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BACKUP FOLDER\A SHIFT\POWER STATUS\SEPT-2024\"/>
    </mc:Choice>
  </mc:AlternateContent>
  <bookViews>
    <workbookView xWindow="0" yWindow="0" windowWidth="21600" windowHeight="9735" activeTab="3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calcPr calcId="152511"/>
</workbook>
</file>

<file path=xl/calcChain.xml><?xml version="1.0" encoding="utf-8"?>
<calcChain xmlns="http://schemas.openxmlformats.org/spreadsheetml/2006/main">
  <c r="R99" i="5" l="1"/>
  <c r="S99" i="5"/>
  <c r="T99" i="5"/>
  <c r="U99" i="5"/>
  <c r="V99" i="5"/>
  <c r="J99" i="4"/>
  <c r="P99" i="5" l="1"/>
  <c r="H99" i="4"/>
  <c r="I99" i="4"/>
  <c r="E19" i="1"/>
  <c r="B99" i="4" l="1"/>
  <c r="C99" i="4"/>
  <c r="D99" i="4"/>
  <c r="E99" i="4"/>
  <c r="F99" i="4"/>
  <c r="G99" i="4"/>
  <c r="Q99" i="5" l="1"/>
  <c r="K3" i="1"/>
  <c r="O99" i="5" l="1"/>
  <c r="K33" i="1"/>
  <c r="H37" i="1" l="1"/>
  <c r="N99" i="5" l="1"/>
  <c r="K35" i="1"/>
  <c r="E22" i="1" l="1"/>
  <c r="M99" i="5" l="1"/>
  <c r="L99" i="5"/>
  <c r="K99" i="5"/>
  <c r="J99" i="5"/>
  <c r="I99" i="5"/>
  <c r="H99" i="5"/>
  <c r="G99" i="5"/>
  <c r="F99" i="5"/>
  <c r="E99" i="5"/>
  <c r="D99" i="5"/>
  <c r="C99" i="5"/>
  <c r="B99" i="5"/>
  <c r="J37" i="1" l="1"/>
  <c r="F37" i="1" l="1"/>
  <c r="G37" i="1" s="1"/>
  <c r="K36" i="1"/>
  <c r="I36" i="1"/>
  <c r="G36" i="1"/>
  <c r="I35" i="1"/>
  <c r="G35" i="1"/>
  <c r="K34" i="1"/>
  <c r="I34" i="1"/>
  <c r="G34" i="1"/>
  <c r="I33" i="1"/>
  <c r="G33" i="1"/>
  <c r="E28" i="1"/>
  <c r="E27" i="1"/>
  <c r="E26" i="1"/>
  <c r="E25" i="1"/>
  <c r="E24" i="1"/>
  <c r="F23" i="1"/>
  <c r="F27" i="1" s="1"/>
  <c r="E23" i="1"/>
  <c r="K21" i="1"/>
  <c r="J21" i="1"/>
  <c r="D21" i="1"/>
  <c r="E21" i="1" s="1"/>
  <c r="K17" i="1"/>
  <c r="J17" i="1"/>
  <c r="D17" i="1"/>
  <c r="H59" i="1" s="1"/>
  <c r="E16" i="1"/>
  <c r="E15" i="1"/>
  <c r="E14" i="1"/>
  <c r="E13" i="1"/>
  <c r="E12" i="1"/>
  <c r="E11" i="1"/>
  <c r="E10" i="1"/>
  <c r="K29" i="1" l="1"/>
  <c r="I37" i="1"/>
  <c r="J29" i="1"/>
  <c r="E17" i="1"/>
  <c r="K37" i="1"/>
  <c r="D29" i="1"/>
  <c r="H28" i="1" s="1"/>
  <c r="E29" i="1" l="1"/>
</calcChain>
</file>

<file path=xl/sharedStrings.xml><?xml version="1.0" encoding="utf-8"?>
<sst xmlns="http://schemas.openxmlformats.org/spreadsheetml/2006/main" count="493" uniqueCount="332">
  <si>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</si>
  <si>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</si>
  <si>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</si>
  <si>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</si>
  <si>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</si>
  <si>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</si>
  <si>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</si>
  <si>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</si>
  <si>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</si>
  <si>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</si>
  <si>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</si>
  <si>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</si>
  <si>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</si>
  <si>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</si>
  <si>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</si>
  <si>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</si>
  <si>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</si>
  <si>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Generation (MW)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</si>
  <si>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</si>
  <si>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</si>
  <si>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</si>
  <si>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</si>
  <si>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</si>
  <si>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</si>
  <si>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</si>
  <si>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</si>
  <si>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</si>
  <si>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</si>
  <si>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</si>
  <si>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</si>
  <si>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</si>
  <si>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</si>
  <si>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</si>
  <si>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</si>
  <si>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</si>
  <si>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</si>
  <si>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</si>
  <si>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</si>
  <si>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</si>
  <si>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</si>
  <si>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</si>
  <si>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</si>
  <si>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</si>
  <si>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</si>
  <si>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</si>
  <si>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</si>
  <si>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</si>
  <si>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</si>
  <si>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</si>
  <si>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</si>
  <si>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</si>
  <si>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</si>
  <si>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</si>
  <si>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</si>
  <si>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</si>
  <si>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</si>
  <si>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</si>
  <si>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>Hours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</si>
  <si>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</si>
  <si>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</si>
  <si>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</si>
  <si>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</si>
  <si>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</si>
  <si>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</si>
  <si>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</si>
  <si>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</si>
  <si>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</si>
  <si>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</si>
  <si>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</si>
  <si>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</si>
  <si>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</si>
  <si>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</si>
  <si>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YESTERDAY'S DISTCOM SCHEDULE AND DRAWL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</si>
  <si>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</si>
  <si>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</si>
  <si>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</si>
  <si>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</si>
  <si>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</si>
  <si>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</si>
  <si>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</si>
  <si>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</si>
  <si>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</si>
  <si>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</si>
  <si>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</si>
  <si>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</si>
  <si>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</si>
  <si>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</si>
  <si>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</si>
  <si>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</si>
  <si>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</si>
  <si>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</si>
  <si>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</si>
  <si>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</si>
  <si>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</si>
  <si>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</si>
  <si>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</si>
  <si>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</si>
  <si>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</si>
  <si>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</si>
  <si>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</si>
  <si>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</si>
  <si>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</si>
  <si>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</si>
  <si>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</si>
  <si>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</si>
  <si>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</si>
  <si>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</si>
  <si>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</si>
  <si>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</si>
  <si>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</si>
  <si>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</si>
  <si>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</si>
  <si>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VISA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</si>
  <si>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</si>
  <si>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</si>
  <si>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</si>
  <si>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</si>
  <si>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</si>
  <si>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</si>
  <si>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</si>
  <si>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</si>
  <si>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</si>
  <si>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</si>
  <si>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</si>
  <si>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</si>
  <si>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</si>
  <si>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</si>
  <si>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</si>
  <si>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</si>
  <si>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</si>
  <si>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(A) GNA  </t>
  </si>
  <si>
    <t>(C) TGNA</t>
  </si>
  <si>
    <t>FROM</t>
  </si>
  <si>
    <t>TO</t>
  </si>
  <si>
    <t>RTC Avg (In MW)</t>
  </si>
  <si>
    <t>GMRKEL_STU</t>
  </si>
  <si>
    <t>TNEB</t>
  </si>
  <si>
    <t>DCBL_Rajgangpur</t>
  </si>
  <si>
    <t>HIRAKUD_HEP</t>
  </si>
  <si>
    <t>CSEB_Beneficiary</t>
  </si>
  <si>
    <t>VSL</t>
  </si>
  <si>
    <t>FARIDABAD_SOLAR</t>
  </si>
  <si>
    <t>GRIDCO</t>
  </si>
  <si>
    <t>IND_BHARAT</t>
  </si>
  <si>
    <t>RAJ_SOLAR</t>
  </si>
  <si>
    <t>SMCPGL</t>
  </si>
  <si>
    <t>smcunit2</t>
  </si>
  <si>
    <t>JITPL</t>
  </si>
  <si>
    <t xml:space="preserve">(B) REMC TRANSACTION       </t>
  </si>
  <si>
    <t>NALCOAP</t>
  </si>
  <si>
    <t>AAPL_BKN2</t>
  </si>
  <si>
    <t>UTCL</t>
  </si>
  <si>
    <t>AP41PL_BHDL</t>
  </si>
  <si>
    <t>AP43PL_BKN</t>
  </si>
  <si>
    <t>AWEK1L</t>
  </si>
  <si>
    <t>DADRI_SOLAR</t>
  </si>
  <si>
    <t>ENERSON_SOLAR_10MW</t>
  </si>
  <si>
    <t>GIWEL_SECI_II_RE</t>
  </si>
  <si>
    <t>GPCL_SOLAR_10</t>
  </si>
  <si>
    <t>GSECL_SOLAR</t>
  </si>
  <si>
    <t>IRON_TRINGLE_10_MW_SOLAR</t>
  </si>
  <si>
    <t>KOPPAL_SRI1PL_S</t>
  </si>
  <si>
    <t>VLSEZ</t>
  </si>
  <si>
    <t>OKWPL_RE</t>
  </si>
  <si>
    <t>RWE_AP2_SECI_III</t>
  </si>
  <si>
    <t>TPSL_BKN2</t>
  </si>
  <si>
    <t>Tuticorin_BETAMWIND</t>
  </si>
  <si>
    <t>Time Period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</si>
  <si>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</si>
  <si>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</si>
  <si>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</si>
  <si>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</si>
  <si>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</si>
  <si>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</si>
  <si>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</si>
  <si>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</si>
  <si>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</si>
  <si>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</si>
  <si>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</si>
  <si>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</si>
  <si>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</si>
  <si>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</si>
  <si>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</si>
  <si>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</si>
  <si>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</si>
  <si>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</si>
  <si>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</si>
  <si>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</si>
  <si>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</si>
  <si>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</si>
  <si>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</si>
  <si>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</si>
  <si>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</si>
  <si>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</si>
  <si>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</si>
  <si>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</si>
  <si>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</si>
  <si>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</si>
  <si>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</si>
  <si>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</si>
  <si>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</si>
  <si>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</si>
  <si>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</si>
  <si>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</si>
  <si>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</si>
  <si>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</si>
  <si>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</si>
  <si>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</si>
  <si>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</si>
  <si>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</si>
  <si>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</si>
  <si>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</si>
  <si>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</si>
  <si>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</si>
  <si>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</si>
  <si>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</si>
  <si>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</si>
  <si>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</si>
  <si>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</si>
  <si>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</si>
  <si>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</si>
  <si>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</si>
  <si>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</si>
  <si>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</si>
  <si>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</si>
  <si>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</si>
  <si>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</si>
  <si>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</si>
  <si>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</si>
  <si>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</si>
  <si>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</si>
  <si>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</si>
  <si>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</si>
  <si>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</si>
  <si>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</si>
  <si>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</si>
  <si>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</si>
  <si>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</si>
  <si>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</si>
  <si>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</si>
  <si>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</si>
  <si>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</si>
  <si>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</si>
  <si>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</si>
  <si>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</si>
  <si>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</si>
  <si>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</si>
  <si>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</si>
  <si>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</si>
  <si>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</si>
  <si>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</si>
  <si>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</si>
  <si>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</si>
  <si>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</si>
  <si>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</si>
  <si>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</si>
  <si>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</si>
  <si>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</si>
  <si>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</si>
  <si>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</si>
  <si>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</si>
  <si>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</si>
  <si>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</si>
  <si>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</si>
  <si>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Aarti_Steels_Ltd_(CGP)_Odisha</t>
  </si>
  <si>
    <t>Odisha_Cement_Plant_(A_Unit_Of_Shree_Cement_Limited)</t>
  </si>
  <si>
    <t>MAADURGA_THERMAL</t>
  </si>
  <si>
    <t>BRPL</t>
  </si>
  <si>
    <t>UTTARAKHAND</t>
  </si>
  <si>
    <t>NBVLIPP</t>
  </si>
  <si>
    <t>AWEK4L_DEDYA_BHUJ2_W</t>
  </si>
  <si>
    <t>HIRIYUR_OSTROKANNADA</t>
  </si>
  <si>
    <t>JSL_DUBURI</t>
  </si>
  <si>
    <t>NPCL_UP</t>
  </si>
  <si>
    <t>Aryan_Ispat_&amp;_Power_Pvt_Ltd</t>
  </si>
  <si>
    <t>NBVL_OTCL</t>
  </si>
  <si>
    <t>ASEJ2L</t>
  </si>
  <si>
    <t>TISCO</t>
  </si>
  <si>
    <t>Maithan_Ispat_Limited_IPC</t>
  </si>
  <si>
    <t>GMR_Kamalanga_Energy_Ltd_(STU)</t>
  </si>
  <si>
    <t>MGM_Minerals_Ltd</t>
  </si>
  <si>
    <t>Ferro_Alloys_Corporation_Ltd_(Power_Plant)</t>
  </si>
  <si>
    <t>MSP_Metallics_Limited</t>
  </si>
  <si>
    <t>Rungta_Mines_Limited_Dhenkanal_Steel_Plant</t>
  </si>
  <si>
    <t>Vedanta_Limited_SEZ_Unit_Jharsuguda</t>
  </si>
  <si>
    <t>IPPs and CGPs (Injecting Power(+) / Drawing Power (-) in MW) at 09:00hrs.</t>
  </si>
  <si>
    <t>19-09-2024</t>
  </si>
  <si>
    <t>Nav_Bharat_ventures_Ltd</t>
  </si>
  <si>
    <t>KJS_Ahluwalia_(Steel_&amp;_Power_Division)</t>
  </si>
  <si>
    <t>20-09-2024</t>
  </si>
  <si>
    <t>21-09-2024</t>
  </si>
  <si>
    <t>22-09-2024</t>
  </si>
  <si>
    <t>Maadurga_Thermal_Power_Company_Limited_1_GMR</t>
  </si>
  <si>
    <t>SMC_Power_Generation_Limited_Jharsuguda</t>
  </si>
  <si>
    <t>Linde_India_Limited</t>
  </si>
  <si>
    <t>23-09-2024</t>
  </si>
  <si>
    <t>2,4,5</t>
  </si>
  <si>
    <t>Bhubaneshwar_Power_Private_Limited_Odisha</t>
  </si>
  <si>
    <t>ULTRATECH_CLU_ODISHA</t>
  </si>
  <si>
    <t>1,2</t>
  </si>
  <si>
    <t>24-09-2024</t>
  </si>
  <si>
    <t xml:space="preserve">SMC_Power_Generation_Limited_Unit_II_PTC </t>
  </si>
  <si>
    <t>KSEB</t>
  </si>
  <si>
    <t>25-09-2024</t>
  </si>
  <si>
    <t>Narbheram_Power_and_Steel_Private_Limited</t>
  </si>
  <si>
    <t>Rimjhim_Ispat_Limited_(Erstwhile_BRG_Iron_&amp;_Steel_Co_(P)_Ltd)</t>
  </si>
  <si>
    <t>Rungta_Mines_Limited_Ferro_Alloys_Division_Dhenkanall</t>
  </si>
  <si>
    <t>TATA_Steel_Limited_Meramandali</t>
  </si>
  <si>
    <t>The_Ramco_Cements_Limited_Odisha</t>
  </si>
  <si>
    <t>POWER  STATUS ON  DT 27.09.2024</t>
  </si>
  <si>
    <t>26-09-2024</t>
  </si>
  <si>
    <t>TRADING DETAILS FOR DT:26.09.2024</t>
  </si>
  <si>
    <t>DAM TRADING DETAILS FOR DT: 26.09.2024</t>
  </si>
  <si>
    <t>RTM TRADING DETAILS FOR DT: 26.09.2024</t>
  </si>
  <si>
    <t>ODISHA</t>
  </si>
  <si>
    <t>KARNATAKA_STATE</t>
  </si>
  <si>
    <t>Meghalaya_State</t>
  </si>
  <si>
    <t>BIHAR_STATE</t>
  </si>
  <si>
    <t>TELANGANA_State</t>
  </si>
  <si>
    <t>HARYANA_STATE</t>
  </si>
  <si>
    <t>CSEB_State</t>
  </si>
  <si>
    <t>TAMILNADU_State</t>
  </si>
  <si>
    <t>UTTARPRADESH_STATE</t>
  </si>
  <si>
    <t>ODISHA_STATE</t>
  </si>
  <si>
    <t>SECI_Trader</t>
  </si>
  <si>
    <t>TPTCL</t>
  </si>
  <si>
    <t>AEL</t>
  </si>
  <si>
    <t>Jindal_Steel_&amp;_Power_Limited_Angul_Odisha</t>
  </si>
  <si>
    <t>Tata_Steel_Limited_Kalinga_Nagar</t>
  </si>
  <si>
    <t xml:space="preserve">Visa_Steel_Limited </t>
  </si>
  <si>
    <t>19:00</t>
  </si>
  <si>
    <t>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</si>
</sst>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4009]dd/mm/yy;@"/>
    <numFmt numFmtId="166" formatCode="[$-14009]dd/mm/yyyy;@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22"/>
      <name val="Arial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3D3D3"/>
      </patternFill>
    </fill>
  </fills>
  <borders count="8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8">
    <xf numFmtId="0" fontId="0" fillId="0" borderId="0"/>
    <xf numFmtId="0" fontId="2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5">
    <xf numFmtId="0" fontId="0" fillId="0" borderId="0" xfId="0"/>
    <xf numFmtId="0" fontId="7" fillId="2" borderId="0" xfId="0" applyFont="1" applyFill="1"/>
    <xf numFmtId="0" fontId="7" fillId="0" borderId="0" xfId="0" applyFont="1"/>
    <xf numFmtId="0" fontId="10" fillId="4" borderId="26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4" borderId="41" xfId="0" applyNumberFormat="1" applyFont="1" applyFill="1" applyBorder="1" applyAlignment="1">
      <alignment horizontal="center" vertical="center"/>
    </xf>
    <xf numFmtId="2" fontId="10" fillId="0" borderId="42" xfId="0" applyNumberFormat="1" applyFont="1" applyFill="1" applyBorder="1" applyAlignment="1">
      <alignment horizontal="center" vertical="center"/>
    </xf>
    <xf numFmtId="2" fontId="10" fillId="4" borderId="12" xfId="0" applyNumberFormat="1" applyFont="1" applyFill="1" applyBorder="1" applyAlignment="1">
      <alignment horizontal="center" vertical="center"/>
    </xf>
    <xf numFmtId="0" fontId="10" fillId="0" borderId="43" xfId="0" applyFont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164" fontId="10" fillId="4" borderId="8" xfId="0" applyNumberFormat="1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164" fontId="10" fillId="5" borderId="3" xfId="0" applyNumberFormat="1" applyFont="1" applyFill="1" applyBorder="1" applyAlignment="1">
      <alignment horizontal="center" vertical="center"/>
    </xf>
    <xf numFmtId="0" fontId="11" fillId="0" borderId="49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2" fillId="5" borderId="43" xfId="0" applyFont="1" applyFill="1" applyBorder="1" applyAlignment="1">
      <alignment vertical="center"/>
    </xf>
    <xf numFmtId="0" fontId="10" fillId="0" borderId="44" xfId="0" applyFont="1" applyBorder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 vertical="center"/>
    </xf>
    <xf numFmtId="0" fontId="10" fillId="0" borderId="51" xfId="0" applyFont="1" applyBorder="1" applyAlignment="1">
      <alignment vertical="top" wrapText="1"/>
    </xf>
    <xf numFmtId="0" fontId="10" fillId="0" borderId="46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4" fillId="4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 wrapText="1"/>
    </xf>
    <xf numFmtId="1" fontId="10" fillId="0" borderId="3" xfId="0" applyNumberFormat="1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1" fontId="10" fillId="4" borderId="3" xfId="0" applyNumberFormat="1" applyFont="1" applyFill="1" applyBorder="1" applyAlignment="1">
      <alignment horizontal="center" vertical="center" wrapText="1"/>
    </xf>
    <xf numFmtId="2" fontId="10" fillId="4" borderId="5" xfId="0" applyNumberFormat="1" applyFont="1" applyFill="1" applyBorder="1" applyAlignment="1">
      <alignment horizontal="center"/>
    </xf>
    <xf numFmtId="1" fontId="10" fillId="4" borderId="3" xfId="0" applyNumberFormat="1" applyFont="1" applyFill="1" applyBorder="1" applyAlignment="1">
      <alignment horizontal="center"/>
    </xf>
    <xf numFmtId="0" fontId="10" fillId="0" borderId="45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1" fontId="10" fillId="5" borderId="3" xfId="0" applyNumberFormat="1" applyFont="1" applyFill="1" applyBorder="1" applyAlignment="1">
      <alignment horizontal="center"/>
    </xf>
    <xf numFmtId="2" fontId="10" fillId="5" borderId="3" xfId="0" applyNumberFormat="1" applyFont="1" applyFill="1" applyBorder="1" applyAlignment="1">
      <alignment horizontal="center"/>
    </xf>
    <xf numFmtId="0" fontId="17" fillId="4" borderId="0" xfId="0" applyFont="1" applyFill="1" applyBorder="1" applyAlignment="1">
      <alignment vertical="center"/>
    </xf>
    <xf numFmtId="1" fontId="18" fillId="4" borderId="0" xfId="0" applyNumberFormat="1" applyFont="1" applyFill="1" applyBorder="1" applyAlignment="1">
      <alignment horizontal="center"/>
    </xf>
    <xf numFmtId="2" fontId="18" fillId="4" borderId="0" xfId="0" applyNumberFormat="1" applyFont="1" applyFill="1" applyBorder="1" applyAlignment="1">
      <alignment horizontal="center"/>
    </xf>
    <xf numFmtId="0" fontId="10" fillId="4" borderId="17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0" fontId="10" fillId="0" borderId="60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1" fontId="10" fillId="4" borderId="6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1" fontId="10" fillId="4" borderId="5" xfId="0" applyNumberFormat="1" applyFont="1" applyFill="1" applyBorder="1" applyAlignment="1">
      <alignment horizontal="center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3" xfId="0" applyFont="1" applyFill="1" applyBorder="1" applyAlignment="1">
      <alignment horizontal="left" vertical="center"/>
    </xf>
    <xf numFmtId="164" fontId="15" fillId="0" borderId="3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16" fontId="14" fillId="3" borderId="3" xfId="0" applyNumberFormat="1" applyFont="1" applyFill="1" applyBorder="1" applyAlignment="1">
      <alignment horizontal="center" vertical="center"/>
    </xf>
    <xf numFmtId="16" fontId="14" fillId="3" borderId="64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1" fontId="20" fillId="4" borderId="5" xfId="0" applyNumberFormat="1" applyFont="1" applyFill="1" applyBorder="1" applyAlignment="1">
      <alignment horizontal="center" vertical="center"/>
    </xf>
    <xf numFmtId="0" fontId="10" fillId="4" borderId="67" xfId="0" applyFont="1" applyFill="1" applyBorder="1" applyAlignment="1">
      <alignment horizontal="center" vertical="center" wrapText="1"/>
    </xf>
    <xf numFmtId="2" fontId="7" fillId="2" borderId="0" xfId="0" applyNumberFormat="1" applyFont="1" applyFill="1"/>
    <xf numFmtId="1" fontId="10" fillId="4" borderId="64" xfId="0" applyNumberFormat="1" applyFont="1" applyFill="1" applyBorder="1" applyAlignment="1">
      <alignment horizontal="center" vertical="center"/>
    </xf>
    <xf numFmtId="2" fontId="22" fillId="2" borderId="0" xfId="0" applyNumberFormat="1" applyFont="1" applyFill="1"/>
    <xf numFmtId="2" fontId="23" fillId="2" borderId="0" xfId="0" applyNumberFormat="1" applyFont="1" applyFill="1" applyBorder="1" applyAlignment="1">
      <alignment horizontal="center" vertical="center"/>
    </xf>
    <xf numFmtId="0" fontId="24" fillId="2" borderId="0" xfId="0" applyFont="1" applyFill="1"/>
    <xf numFmtId="1" fontId="10" fillId="4" borderId="69" xfId="0" applyNumberFormat="1" applyFont="1" applyFill="1" applyBorder="1" applyAlignment="1">
      <alignment horizontal="center" vertical="center"/>
    </xf>
    <xf numFmtId="1" fontId="10" fillId="5" borderId="70" xfId="0" applyNumberFormat="1" applyFont="1" applyFill="1" applyBorder="1" applyAlignment="1">
      <alignment horizontal="center" vertical="center"/>
    </xf>
    <xf numFmtId="1" fontId="10" fillId="5" borderId="71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1" fontId="10" fillId="5" borderId="73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/>
    <xf numFmtId="0" fontId="27" fillId="2" borderId="0" xfId="0" applyFont="1" applyFill="1"/>
    <xf numFmtId="1" fontId="10" fillId="5" borderId="74" xfId="0" applyNumberFormat="1" applyFont="1" applyFill="1" applyBorder="1" applyAlignment="1">
      <alignment horizontal="center" vertical="center"/>
    </xf>
    <xf numFmtId="1" fontId="10" fillId="5" borderId="1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/>
    <xf numFmtId="0" fontId="10" fillId="0" borderId="64" xfId="0" applyFont="1" applyBorder="1" applyAlignment="1">
      <alignment horizontal="center" vertical="center"/>
    </xf>
    <xf numFmtId="2" fontId="10" fillId="4" borderId="67" xfId="0" applyNumberFormat="1" applyFont="1" applyFill="1" applyBorder="1" applyAlignment="1">
      <alignment horizontal="center" vertical="center" wrapText="1"/>
    </xf>
    <xf numFmtId="2" fontId="10" fillId="5" borderId="64" xfId="0" applyNumberFormat="1" applyFont="1" applyFill="1" applyBorder="1" applyAlignment="1">
      <alignment horizontal="center"/>
    </xf>
    <xf numFmtId="0" fontId="14" fillId="4" borderId="0" xfId="0" applyFont="1" applyFill="1" applyBorder="1" applyAlignment="1">
      <alignment vertical="center" wrapText="1"/>
    </xf>
    <xf numFmtId="0" fontId="14" fillId="4" borderId="63" xfId="0" applyFont="1" applyFill="1" applyBorder="1" applyAlignment="1">
      <alignment vertical="center" wrapText="1"/>
    </xf>
    <xf numFmtId="166" fontId="7" fillId="2" borderId="0" xfId="0" applyNumberFormat="1" applyFont="1" applyFill="1"/>
    <xf numFmtId="0" fontId="28" fillId="2" borderId="0" xfId="0" applyFont="1" applyFill="1"/>
    <xf numFmtId="164" fontId="14" fillId="4" borderId="0" xfId="0" applyNumberFormat="1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vertical="center" wrapText="1"/>
    </xf>
    <xf numFmtId="0" fontId="13" fillId="4" borderId="63" xfId="0" applyFont="1" applyFill="1" applyBorder="1" applyAlignment="1">
      <alignment vertical="center" wrapText="1"/>
    </xf>
    <xf numFmtId="2" fontId="14" fillId="0" borderId="3" xfId="0" quotePrefix="1" applyNumberFormat="1" applyFont="1" applyFill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20" fontId="10" fillId="4" borderId="3" xfId="0" quotePrefix="1" applyNumberFormat="1" applyFont="1" applyFill="1" applyBorder="1" applyAlignment="1">
      <alignment horizontal="center" vertical="center"/>
    </xf>
    <xf numFmtId="20" fontId="10" fillId="0" borderId="3" xfId="0" quotePrefix="1" applyNumberFormat="1" applyFont="1" applyFill="1" applyBorder="1" applyAlignment="1">
      <alignment horizontal="center" vertical="center"/>
    </xf>
    <xf numFmtId="165" fontId="10" fillId="0" borderId="3" xfId="0" quotePrefix="1" applyNumberFormat="1" applyFont="1" applyFill="1" applyBorder="1" applyAlignment="1">
      <alignment horizontal="center" vertical="center"/>
    </xf>
    <xf numFmtId="2" fontId="0" fillId="0" borderId="78" xfId="0" applyNumberFormat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Alignment="1">
      <alignment horizontal="center" vertical="center"/>
    </xf>
    <xf numFmtId="2" fontId="31" fillId="0" borderId="0" xfId="0" applyNumberFormat="1" applyFont="1" applyFill="1" applyBorder="1" applyAlignment="1">
      <alignment horizontal="left" vertical="center"/>
    </xf>
    <xf numFmtId="2" fontId="31" fillId="0" borderId="0" xfId="0" applyNumberFormat="1" applyFont="1" applyFill="1" applyBorder="1" applyAlignment="1">
      <alignment vertical="center"/>
    </xf>
    <xf numFmtId="0" fontId="30" fillId="0" borderId="76" xfId="0" applyFont="1" applyBorder="1" applyAlignment="1">
      <alignment horizontal="center"/>
    </xf>
    <xf numFmtId="2" fontId="30" fillId="0" borderId="76" xfId="0" applyNumberFormat="1" applyFont="1" applyBorder="1" applyAlignment="1">
      <alignment horizontal="center"/>
    </xf>
    <xf numFmtId="2" fontId="31" fillId="0" borderId="0" xfId="0" applyNumberFormat="1" applyFont="1" applyFill="1" applyBorder="1" applyAlignment="1">
      <alignment horizontal="center" vertical="center"/>
    </xf>
    <xf numFmtId="2" fontId="33" fillId="0" borderId="0" xfId="0" applyNumberFormat="1" applyFont="1" applyFill="1" applyBorder="1" applyAlignment="1" applyProtection="1">
      <alignment horizontal="left" vertical="top"/>
    </xf>
    <xf numFmtId="2" fontId="31" fillId="0" borderId="0" xfId="0" applyNumberFormat="1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7" fillId="0" borderId="76" xfId="0" applyFont="1" applyBorder="1"/>
    <xf numFmtId="2" fontId="31" fillId="0" borderId="0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2" fontId="30" fillId="0" borderId="76" xfId="0" applyNumberFormat="1" applyFont="1" applyBorder="1" applyAlignment="1">
      <alignment horizontal="center" vertical="center" wrapText="1"/>
    </xf>
    <xf numFmtId="2" fontId="30" fillId="0" borderId="77" xfId="0" applyNumberFormat="1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2" fontId="18" fillId="4" borderId="75" xfId="0" applyNumberFormat="1" applyFont="1" applyFill="1" applyBorder="1" applyAlignment="1">
      <alignment horizontal="center" vertical="center" wrapText="1"/>
    </xf>
    <xf numFmtId="2" fontId="18" fillId="4" borderId="63" xfId="0" applyNumberFormat="1" applyFont="1" applyFill="1" applyBorder="1" applyAlignment="1">
      <alignment horizontal="center" vertical="center" wrapText="1"/>
    </xf>
    <xf numFmtId="2" fontId="14" fillId="0" borderId="55" xfId="0" applyNumberFormat="1" applyFont="1" applyFill="1" applyBorder="1" applyAlignment="1">
      <alignment horizontal="center" vertical="center"/>
    </xf>
    <xf numFmtId="2" fontId="14" fillId="0" borderId="14" xfId="0" applyNumberFormat="1" applyFont="1" applyFill="1" applyBorder="1" applyAlignment="1">
      <alignment horizontal="center" vertical="center"/>
    </xf>
    <xf numFmtId="2" fontId="14" fillId="0" borderId="17" xfId="0" applyNumberFormat="1" applyFont="1" applyFill="1" applyBorder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56" xfId="0" applyNumberFormat="1" applyFont="1" applyFill="1" applyBorder="1" applyAlignment="1">
      <alignment horizontal="center" vertical="center"/>
    </xf>
    <xf numFmtId="2" fontId="14" fillId="0" borderId="48" xfId="0" applyNumberFormat="1" applyFont="1" applyFill="1" applyBorder="1" applyAlignment="1">
      <alignment horizontal="center" vertical="center"/>
    </xf>
    <xf numFmtId="2" fontId="14" fillId="4" borderId="13" xfId="0" applyNumberFormat="1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6" xfId="0" applyNumberFormat="1" applyFont="1" applyFill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2" fontId="10" fillId="4" borderId="6" xfId="0" applyNumberFormat="1" applyFont="1" applyFill="1" applyBorder="1" applyAlignment="1">
      <alignment horizontal="center" vertical="center"/>
    </xf>
    <xf numFmtId="164" fontId="10" fillId="0" borderId="48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2" fontId="10" fillId="4" borderId="3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/>
    </xf>
    <xf numFmtId="1" fontId="10" fillId="4" borderId="67" xfId="0" applyNumberFormat="1" applyFont="1" applyFill="1" applyBorder="1" applyAlignment="1">
      <alignment horizontal="center" vertical="center"/>
    </xf>
    <xf numFmtId="1" fontId="10" fillId="4" borderId="7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0" fillId="0" borderId="80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48" xfId="0" applyFont="1" applyFill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3" borderId="57" xfId="0" applyFont="1" applyFill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7" fillId="3" borderId="16" xfId="0" applyFont="1" applyFill="1" applyBorder="1"/>
    <xf numFmtId="0" fontId="7" fillId="3" borderId="25" xfId="0" applyFont="1" applyFill="1" applyBorder="1"/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66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2" fontId="31" fillId="0" borderId="9" xfId="0" applyNumberFormat="1" applyFont="1" applyFill="1" applyBorder="1" applyAlignment="1">
      <alignment horizontal="center" vertical="center"/>
    </xf>
    <xf numFmtId="2" fontId="31" fillId="0" borderId="10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1" fillId="0" borderId="0" xfId="0" applyNumberFormat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0" fillId="6" borderId="81" xfId="0" applyNumberFormat="1" applyFill="1" applyBorder="1" applyAlignment="1" applyProtection="1">
      <alignment horizontal="left" vertical="center"/>
    </xf>
    <xf numFmtId="2" fontId="1" fillId="0" borderId="8" xfId="7" applyNumberFormat="1" applyBorder="1" applyAlignment="1">
      <alignment horizontal="center" vertical="center"/>
    </xf>
    <xf numFmtId="2" fontId="30" fillId="0" borderId="77" xfId="7" applyNumberFormat="1" applyFont="1" applyBorder="1" applyAlignment="1">
      <alignment horizontal="center" vertical="center" wrapText="1"/>
    </xf>
    <xf numFmtId="2" fontId="30" fillId="0" borderId="76" xfId="7" applyNumberFormat="1" applyFont="1" applyBorder="1" applyAlignment="1">
      <alignment horizontal="center" vertical="center" wrapText="1"/>
    </xf>
    <xf numFmtId="2" fontId="1" fillId="0" borderId="78" xfId="7" applyNumberFormat="1" applyBorder="1" applyAlignment="1">
      <alignment horizontal="center" vertical="center"/>
    </xf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2" defaultPivotStyle="PivotStyleLight16"/>
  <colors>
    <mruColors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677"/>
  <sheetViews>
    <sheetView topLeftCell="A4" zoomScale="50" zoomScaleNormal="50" workbookViewId="0">
      <selection activeCell="M15" sqref="M15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4.285156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8.570312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246" t="s">
        <v>309</v>
      </c>
      <c r="B1" s="247"/>
      <c r="C1" s="247"/>
      <c r="D1" s="247"/>
      <c r="E1" s="247"/>
      <c r="F1" s="247"/>
      <c r="G1" s="247"/>
      <c r="H1" s="247"/>
      <c r="I1" s="247"/>
      <c r="J1" s="247"/>
      <c r="K1" s="248"/>
    </row>
    <row r="2" spans="1:14" ht="18">
      <c r="A2" s="154"/>
      <c r="B2" s="155"/>
      <c r="C2" s="155"/>
      <c r="D2" s="155"/>
      <c r="E2" s="155"/>
      <c r="F2" s="155"/>
      <c r="G2" s="155"/>
      <c r="H2" s="155"/>
      <c r="I2" s="155"/>
      <c r="J2" s="78"/>
      <c r="K2" s="79"/>
    </row>
    <row r="3" spans="1:14" ht="23.25">
      <c r="A3" s="154"/>
      <c r="B3" s="155"/>
      <c r="C3" s="155"/>
      <c r="D3" s="155"/>
      <c r="E3" s="155"/>
      <c r="F3" s="155"/>
      <c r="G3" s="155"/>
      <c r="H3" s="155"/>
      <c r="I3" s="155"/>
      <c r="J3" s="80">
        <v>45562</v>
      </c>
      <c r="K3" s="81">
        <f>J3-1</f>
        <v>45561</v>
      </c>
    </row>
    <row r="4" spans="1:14" ht="18">
      <c r="A4" s="154"/>
      <c r="B4" s="155"/>
      <c r="C4" s="155"/>
      <c r="D4" s="155"/>
      <c r="E4" s="155"/>
      <c r="F4" s="155"/>
      <c r="G4" s="155"/>
      <c r="H4" s="155"/>
      <c r="I4" s="155"/>
      <c r="J4" s="82" t="s">
        <v>0</v>
      </c>
      <c r="K4" s="83" t="s">
        <v>1</v>
      </c>
    </row>
    <row r="5" spans="1:14" ht="23.25">
      <c r="A5" s="156"/>
      <c r="B5" s="157"/>
      <c r="C5" s="157"/>
      <c r="D5" s="157"/>
      <c r="E5" s="157"/>
      <c r="F5" s="157"/>
      <c r="G5" s="157"/>
      <c r="H5" s="157"/>
      <c r="I5" s="157"/>
      <c r="J5" s="111" t="s">
        <v>331</v>
      </c>
      <c r="K5" s="111" t="s">
        <v>330</v>
      </c>
    </row>
    <row r="6" spans="1:14" ht="27.75">
      <c r="A6" s="249" t="s">
        <v>2</v>
      </c>
      <c r="B6" s="250"/>
      <c r="C6" s="251"/>
      <c r="D6" s="251"/>
      <c r="E6" s="251"/>
      <c r="F6" s="251"/>
      <c r="G6" s="251"/>
      <c r="H6" s="251"/>
      <c r="I6" s="252"/>
      <c r="J6" s="84">
        <v>5044</v>
      </c>
      <c r="K6" s="84">
        <v>5223</v>
      </c>
    </row>
    <row r="7" spans="1:14" ht="52.5">
      <c r="A7" s="172" t="s">
        <v>3</v>
      </c>
      <c r="B7" s="158"/>
      <c r="C7" s="159"/>
      <c r="D7" s="162" t="s">
        <v>4</v>
      </c>
      <c r="E7" s="163"/>
      <c r="F7" s="190" t="s">
        <v>5</v>
      </c>
      <c r="G7" s="3" t="s">
        <v>6</v>
      </c>
      <c r="H7" s="253" t="s">
        <v>7</v>
      </c>
      <c r="I7" s="254"/>
      <c r="J7" s="166"/>
      <c r="K7" s="167"/>
    </row>
    <row r="8" spans="1:14" ht="52.5">
      <c r="A8" s="173"/>
      <c r="B8" s="160"/>
      <c r="C8" s="161"/>
      <c r="D8" s="164"/>
      <c r="E8" s="165"/>
      <c r="F8" s="191"/>
      <c r="G8" s="4" t="s">
        <v>8</v>
      </c>
      <c r="H8" s="5" t="s">
        <v>9</v>
      </c>
      <c r="I8" s="85" t="s">
        <v>10</v>
      </c>
      <c r="J8" s="168"/>
      <c r="K8" s="169"/>
    </row>
    <row r="9" spans="1:14" ht="26.25">
      <c r="A9" s="6" t="s">
        <v>11</v>
      </c>
      <c r="B9" s="7" t="s">
        <v>12</v>
      </c>
      <c r="C9" s="8" t="s">
        <v>13</v>
      </c>
      <c r="D9" s="9" t="s">
        <v>14</v>
      </c>
      <c r="E9" s="10" t="s">
        <v>15</v>
      </c>
      <c r="F9" s="255" t="s">
        <v>16</v>
      </c>
      <c r="G9" s="256"/>
      <c r="H9" s="256"/>
      <c r="I9" s="257"/>
      <c r="J9" s="258" t="s">
        <v>17</v>
      </c>
      <c r="K9" s="259"/>
      <c r="L9" s="86"/>
    </row>
    <row r="10" spans="1:14" ht="31.5">
      <c r="A10" s="174"/>
      <c r="B10" s="11" t="s">
        <v>18</v>
      </c>
      <c r="C10" s="12" t="s">
        <v>19</v>
      </c>
      <c r="D10" s="127">
        <v>276.25</v>
      </c>
      <c r="E10" s="14">
        <f t="shared" ref="E10:E16" si="0">D10*0.024</f>
        <v>6.63</v>
      </c>
      <c r="F10" s="15" t="s">
        <v>20</v>
      </c>
      <c r="G10" s="16">
        <v>628.95000000000005</v>
      </c>
      <c r="H10" s="17">
        <v>630</v>
      </c>
      <c r="I10" s="17">
        <v>630</v>
      </c>
      <c r="J10" s="43">
        <v>285</v>
      </c>
      <c r="K10" s="87">
        <v>284</v>
      </c>
      <c r="L10" s="88"/>
      <c r="M10" s="89"/>
      <c r="N10" s="90"/>
    </row>
    <row r="11" spans="1:14" ht="31.5">
      <c r="A11" s="175"/>
      <c r="B11" s="18" t="s">
        <v>21</v>
      </c>
      <c r="C11" s="19" t="s">
        <v>22</v>
      </c>
      <c r="D11" s="127">
        <v>42.125</v>
      </c>
      <c r="E11" s="14">
        <f t="shared" si="0"/>
        <v>1.0110000000000001</v>
      </c>
      <c r="F11" s="20" t="s">
        <v>23</v>
      </c>
      <c r="G11" s="16"/>
      <c r="H11" s="129"/>
      <c r="I11" s="129"/>
      <c r="J11" s="43">
        <v>43</v>
      </c>
      <c r="K11" s="87">
        <v>44</v>
      </c>
      <c r="L11" s="88"/>
      <c r="M11" s="89"/>
      <c r="N11" s="90"/>
    </row>
    <row r="12" spans="1:14" ht="31.5">
      <c r="A12" s="175"/>
      <c r="B12" s="18" t="s">
        <v>24</v>
      </c>
      <c r="C12" s="19" t="s">
        <v>25</v>
      </c>
      <c r="D12" s="127">
        <v>371.625</v>
      </c>
      <c r="E12" s="14">
        <f t="shared" si="0"/>
        <v>8.9190000000000005</v>
      </c>
      <c r="F12" s="20" t="s">
        <v>26</v>
      </c>
      <c r="G12" s="16">
        <v>1487.2</v>
      </c>
      <c r="H12" s="128">
        <v>1514.2</v>
      </c>
      <c r="I12" s="128">
        <v>1514.2</v>
      </c>
      <c r="J12" s="43">
        <v>371</v>
      </c>
      <c r="K12" s="91">
        <v>373</v>
      </c>
      <c r="L12" s="88"/>
      <c r="M12" s="89"/>
      <c r="N12" s="90"/>
    </row>
    <row r="13" spans="1:14" ht="31.5">
      <c r="A13" s="175"/>
      <c r="B13" s="18" t="s">
        <v>27</v>
      </c>
      <c r="C13" s="19" t="s">
        <v>28</v>
      </c>
      <c r="D13" s="127">
        <v>250.79</v>
      </c>
      <c r="E13" s="14">
        <f t="shared" si="0"/>
        <v>6.0189599999999999</v>
      </c>
      <c r="F13" s="20" t="s">
        <v>29</v>
      </c>
      <c r="G13" s="16">
        <v>121.71</v>
      </c>
      <c r="H13" s="126">
        <v>123.62</v>
      </c>
      <c r="I13" s="126">
        <v>123.69</v>
      </c>
      <c r="J13" s="43">
        <v>255</v>
      </c>
      <c r="K13" s="91">
        <v>253</v>
      </c>
      <c r="L13" s="88"/>
      <c r="M13" s="89"/>
    </row>
    <row r="14" spans="1:14" ht="31.5">
      <c r="A14" s="175"/>
      <c r="B14" s="18" t="s">
        <v>30</v>
      </c>
      <c r="C14" s="19" t="s">
        <v>31</v>
      </c>
      <c r="D14" s="127">
        <v>186.25</v>
      </c>
      <c r="E14" s="14">
        <f t="shared" si="0"/>
        <v>4.47</v>
      </c>
      <c r="F14" s="20" t="s">
        <v>32</v>
      </c>
      <c r="G14" s="16">
        <v>855.68</v>
      </c>
      <c r="H14" s="126">
        <v>856.86</v>
      </c>
      <c r="I14" s="126">
        <v>856.86</v>
      </c>
      <c r="J14" s="43">
        <v>172</v>
      </c>
      <c r="K14" s="91">
        <v>253</v>
      </c>
      <c r="L14" s="88"/>
      <c r="M14" s="89"/>
    </row>
    <row r="15" spans="1:14" ht="31.5">
      <c r="A15" s="175"/>
      <c r="B15" s="18" t="s">
        <v>33</v>
      </c>
      <c r="C15" s="19" t="s">
        <v>34</v>
      </c>
      <c r="D15" s="127">
        <v>156.24</v>
      </c>
      <c r="E15" s="14">
        <f t="shared" si="0"/>
        <v>3.7497600000000002</v>
      </c>
      <c r="F15" s="22" t="s">
        <v>35</v>
      </c>
      <c r="G15" s="16">
        <v>637.49</v>
      </c>
      <c r="H15" s="137">
        <v>637.08000000000004</v>
      </c>
      <c r="I15" s="13">
        <v>637.11</v>
      </c>
      <c r="J15" s="43">
        <v>52</v>
      </c>
      <c r="K15" s="91">
        <v>407.8</v>
      </c>
      <c r="L15" s="88"/>
      <c r="M15" s="89"/>
    </row>
    <row r="16" spans="1:14" ht="31.5">
      <c r="A16" s="175"/>
      <c r="B16" s="18" t="s">
        <v>36</v>
      </c>
      <c r="C16" s="23" t="s">
        <v>37</v>
      </c>
      <c r="D16" s="21">
        <v>25.16</v>
      </c>
      <c r="E16" s="24">
        <f t="shared" si="0"/>
        <v>0.60384000000000004</v>
      </c>
      <c r="F16" s="25" t="s">
        <v>38</v>
      </c>
      <c r="G16" s="16">
        <v>2732.35</v>
      </c>
      <c r="H16" s="21">
        <v>2747.95</v>
      </c>
      <c r="I16" s="21">
        <v>2747.95</v>
      </c>
      <c r="J16" s="43">
        <v>27.59</v>
      </c>
      <c r="K16" s="91">
        <v>31</v>
      </c>
      <c r="L16" s="88"/>
      <c r="M16" s="89"/>
    </row>
    <row r="17" spans="1:19" ht="31.5">
      <c r="A17" s="176"/>
      <c r="B17" s="26" t="s">
        <v>39</v>
      </c>
      <c r="C17" s="27">
        <v>2099.5</v>
      </c>
      <c r="D17" s="28">
        <f>SUM(D10:D16)</f>
        <v>1308.44</v>
      </c>
      <c r="E17" s="14">
        <f>SUM(E10:E16)</f>
        <v>31.402560000000005</v>
      </c>
      <c r="F17" s="195" t="s">
        <v>40</v>
      </c>
      <c r="G17" s="195"/>
      <c r="H17" s="195"/>
      <c r="I17" s="196"/>
      <c r="J17" s="92">
        <f>SUM(J10:J16)</f>
        <v>1205.5899999999999</v>
      </c>
      <c r="K17" s="93">
        <f>SUM(K10:K16)</f>
        <v>1645.8</v>
      </c>
      <c r="L17" s="88"/>
      <c r="M17" s="94"/>
    </row>
    <row r="18" spans="1:19" ht="26.25">
      <c r="A18" s="29" t="s">
        <v>41</v>
      </c>
      <c r="B18" s="197"/>
      <c r="C18" s="198"/>
      <c r="D18" s="198"/>
      <c r="E18" s="198"/>
      <c r="F18" s="198"/>
      <c r="G18" s="198"/>
      <c r="H18" s="198"/>
      <c r="I18" s="198"/>
      <c r="J18" s="198"/>
      <c r="K18" s="199"/>
    </row>
    <row r="19" spans="1:19" ht="23.25">
      <c r="A19" s="177"/>
      <c r="B19" s="179" t="s">
        <v>42</v>
      </c>
      <c r="C19" s="181" t="s">
        <v>43</v>
      </c>
      <c r="D19" s="184">
        <v>1506.24</v>
      </c>
      <c r="E19" s="186">
        <f>D19*0.024</f>
        <v>36.149760000000001</v>
      </c>
      <c r="F19" s="200" t="s">
        <v>44</v>
      </c>
      <c r="G19" s="201"/>
      <c r="H19" s="148"/>
      <c r="I19" s="149"/>
      <c r="J19" s="208">
        <v>1582</v>
      </c>
      <c r="K19" s="210">
        <v>1368</v>
      </c>
    </row>
    <row r="20" spans="1:19" ht="26.25">
      <c r="A20" s="175"/>
      <c r="B20" s="180"/>
      <c r="C20" s="182"/>
      <c r="D20" s="185"/>
      <c r="E20" s="187"/>
      <c r="F20" s="112" t="s">
        <v>45</v>
      </c>
      <c r="G20" s="31">
        <v>97.67</v>
      </c>
      <c r="H20" s="150"/>
      <c r="I20" s="151"/>
      <c r="J20" s="209"/>
      <c r="K20" s="211"/>
      <c r="R20" s="1" t="s">
        <v>46</v>
      </c>
    </row>
    <row r="21" spans="1:19" ht="31.5">
      <c r="A21" s="176"/>
      <c r="B21" s="32" t="s">
        <v>47</v>
      </c>
      <c r="C21" s="33">
        <v>2200</v>
      </c>
      <c r="D21" s="28">
        <f>SUM(D19,D20)</f>
        <v>1506.24</v>
      </c>
      <c r="E21" s="34">
        <f t="shared" ref="E21:E29" si="1">D21*0.024</f>
        <v>36.149760000000001</v>
      </c>
      <c r="F21" s="30" t="s">
        <v>48</v>
      </c>
      <c r="G21" s="31">
        <v>66.790000000000006</v>
      </c>
      <c r="H21" s="152"/>
      <c r="I21" s="153"/>
      <c r="J21" s="95">
        <f>SUM(J19:J20)</f>
        <v>1582</v>
      </c>
      <c r="K21" s="93">
        <f>K19</f>
        <v>1368</v>
      </c>
    </row>
    <row r="22" spans="1:19" ht="31.5">
      <c r="A22" s="29" t="s">
        <v>49</v>
      </c>
      <c r="B22" s="35" t="s">
        <v>50</v>
      </c>
      <c r="C22" s="36" t="s">
        <v>51</v>
      </c>
      <c r="D22" s="31">
        <v>284.3</v>
      </c>
      <c r="E22" s="34">
        <f t="shared" si="1"/>
        <v>6.8232000000000008</v>
      </c>
      <c r="F22" s="37" t="s">
        <v>52</v>
      </c>
      <c r="G22" s="202" t="s">
        <v>53</v>
      </c>
      <c r="H22" s="202"/>
      <c r="I22" s="203"/>
      <c r="J22" s="43">
        <v>263</v>
      </c>
      <c r="K22" s="87">
        <v>272</v>
      </c>
    </row>
    <row r="23" spans="1:19" ht="26.25">
      <c r="A23" s="178"/>
      <c r="B23" s="38" t="s">
        <v>54</v>
      </c>
      <c r="C23" s="30" t="s">
        <v>55</v>
      </c>
      <c r="D23" s="31">
        <v>294.92</v>
      </c>
      <c r="E23" s="34">
        <f t="shared" si="1"/>
        <v>7.0780800000000008</v>
      </c>
      <c r="F23" s="186">
        <f>D22+D23+D24+D25</f>
        <v>647.49000000000012</v>
      </c>
      <c r="G23" s="205"/>
      <c r="H23" s="205" t="s">
        <v>56</v>
      </c>
      <c r="I23" s="205" t="s">
        <v>57</v>
      </c>
      <c r="J23" s="43">
        <v>264</v>
      </c>
      <c r="K23" s="87">
        <v>327</v>
      </c>
      <c r="N23" s="96"/>
      <c r="S23" s="1" t="s">
        <v>58</v>
      </c>
    </row>
    <row r="24" spans="1:19" ht="26.25">
      <c r="A24" s="154"/>
      <c r="B24" s="38" t="s">
        <v>59</v>
      </c>
      <c r="C24" s="30" t="s">
        <v>60</v>
      </c>
      <c r="D24" s="31">
        <v>43.95</v>
      </c>
      <c r="E24" s="34">
        <f t="shared" si="1"/>
        <v>1.0548000000000002</v>
      </c>
      <c r="F24" s="192"/>
      <c r="G24" s="206"/>
      <c r="H24" s="206"/>
      <c r="I24" s="206"/>
      <c r="J24" s="43">
        <v>55</v>
      </c>
      <c r="K24" s="87">
        <v>54</v>
      </c>
      <c r="N24" s="96"/>
    </row>
    <row r="25" spans="1:19" ht="26.25">
      <c r="A25" s="154"/>
      <c r="B25" s="38" t="s">
        <v>61</v>
      </c>
      <c r="C25" s="30"/>
      <c r="D25" s="31">
        <v>24.32</v>
      </c>
      <c r="E25" s="34">
        <f t="shared" si="1"/>
        <v>0.58367999999999998</v>
      </c>
      <c r="F25" s="187"/>
      <c r="G25" s="207"/>
      <c r="H25" s="207"/>
      <c r="I25" s="207"/>
      <c r="J25" s="74">
        <v>22</v>
      </c>
      <c r="K25" s="87">
        <v>26</v>
      </c>
      <c r="N25" s="96"/>
    </row>
    <row r="26" spans="1:19" ht="26.25">
      <c r="A26" s="154"/>
      <c r="B26" s="39" t="s">
        <v>62</v>
      </c>
      <c r="C26" s="183"/>
      <c r="D26" s="41">
        <v>538.01</v>
      </c>
      <c r="E26" s="34">
        <f t="shared" si="1"/>
        <v>12.912240000000001</v>
      </c>
      <c r="F26" s="42" t="s">
        <v>63</v>
      </c>
      <c r="G26" s="40" t="s">
        <v>64</v>
      </c>
      <c r="H26" s="43">
        <v>5223</v>
      </c>
      <c r="I26" s="113">
        <v>0.79166666666666663</v>
      </c>
      <c r="J26" s="74">
        <v>1293</v>
      </c>
      <c r="K26" s="87">
        <v>1355</v>
      </c>
      <c r="P26" s="97"/>
    </row>
    <row r="27" spans="1:19" ht="26.25">
      <c r="A27" s="154"/>
      <c r="B27" s="44" t="s">
        <v>65</v>
      </c>
      <c r="C27" s="183"/>
      <c r="D27" s="13">
        <v>770.55</v>
      </c>
      <c r="E27" s="34">
        <f t="shared" si="1"/>
        <v>18.493199999999998</v>
      </c>
      <c r="F27" s="193">
        <f>G20+G21+F23+D26</f>
        <v>1349.96</v>
      </c>
      <c r="G27" s="45" t="s">
        <v>66</v>
      </c>
      <c r="H27" s="43">
        <v>4667</v>
      </c>
      <c r="I27" s="113">
        <v>0.25</v>
      </c>
      <c r="J27" s="43">
        <v>963</v>
      </c>
      <c r="K27" s="87">
        <v>854</v>
      </c>
      <c r="P27" s="97"/>
    </row>
    <row r="28" spans="1:19" ht="26.25">
      <c r="A28" s="154"/>
      <c r="B28" s="39" t="s">
        <v>67</v>
      </c>
      <c r="C28" s="183"/>
      <c r="D28" s="132">
        <v>868.1</v>
      </c>
      <c r="E28" s="34">
        <f t="shared" si="1"/>
        <v>20.834400000000002</v>
      </c>
      <c r="F28" s="194"/>
      <c r="G28" s="46" t="s">
        <v>68</v>
      </c>
      <c r="H28" s="204">
        <f>D29</f>
        <v>4935.1900000000005</v>
      </c>
      <c r="I28" s="204"/>
      <c r="J28" s="43">
        <v>871</v>
      </c>
      <c r="K28" s="87">
        <v>816</v>
      </c>
      <c r="M28" s="86"/>
    </row>
    <row r="29" spans="1:19" ht="72" customHeight="1">
      <c r="A29" s="154"/>
      <c r="B29" s="47" t="s">
        <v>69</v>
      </c>
      <c r="C29" s="183"/>
      <c r="D29" s="28">
        <f>D27+D21+D17+F27</f>
        <v>4935.1900000000005</v>
      </c>
      <c r="E29" s="34">
        <f t="shared" si="1"/>
        <v>118.44456000000001</v>
      </c>
      <c r="F29" s="212" t="s">
        <v>70</v>
      </c>
      <c r="G29" s="212"/>
      <c r="H29" s="43">
        <v>5485</v>
      </c>
      <c r="I29" s="114">
        <v>0.85833333333333339</v>
      </c>
      <c r="J29" s="98">
        <f>J17+J21+J26+J27</f>
        <v>5043.59</v>
      </c>
      <c r="K29" s="99">
        <f>K17+K26+K27+K21</f>
        <v>5222.8</v>
      </c>
      <c r="M29" s="100"/>
      <c r="O29" s="1" t="s">
        <v>71</v>
      </c>
    </row>
    <row r="30" spans="1:19" ht="26.25">
      <c r="A30" s="236"/>
      <c r="B30" s="237"/>
      <c r="C30" s="237"/>
      <c r="D30" s="237"/>
      <c r="E30" s="238" t="s">
        <v>72</v>
      </c>
      <c r="F30" s="238"/>
      <c r="G30" s="238"/>
      <c r="H30" s="238"/>
      <c r="I30" s="238"/>
      <c r="J30" s="239" t="s">
        <v>73</v>
      </c>
      <c r="K30" s="240"/>
    </row>
    <row r="31" spans="1:19" ht="26.25">
      <c r="A31" s="241" t="s">
        <v>74</v>
      </c>
      <c r="B31" s="242"/>
      <c r="C31" s="242"/>
      <c r="D31" s="243"/>
      <c r="E31" s="188" t="s">
        <v>75</v>
      </c>
      <c r="F31" s="244" t="s">
        <v>76</v>
      </c>
      <c r="G31" s="244"/>
      <c r="H31" s="244" t="s">
        <v>77</v>
      </c>
      <c r="I31" s="244"/>
      <c r="J31" s="244" t="s">
        <v>76</v>
      </c>
      <c r="K31" s="245"/>
    </row>
    <row r="32" spans="1:19" ht="26.25">
      <c r="A32" s="49" t="s">
        <v>18</v>
      </c>
      <c r="B32" s="50" t="s">
        <v>81</v>
      </c>
      <c r="C32" s="38" t="s">
        <v>78</v>
      </c>
      <c r="D32" s="50" t="s">
        <v>81</v>
      </c>
      <c r="E32" s="189"/>
      <c r="F32" s="30" t="s">
        <v>56</v>
      </c>
      <c r="G32" s="30" t="s">
        <v>79</v>
      </c>
      <c r="H32" s="30" t="s">
        <v>56</v>
      </c>
      <c r="I32" s="30" t="s">
        <v>79</v>
      </c>
      <c r="J32" s="30" t="s">
        <v>56</v>
      </c>
      <c r="K32" s="101" t="s">
        <v>79</v>
      </c>
    </row>
    <row r="33" spans="1:17" ht="26.25">
      <c r="A33" s="49" t="s">
        <v>21</v>
      </c>
      <c r="B33" s="50">
        <v>1</v>
      </c>
      <c r="C33" s="38" t="s">
        <v>80</v>
      </c>
      <c r="D33" s="50" t="s">
        <v>81</v>
      </c>
      <c r="E33" s="51" t="s">
        <v>82</v>
      </c>
      <c r="F33" s="52">
        <v>1357</v>
      </c>
      <c r="G33" s="53">
        <f>F33*0.024</f>
        <v>32.567999999999998</v>
      </c>
      <c r="H33" s="54">
        <v>1346</v>
      </c>
      <c r="I33" s="53">
        <f>H33*0.024</f>
        <v>32.304000000000002</v>
      </c>
      <c r="J33" s="52">
        <v>1318</v>
      </c>
      <c r="K33" s="102">
        <f>J33*0.024</f>
        <v>31.632000000000001</v>
      </c>
    </row>
    <row r="34" spans="1:17" ht="26.25">
      <c r="A34" s="55" t="s">
        <v>24</v>
      </c>
      <c r="B34" s="56" t="s">
        <v>299</v>
      </c>
      <c r="C34" s="38" t="s">
        <v>84</v>
      </c>
      <c r="D34" s="50">
        <v>2</v>
      </c>
      <c r="E34" s="51" t="s">
        <v>85</v>
      </c>
      <c r="F34" s="52">
        <v>1944</v>
      </c>
      <c r="G34" s="53">
        <f>F34*0.024</f>
        <v>46.655999999999999</v>
      </c>
      <c r="H34" s="54">
        <v>1916</v>
      </c>
      <c r="I34" s="53">
        <f>H34*0.024</f>
        <v>45.984000000000002</v>
      </c>
      <c r="J34" s="52">
        <v>1722</v>
      </c>
      <c r="K34" s="102">
        <f>J34*0.024</f>
        <v>41.328000000000003</v>
      </c>
    </row>
    <row r="35" spans="1:17" ht="26.25">
      <c r="A35" s="55" t="s">
        <v>27</v>
      </c>
      <c r="B35" s="50" t="s">
        <v>81</v>
      </c>
      <c r="C35" s="38" t="s">
        <v>86</v>
      </c>
      <c r="D35" s="50">
        <v>3</v>
      </c>
      <c r="E35" s="57" t="s">
        <v>87</v>
      </c>
      <c r="F35" s="52">
        <v>978</v>
      </c>
      <c r="G35" s="53">
        <f>F35*0.024</f>
        <v>23.472000000000001</v>
      </c>
      <c r="H35" s="54">
        <v>982</v>
      </c>
      <c r="I35" s="53">
        <f>H35*0.024</f>
        <v>23.568000000000001</v>
      </c>
      <c r="J35" s="52">
        <v>962</v>
      </c>
      <c r="K35" s="102">
        <f>J35*0.024</f>
        <v>23.088000000000001</v>
      </c>
    </row>
    <row r="36" spans="1:17" ht="26.25">
      <c r="A36" s="55" t="s">
        <v>88</v>
      </c>
      <c r="B36" s="50" t="s">
        <v>81</v>
      </c>
      <c r="C36" s="38" t="s">
        <v>89</v>
      </c>
      <c r="D36" s="50">
        <v>6</v>
      </c>
      <c r="E36" s="57" t="s">
        <v>90</v>
      </c>
      <c r="F36" s="52">
        <v>513</v>
      </c>
      <c r="G36" s="53">
        <f>F36*0.024</f>
        <v>12.311999999999999</v>
      </c>
      <c r="H36" s="54">
        <v>514</v>
      </c>
      <c r="I36" s="53">
        <f>H36*0.024</f>
        <v>12.336</v>
      </c>
      <c r="J36" s="52">
        <v>513</v>
      </c>
      <c r="K36" s="102">
        <f>J36*0.024</f>
        <v>12.311999999999999</v>
      </c>
    </row>
    <row r="37" spans="1:17" ht="26.25">
      <c r="A37" s="55" t="s">
        <v>91</v>
      </c>
      <c r="B37" s="50">
        <v>3</v>
      </c>
      <c r="C37" s="58" t="s">
        <v>92</v>
      </c>
      <c r="D37" s="50" t="s">
        <v>83</v>
      </c>
      <c r="E37" s="59" t="s">
        <v>93</v>
      </c>
      <c r="F37" s="60">
        <f>SUM(F33:F36)</f>
        <v>4792</v>
      </c>
      <c r="G37" s="61">
        <f>F37*0.024</f>
        <v>115.008</v>
      </c>
      <c r="H37" s="60">
        <f>SUM(H33:H36)</f>
        <v>4758</v>
      </c>
      <c r="I37" s="61">
        <f>SUM(I33:I36)</f>
        <v>114.19200000000001</v>
      </c>
      <c r="J37" s="60">
        <f>SUM(J33:J36)</f>
        <v>4515</v>
      </c>
      <c r="K37" s="103">
        <f>SUM(K33:K36)</f>
        <v>108.36</v>
      </c>
    </row>
    <row r="38" spans="1:17" ht="28.5">
      <c r="A38" s="55" t="s">
        <v>94</v>
      </c>
      <c r="B38" s="50" t="s">
        <v>296</v>
      </c>
      <c r="C38" s="38" t="s">
        <v>95</v>
      </c>
      <c r="D38" s="50" t="s">
        <v>81</v>
      </c>
      <c r="E38" s="62"/>
      <c r="F38" s="63"/>
      <c r="G38" s="64"/>
      <c r="H38" s="63"/>
      <c r="I38" s="64"/>
      <c r="J38" s="63"/>
      <c r="K38" s="140"/>
    </row>
    <row r="39" spans="1:17" ht="28.5">
      <c r="A39" s="65"/>
      <c r="B39" s="66"/>
      <c r="C39" s="67" t="s">
        <v>96</v>
      </c>
      <c r="D39" s="50">
        <v>1</v>
      </c>
      <c r="E39" s="62"/>
      <c r="F39" s="63"/>
      <c r="G39" s="64"/>
      <c r="H39" s="63"/>
      <c r="I39" s="64"/>
      <c r="J39" s="63"/>
      <c r="K39" s="141"/>
    </row>
    <row r="40" spans="1:17" ht="26.25">
      <c r="A40" s="219" t="s">
        <v>285</v>
      </c>
      <c r="B40" s="220"/>
      <c r="C40" s="221"/>
      <c r="D40" s="220"/>
      <c r="E40" s="220"/>
      <c r="F40" s="220"/>
      <c r="G40" s="220"/>
      <c r="H40" s="222"/>
      <c r="I40" s="104"/>
      <c r="J40" s="104"/>
      <c r="K40" s="105"/>
    </row>
    <row r="41" spans="1:17" ht="26.25">
      <c r="A41" s="68" t="s">
        <v>97</v>
      </c>
      <c r="B41" s="69" t="s">
        <v>98</v>
      </c>
      <c r="C41" s="70">
        <v>263</v>
      </c>
      <c r="D41" s="223" t="s">
        <v>99</v>
      </c>
      <c r="E41" s="224"/>
      <c r="F41" s="224"/>
      <c r="G41" s="225"/>
      <c r="H41" s="43">
        <v>264</v>
      </c>
      <c r="I41" s="104"/>
      <c r="J41" s="104"/>
      <c r="K41" s="105"/>
    </row>
    <row r="42" spans="1:17" ht="26.25">
      <c r="A42" s="38"/>
      <c r="B42" s="38" t="s">
        <v>100</v>
      </c>
      <c r="C42" s="70">
        <v>55</v>
      </c>
      <c r="D42" s="214" t="s">
        <v>61</v>
      </c>
      <c r="E42" s="214"/>
      <c r="F42" s="214"/>
      <c r="G42" s="215"/>
      <c r="H42" s="50">
        <v>22</v>
      </c>
      <c r="I42" s="104"/>
      <c r="J42" s="104"/>
      <c r="K42" s="105"/>
      <c r="O42" s="94"/>
      <c r="P42" s="94"/>
      <c r="Q42" s="94"/>
    </row>
    <row r="43" spans="1:17" ht="26.25">
      <c r="A43" s="71" t="s">
        <v>101</v>
      </c>
      <c r="B43" s="72" t="s">
        <v>102</v>
      </c>
      <c r="C43" s="73">
        <v>41</v>
      </c>
      <c r="D43" s="213" t="s">
        <v>103</v>
      </c>
      <c r="E43" s="214"/>
      <c r="F43" s="214"/>
      <c r="G43" s="215"/>
      <c r="H43" s="43">
        <v>15</v>
      </c>
      <c r="I43" s="104"/>
      <c r="J43" s="104"/>
      <c r="K43" s="105"/>
    </row>
    <row r="44" spans="1:17" ht="26.25">
      <c r="A44" s="71"/>
      <c r="B44" s="72" t="s">
        <v>104</v>
      </c>
      <c r="C44" s="43">
        <v>20</v>
      </c>
      <c r="D44" s="213" t="s">
        <v>105</v>
      </c>
      <c r="E44" s="214"/>
      <c r="F44" s="214"/>
      <c r="G44" s="215"/>
      <c r="H44" s="43">
        <v>12</v>
      </c>
      <c r="I44" s="104"/>
      <c r="J44" s="104"/>
      <c r="K44" s="105"/>
    </row>
    <row r="45" spans="1:17" ht="26.25">
      <c r="A45" s="71" t="s">
        <v>106</v>
      </c>
      <c r="B45" s="58"/>
      <c r="C45" s="74">
        <v>171</v>
      </c>
      <c r="D45" s="213" t="s">
        <v>107</v>
      </c>
      <c r="E45" s="214"/>
      <c r="F45" s="214"/>
      <c r="G45" s="215"/>
      <c r="H45" s="43">
        <v>0</v>
      </c>
      <c r="I45" s="104"/>
      <c r="J45" s="104"/>
      <c r="K45" s="105"/>
      <c r="P45" s="106"/>
    </row>
    <row r="46" spans="1:17" ht="26.25">
      <c r="A46" s="55" t="s">
        <v>108</v>
      </c>
      <c r="B46" s="75" t="s">
        <v>109</v>
      </c>
      <c r="C46" s="43">
        <v>-73</v>
      </c>
      <c r="D46" s="216" t="s">
        <v>110</v>
      </c>
      <c r="E46" s="217"/>
      <c r="F46" s="217"/>
      <c r="G46" s="218"/>
      <c r="H46" s="43">
        <v>-17</v>
      </c>
      <c r="I46" s="104"/>
      <c r="J46" s="104"/>
      <c r="K46" s="105"/>
    </row>
    <row r="47" spans="1:17" ht="26.25">
      <c r="A47" s="55"/>
      <c r="B47" s="76" t="s">
        <v>111</v>
      </c>
      <c r="C47" s="43">
        <v>-18</v>
      </c>
      <c r="D47" s="213" t="s">
        <v>112</v>
      </c>
      <c r="E47" s="214"/>
      <c r="F47" s="214"/>
      <c r="G47" s="215"/>
      <c r="H47" s="43">
        <v>16</v>
      </c>
      <c r="I47" s="104"/>
      <c r="J47" s="104"/>
      <c r="K47" s="105"/>
    </row>
    <row r="48" spans="1:17" ht="26.25">
      <c r="A48" s="55"/>
      <c r="B48" s="76" t="s">
        <v>113</v>
      </c>
      <c r="C48" s="43">
        <v>-20</v>
      </c>
      <c r="D48" s="213" t="s">
        <v>114</v>
      </c>
      <c r="E48" s="214"/>
      <c r="F48" s="214"/>
      <c r="G48" s="215"/>
      <c r="H48" s="43">
        <v>233</v>
      </c>
      <c r="I48" s="104"/>
      <c r="J48" s="104"/>
      <c r="K48" s="105"/>
    </row>
    <row r="49" spans="1:31" ht="26.25">
      <c r="A49" s="55"/>
      <c r="B49" s="76" t="s">
        <v>115</v>
      </c>
      <c r="C49" s="43">
        <v>-37</v>
      </c>
      <c r="D49" s="213" t="s">
        <v>116</v>
      </c>
      <c r="E49" s="214"/>
      <c r="F49" s="214"/>
      <c r="G49" s="215"/>
      <c r="H49" s="43">
        <v>-36</v>
      </c>
      <c r="I49" s="104"/>
      <c r="J49" s="104"/>
      <c r="K49" s="105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</row>
    <row r="50" spans="1:31" ht="26.25">
      <c r="A50" s="55"/>
      <c r="B50" s="76" t="s">
        <v>117</v>
      </c>
      <c r="C50" s="43">
        <v>-3</v>
      </c>
      <c r="D50" s="213" t="s">
        <v>118</v>
      </c>
      <c r="E50" s="214"/>
      <c r="F50" s="214"/>
      <c r="G50" s="215"/>
      <c r="H50" s="43">
        <v>6</v>
      </c>
      <c r="I50" s="104"/>
      <c r="J50" s="104"/>
      <c r="K50" s="105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</row>
    <row r="51" spans="1:31" ht="26.25">
      <c r="A51" s="55"/>
      <c r="B51" s="38" t="s">
        <v>119</v>
      </c>
      <c r="C51" s="43">
        <v>-28</v>
      </c>
      <c r="D51" s="213" t="s">
        <v>120</v>
      </c>
      <c r="E51" s="214"/>
      <c r="F51" s="214"/>
      <c r="G51" s="215"/>
      <c r="H51" s="43">
        <v>-927</v>
      </c>
      <c r="I51" s="104"/>
      <c r="J51" s="104"/>
      <c r="K51" s="105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</row>
    <row r="52" spans="1:31" ht="26.25">
      <c r="A52" s="55"/>
      <c r="B52" s="38" t="s">
        <v>121</v>
      </c>
      <c r="C52" s="43">
        <v>17</v>
      </c>
      <c r="D52" s="213" t="s">
        <v>122</v>
      </c>
      <c r="E52" s="214"/>
      <c r="F52" s="214"/>
      <c r="G52" s="215"/>
      <c r="H52" s="43">
        <v>0</v>
      </c>
      <c r="I52" s="104"/>
      <c r="J52" s="104"/>
      <c r="K52" s="105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</row>
    <row r="53" spans="1:31" ht="26.25">
      <c r="A53" s="55"/>
      <c r="B53" s="38" t="s">
        <v>123</v>
      </c>
      <c r="C53" s="48">
        <v>-76</v>
      </c>
      <c r="D53" s="213" t="s">
        <v>124</v>
      </c>
      <c r="E53" s="214"/>
      <c r="F53" s="214"/>
      <c r="G53" s="215"/>
      <c r="H53" s="43">
        <v>107</v>
      </c>
      <c r="I53" s="104"/>
      <c r="J53" s="104"/>
      <c r="K53" s="105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</row>
    <row r="54" spans="1:31" ht="26.25">
      <c r="A54" s="230"/>
      <c r="B54" s="231"/>
      <c r="C54" s="231"/>
      <c r="D54" s="231"/>
      <c r="E54" s="231"/>
      <c r="F54" s="231"/>
      <c r="G54" s="231"/>
      <c r="H54" s="231"/>
      <c r="I54" s="104"/>
      <c r="J54" s="104"/>
      <c r="K54" s="105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</row>
    <row r="55" spans="1:31" ht="26.25">
      <c r="A55" s="219" t="s">
        <v>125</v>
      </c>
      <c r="B55" s="220"/>
      <c r="C55" s="232">
        <v>0</v>
      </c>
      <c r="D55" s="232"/>
      <c r="E55" s="232"/>
      <c r="F55" s="232"/>
      <c r="G55" s="232"/>
      <c r="H55" s="233"/>
      <c r="I55" s="104"/>
      <c r="J55" s="104"/>
      <c r="K55" s="105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</row>
    <row r="56" spans="1:31" ht="23.25">
      <c r="A56" s="234"/>
      <c r="B56" s="235"/>
      <c r="C56" s="235"/>
      <c r="D56" s="235"/>
      <c r="E56" s="235"/>
      <c r="F56" s="235"/>
      <c r="G56" s="235"/>
      <c r="H56" s="235"/>
      <c r="I56" s="104"/>
      <c r="J56" s="104"/>
      <c r="K56" s="105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</row>
    <row r="57" spans="1:31" ht="26.25">
      <c r="A57" s="226" t="s">
        <v>126</v>
      </c>
      <c r="B57" s="227"/>
      <c r="C57" s="227"/>
      <c r="D57" s="227"/>
      <c r="E57" s="227"/>
      <c r="F57" s="227"/>
      <c r="G57" s="227"/>
      <c r="H57" s="222"/>
      <c r="I57" s="104"/>
      <c r="J57" s="104"/>
      <c r="K57" s="105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</row>
    <row r="58" spans="1:31" ht="26.25">
      <c r="A58" s="115" t="s">
        <v>286</v>
      </c>
      <c r="B58" s="115" t="s">
        <v>289</v>
      </c>
      <c r="C58" s="115" t="s">
        <v>290</v>
      </c>
      <c r="D58" s="115" t="s">
        <v>291</v>
      </c>
      <c r="E58" s="115" t="s">
        <v>295</v>
      </c>
      <c r="F58" s="115" t="s">
        <v>300</v>
      </c>
      <c r="G58" s="115" t="s">
        <v>303</v>
      </c>
      <c r="H58" s="115" t="s">
        <v>310</v>
      </c>
      <c r="I58" s="104"/>
      <c r="J58" s="104"/>
      <c r="K58" s="105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</row>
    <row r="59" spans="1:31" ht="26.25">
      <c r="A59" s="77">
        <v>1463.8459999999998</v>
      </c>
      <c r="B59" s="77">
        <v>1470.8636000000001</v>
      </c>
      <c r="C59" s="77">
        <v>1444.6959999999999</v>
      </c>
      <c r="D59" s="77">
        <v>1427.6877999999999</v>
      </c>
      <c r="E59" s="77">
        <v>1393.3235999999999</v>
      </c>
      <c r="F59" s="77">
        <v>1165.3399999999999</v>
      </c>
      <c r="G59" s="77">
        <v>1224.97</v>
      </c>
      <c r="H59" s="77">
        <f>D17</f>
        <v>1308.44</v>
      </c>
      <c r="I59" s="108"/>
      <c r="J59" s="104"/>
      <c r="K59" s="105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</row>
    <row r="60" spans="1:31" ht="18">
      <c r="A60" s="142"/>
      <c r="B60" s="143"/>
      <c r="C60" s="143"/>
      <c r="D60" s="143"/>
      <c r="E60" s="143"/>
      <c r="F60" s="143"/>
      <c r="G60" s="143"/>
      <c r="H60" s="143"/>
      <c r="I60" s="109"/>
      <c r="J60" s="109"/>
      <c r="K60" s="110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</row>
    <row r="61" spans="1:31" ht="27.75">
      <c r="A61" s="144"/>
      <c r="B61" s="145"/>
      <c r="C61" s="145"/>
      <c r="D61" s="145"/>
      <c r="E61" s="145"/>
      <c r="F61" s="145"/>
      <c r="G61" s="145"/>
      <c r="H61" s="145"/>
      <c r="I61" s="228" t="s">
        <v>127</v>
      </c>
      <c r="J61" s="228"/>
      <c r="K61" s="229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</row>
    <row r="62" spans="1:31" ht="27.75">
      <c r="A62" s="146"/>
      <c r="B62" s="147"/>
      <c r="C62" s="147"/>
      <c r="D62" s="147"/>
      <c r="E62" s="147"/>
      <c r="F62" s="147"/>
      <c r="G62" s="147"/>
      <c r="H62" s="147"/>
      <c r="I62" s="170" t="s">
        <v>128</v>
      </c>
      <c r="J62" s="170"/>
      <c r="K62" s="171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2"/>
  <sheetViews>
    <sheetView workbookViewId="0">
      <selection sqref="A1:XFD1048576"/>
    </sheetView>
  </sheetViews>
  <sheetFormatPr defaultColWidth="25.140625" defaultRowHeight="12.75"/>
  <cols>
    <col min="1" max="1" width="9.28515625" style="117" customWidth="1"/>
    <col min="2" max="3" width="26.85546875" style="123" customWidth="1"/>
    <col min="4" max="4" width="16.28515625" style="117" customWidth="1"/>
    <col min="5" max="5" width="13.5703125" style="120" customWidth="1"/>
    <col min="6" max="7" width="26.85546875" style="117" customWidth="1"/>
    <col min="8" max="8" width="15.85546875" style="117" customWidth="1"/>
    <col min="9" max="9" width="22" style="117" customWidth="1"/>
    <col min="10" max="163" width="11.42578125" style="117" customWidth="1"/>
    <col min="164" max="1804" width="5.7109375" style="117" customWidth="1"/>
    <col min="1805" max="2038" width="25.140625" style="117"/>
    <col min="2039" max="2039" width="8.85546875" style="117" customWidth="1"/>
    <col min="2040" max="2040" width="39.140625" style="117" customWidth="1"/>
    <col min="2041" max="2041" width="26.85546875" style="117" customWidth="1"/>
    <col min="2042" max="2042" width="8.5703125" style="117" customWidth="1"/>
    <col min="2043" max="2043" width="43.42578125" style="117" customWidth="1"/>
    <col min="2044" max="2044" width="16.42578125" style="117" customWidth="1"/>
    <col min="2045" max="2045" width="12.140625" style="117" customWidth="1"/>
    <col min="2046" max="2294" width="25.140625" style="117"/>
    <col min="2295" max="2295" width="8.85546875" style="117" customWidth="1"/>
    <col min="2296" max="2296" width="39.140625" style="117" customWidth="1"/>
    <col min="2297" max="2297" width="26.85546875" style="117" customWidth="1"/>
    <col min="2298" max="2298" width="8.5703125" style="117" customWidth="1"/>
    <col min="2299" max="2299" width="43.42578125" style="117" customWidth="1"/>
    <col min="2300" max="2300" width="16.42578125" style="117" customWidth="1"/>
    <col min="2301" max="2301" width="12.140625" style="117" customWidth="1"/>
    <col min="2302" max="2550" width="25.140625" style="117"/>
    <col min="2551" max="2551" width="8.85546875" style="117" customWidth="1"/>
    <col min="2552" max="2552" width="39.140625" style="117" customWidth="1"/>
    <col min="2553" max="2553" width="26.85546875" style="117" customWidth="1"/>
    <col min="2554" max="2554" width="8.5703125" style="117" customWidth="1"/>
    <col min="2555" max="2555" width="43.42578125" style="117" customWidth="1"/>
    <col min="2556" max="2556" width="16.42578125" style="117" customWidth="1"/>
    <col min="2557" max="2557" width="12.140625" style="117" customWidth="1"/>
    <col min="2558" max="2806" width="25.140625" style="117"/>
    <col min="2807" max="2807" width="8.85546875" style="117" customWidth="1"/>
    <col min="2808" max="2808" width="39.140625" style="117" customWidth="1"/>
    <col min="2809" max="2809" width="26.85546875" style="117" customWidth="1"/>
    <col min="2810" max="2810" width="8.5703125" style="117" customWidth="1"/>
    <col min="2811" max="2811" width="43.42578125" style="117" customWidth="1"/>
    <col min="2812" max="2812" width="16.42578125" style="117" customWidth="1"/>
    <col min="2813" max="2813" width="12.140625" style="117" customWidth="1"/>
    <col min="2814" max="3062" width="25.140625" style="117"/>
    <col min="3063" max="3063" width="8.85546875" style="117" customWidth="1"/>
    <col min="3064" max="3064" width="39.140625" style="117" customWidth="1"/>
    <col min="3065" max="3065" width="26.85546875" style="117" customWidth="1"/>
    <col min="3066" max="3066" width="8.5703125" style="117" customWidth="1"/>
    <col min="3067" max="3067" width="43.42578125" style="117" customWidth="1"/>
    <col min="3068" max="3068" width="16.42578125" style="117" customWidth="1"/>
    <col min="3069" max="3069" width="12.140625" style="117" customWidth="1"/>
    <col min="3070" max="3318" width="25.140625" style="117"/>
    <col min="3319" max="3319" width="8.85546875" style="117" customWidth="1"/>
    <col min="3320" max="3320" width="39.140625" style="117" customWidth="1"/>
    <col min="3321" max="3321" width="26.85546875" style="117" customWidth="1"/>
    <col min="3322" max="3322" width="8.5703125" style="117" customWidth="1"/>
    <col min="3323" max="3323" width="43.42578125" style="117" customWidth="1"/>
    <col min="3324" max="3324" width="16.42578125" style="117" customWidth="1"/>
    <col min="3325" max="3325" width="12.140625" style="117" customWidth="1"/>
    <col min="3326" max="3574" width="25.140625" style="117"/>
    <col min="3575" max="3575" width="8.85546875" style="117" customWidth="1"/>
    <col min="3576" max="3576" width="39.140625" style="117" customWidth="1"/>
    <col min="3577" max="3577" width="26.85546875" style="117" customWidth="1"/>
    <col min="3578" max="3578" width="8.5703125" style="117" customWidth="1"/>
    <col min="3579" max="3579" width="43.42578125" style="117" customWidth="1"/>
    <col min="3580" max="3580" width="16.42578125" style="117" customWidth="1"/>
    <col min="3581" max="3581" width="12.140625" style="117" customWidth="1"/>
    <col min="3582" max="3830" width="25.140625" style="117"/>
    <col min="3831" max="3831" width="8.85546875" style="117" customWidth="1"/>
    <col min="3832" max="3832" width="39.140625" style="117" customWidth="1"/>
    <col min="3833" max="3833" width="26.85546875" style="117" customWidth="1"/>
    <col min="3834" max="3834" width="8.5703125" style="117" customWidth="1"/>
    <col min="3835" max="3835" width="43.42578125" style="117" customWidth="1"/>
    <col min="3836" max="3836" width="16.42578125" style="117" customWidth="1"/>
    <col min="3837" max="3837" width="12.140625" style="117" customWidth="1"/>
    <col min="3838" max="4086" width="25.140625" style="117"/>
    <col min="4087" max="4087" width="8.85546875" style="117" customWidth="1"/>
    <col min="4088" max="4088" width="39.140625" style="117" customWidth="1"/>
    <col min="4089" max="4089" width="26.85546875" style="117" customWidth="1"/>
    <col min="4090" max="4090" width="8.5703125" style="117" customWidth="1"/>
    <col min="4091" max="4091" width="43.42578125" style="117" customWidth="1"/>
    <col min="4092" max="4092" width="16.42578125" style="117" customWidth="1"/>
    <col min="4093" max="4093" width="12.140625" style="117" customWidth="1"/>
    <col min="4094" max="4342" width="25.140625" style="117"/>
    <col min="4343" max="4343" width="8.85546875" style="117" customWidth="1"/>
    <col min="4344" max="4344" width="39.140625" style="117" customWidth="1"/>
    <col min="4345" max="4345" width="26.85546875" style="117" customWidth="1"/>
    <col min="4346" max="4346" width="8.5703125" style="117" customWidth="1"/>
    <col min="4347" max="4347" width="43.42578125" style="117" customWidth="1"/>
    <col min="4348" max="4348" width="16.42578125" style="117" customWidth="1"/>
    <col min="4349" max="4349" width="12.140625" style="117" customWidth="1"/>
    <col min="4350" max="4598" width="25.140625" style="117"/>
    <col min="4599" max="4599" width="8.85546875" style="117" customWidth="1"/>
    <col min="4600" max="4600" width="39.140625" style="117" customWidth="1"/>
    <col min="4601" max="4601" width="26.85546875" style="117" customWidth="1"/>
    <col min="4602" max="4602" width="8.5703125" style="117" customWidth="1"/>
    <col min="4603" max="4603" width="43.42578125" style="117" customWidth="1"/>
    <col min="4604" max="4604" width="16.42578125" style="117" customWidth="1"/>
    <col min="4605" max="4605" width="12.140625" style="117" customWidth="1"/>
    <col min="4606" max="4854" width="25.140625" style="117"/>
    <col min="4855" max="4855" width="8.85546875" style="117" customWidth="1"/>
    <col min="4856" max="4856" width="39.140625" style="117" customWidth="1"/>
    <col min="4857" max="4857" width="26.85546875" style="117" customWidth="1"/>
    <col min="4858" max="4858" width="8.5703125" style="117" customWidth="1"/>
    <col min="4859" max="4859" width="43.42578125" style="117" customWidth="1"/>
    <col min="4860" max="4860" width="16.42578125" style="117" customWidth="1"/>
    <col min="4861" max="4861" width="12.140625" style="117" customWidth="1"/>
    <col min="4862" max="5110" width="25.140625" style="117"/>
    <col min="5111" max="5111" width="8.85546875" style="117" customWidth="1"/>
    <col min="5112" max="5112" width="39.140625" style="117" customWidth="1"/>
    <col min="5113" max="5113" width="26.85546875" style="117" customWidth="1"/>
    <col min="5114" max="5114" width="8.5703125" style="117" customWidth="1"/>
    <col min="5115" max="5115" width="43.42578125" style="117" customWidth="1"/>
    <col min="5116" max="5116" width="16.42578125" style="117" customWidth="1"/>
    <col min="5117" max="5117" width="12.140625" style="117" customWidth="1"/>
    <col min="5118" max="5366" width="25.140625" style="117"/>
    <col min="5367" max="5367" width="8.85546875" style="117" customWidth="1"/>
    <col min="5368" max="5368" width="39.140625" style="117" customWidth="1"/>
    <col min="5369" max="5369" width="26.85546875" style="117" customWidth="1"/>
    <col min="5370" max="5370" width="8.5703125" style="117" customWidth="1"/>
    <col min="5371" max="5371" width="43.42578125" style="117" customWidth="1"/>
    <col min="5372" max="5372" width="16.42578125" style="117" customWidth="1"/>
    <col min="5373" max="5373" width="12.140625" style="117" customWidth="1"/>
    <col min="5374" max="5622" width="25.140625" style="117"/>
    <col min="5623" max="5623" width="8.85546875" style="117" customWidth="1"/>
    <col min="5624" max="5624" width="39.140625" style="117" customWidth="1"/>
    <col min="5625" max="5625" width="26.85546875" style="117" customWidth="1"/>
    <col min="5626" max="5626" width="8.5703125" style="117" customWidth="1"/>
    <col min="5627" max="5627" width="43.42578125" style="117" customWidth="1"/>
    <col min="5628" max="5628" width="16.42578125" style="117" customWidth="1"/>
    <col min="5629" max="5629" width="12.140625" style="117" customWidth="1"/>
    <col min="5630" max="5878" width="25.140625" style="117"/>
    <col min="5879" max="5879" width="8.85546875" style="117" customWidth="1"/>
    <col min="5880" max="5880" width="39.140625" style="117" customWidth="1"/>
    <col min="5881" max="5881" width="26.85546875" style="117" customWidth="1"/>
    <col min="5882" max="5882" width="8.5703125" style="117" customWidth="1"/>
    <col min="5883" max="5883" width="43.42578125" style="117" customWidth="1"/>
    <col min="5884" max="5884" width="16.42578125" style="117" customWidth="1"/>
    <col min="5885" max="5885" width="12.140625" style="117" customWidth="1"/>
    <col min="5886" max="6134" width="25.140625" style="117"/>
    <col min="6135" max="6135" width="8.85546875" style="117" customWidth="1"/>
    <col min="6136" max="6136" width="39.140625" style="117" customWidth="1"/>
    <col min="6137" max="6137" width="26.85546875" style="117" customWidth="1"/>
    <col min="6138" max="6138" width="8.5703125" style="117" customWidth="1"/>
    <col min="6139" max="6139" width="43.42578125" style="117" customWidth="1"/>
    <col min="6140" max="6140" width="16.42578125" style="117" customWidth="1"/>
    <col min="6141" max="6141" width="12.140625" style="117" customWidth="1"/>
    <col min="6142" max="6390" width="25.140625" style="117"/>
    <col min="6391" max="6391" width="8.85546875" style="117" customWidth="1"/>
    <col min="6392" max="6392" width="39.140625" style="117" customWidth="1"/>
    <col min="6393" max="6393" width="26.85546875" style="117" customWidth="1"/>
    <col min="6394" max="6394" width="8.5703125" style="117" customWidth="1"/>
    <col min="6395" max="6395" width="43.42578125" style="117" customWidth="1"/>
    <col min="6396" max="6396" width="16.42578125" style="117" customWidth="1"/>
    <col min="6397" max="6397" width="12.140625" style="117" customWidth="1"/>
    <col min="6398" max="6646" width="25.140625" style="117"/>
    <col min="6647" max="6647" width="8.85546875" style="117" customWidth="1"/>
    <col min="6648" max="6648" width="39.140625" style="117" customWidth="1"/>
    <col min="6649" max="6649" width="26.85546875" style="117" customWidth="1"/>
    <col min="6650" max="6650" width="8.5703125" style="117" customWidth="1"/>
    <col min="6651" max="6651" width="43.42578125" style="117" customWidth="1"/>
    <col min="6652" max="6652" width="16.42578125" style="117" customWidth="1"/>
    <col min="6653" max="6653" width="12.140625" style="117" customWidth="1"/>
    <col min="6654" max="6902" width="25.140625" style="117"/>
    <col min="6903" max="6903" width="8.85546875" style="117" customWidth="1"/>
    <col min="6904" max="6904" width="39.140625" style="117" customWidth="1"/>
    <col min="6905" max="6905" width="26.85546875" style="117" customWidth="1"/>
    <col min="6906" max="6906" width="8.5703125" style="117" customWidth="1"/>
    <col min="6907" max="6907" width="43.42578125" style="117" customWidth="1"/>
    <col min="6908" max="6908" width="16.42578125" style="117" customWidth="1"/>
    <col min="6909" max="6909" width="12.140625" style="117" customWidth="1"/>
    <col min="6910" max="7158" width="25.140625" style="117"/>
    <col min="7159" max="7159" width="8.85546875" style="117" customWidth="1"/>
    <col min="7160" max="7160" width="39.140625" style="117" customWidth="1"/>
    <col min="7161" max="7161" width="26.85546875" style="117" customWidth="1"/>
    <col min="7162" max="7162" width="8.5703125" style="117" customWidth="1"/>
    <col min="7163" max="7163" width="43.42578125" style="117" customWidth="1"/>
    <col min="7164" max="7164" width="16.42578125" style="117" customWidth="1"/>
    <col min="7165" max="7165" width="12.140625" style="117" customWidth="1"/>
    <col min="7166" max="7414" width="25.140625" style="117"/>
    <col min="7415" max="7415" width="8.85546875" style="117" customWidth="1"/>
    <col min="7416" max="7416" width="39.140625" style="117" customWidth="1"/>
    <col min="7417" max="7417" width="26.85546875" style="117" customWidth="1"/>
    <col min="7418" max="7418" width="8.5703125" style="117" customWidth="1"/>
    <col min="7419" max="7419" width="43.42578125" style="117" customWidth="1"/>
    <col min="7420" max="7420" width="16.42578125" style="117" customWidth="1"/>
    <col min="7421" max="7421" width="12.140625" style="117" customWidth="1"/>
    <col min="7422" max="7670" width="25.140625" style="117"/>
    <col min="7671" max="7671" width="8.85546875" style="117" customWidth="1"/>
    <col min="7672" max="7672" width="39.140625" style="117" customWidth="1"/>
    <col min="7673" max="7673" width="26.85546875" style="117" customWidth="1"/>
    <col min="7674" max="7674" width="8.5703125" style="117" customWidth="1"/>
    <col min="7675" max="7675" width="43.42578125" style="117" customWidth="1"/>
    <col min="7676" max="7676" width="16.42578125" style="117" customWidth="1"/>
    <col min="7677" max="7677" width="12.140625" style="117" customWidth="1"/>
    <col min="7678" max="7926" width="25.140625" style="117"/>
    <col min="7927" max="7927" width="8.85546875" style="117" customWidth="1"/>
    <col min="7928" max="7928" width="39.140625" style="117" customWidth="1"/>
    <col min="7929" max="7929" width="26.85546875" style="117" customWidth="1"/>
    <col min="7930" max="7930" width="8.5703125" style="117" customWidth="1"/>
    <col min="7931" max="7931" width="43.42578125" style="117" customWidth="1"/>
    <col min="7932" max="7932" width="16.42578125" style="117" customWidth="1"/>
    <col min="7933" max="7933" width="12.140625" style="117" customWidth="1"/>
    <col min="7934" max="8182" width="25.140625" style="117"/>
    <col min="8183" max="8183" width="8.85546875" style="117" customWidth="1"/>
    <col min="8184" max="8184" width="39.140625" style="117" customWidth="1"/>
    <col min="8185" max="8185" width="26.85546875" style="117" customWidth="1"/>
    <col min="8186" max="8186" width="8.5703125" style="117" customWidth="1"/>
    <col min="8187" max="8187" width="43.42578125" style="117" customWidth="1"/>
    <col min="8188" max="8188" width="16.42578125" style="117" customWidth="1"/>
    <col min="8189" max="8189" width="12.140625" style="117" customWidth="1"/>
    <col min="8190" max="8438" width="25.140625" style="117"/>
    <col min="8439" max="8439" width="8.85546875" style="117" customWidth="1"/>
    <col min="8440" max="8440" width="39.140625" style="117" customWidth="1"/>
    <col min="8441" max="8441" width="26.85546875" style="117" customWidth="1"/>
    <col min="8442" max="8442" width="8.5703125" style="117" customWidth="1"/>
    <col min="8443" max="8443" width="43.42578125" style="117" customWidth="1"/>
    <col min="8444" max="8444" width="16.42578125" style="117" customWidth="1"/>
    <col min="8445" max="8445" width="12.140625" style="117" customWidth="1"/>
    <col min="8446" max="8694" width="25.140625" style="117"/>
    <col min="8695" max="8695" width="8.85546875" style="117" customWidth="1"/>
    <col min="8696" max="8696" width="39.140625" style="117" customWidth="1"/>
    <col min="8697" max="8697" width="26.85546875" style="117" customWidth="1"/>
    <col min="8698" max="8698" width="8.5703125" style="117" customWidth="1"/>
    <col min="8699" max="8699" width="43.42578125" style="117" customWidth="1"/>
    <col min="8700" max="8700" width="16.42578125" style="117" customWidth="1"/>
    <col min="8701" max="8701" width="12.140625" style="117" customWidth="1"/>
    <col min="8702" max="8950" width="25.140625" style="117"/>
    <col min="8951" max="8951" width="8.85546875" style="117" customWidth="1"/>
    <col min="8952" max="8952" width="39.140625" style="117" customWidth="1"/>
    <col min="8953" max="8953" width="26.85546875" style="117" customWidth="1"/>
    <col min="8954" max="8954" width="8.5703125" style="117" customWidth="1"/>
    <col min="8955" max="8955" width="43.42578125" style="117" customWidth="1"/>
    <col min="8956" max="8956" width="16.42578125" style="117" customWidth="1"/>
    <col min="8957" max="8957" width="12.140625" style="117" customWidth="1"/>
    <col min="8958" max="9206" width="25.140625" style="117"/>
    <col min="9207" max="9207" width="8.85546875" style="117" customWidth="1"/>
    <col min="9208" max="9208" width="39.140625" style="117" customWidth="1"/>
    <col min="9209" max="9209" width="26.85546875" style="117" customWidth="1"/>
    <col min="9210" max="9210" width="8.5703125" style="117" customWidth="1"/>
    <col min="9211" max="9211" width="43.42578125" style="117" customWidth="1"/>
    <col min="9212" max="9212" width="16.42578125" style="117" customWidth="1"/>
    <col min="9213" max="9213" width="12.140625" style="117" customWidth="1"/>
    <col min="9214" max="9462" width="25.140625" style="117"/>
    <col min="9463" max="9463" width="8.85546875" style="117" customWidth="1"/>
    <col min="9464" max="9464" width="39.140625" style="117" customWidth="1"/>
    <col min="9465" max="9465" width="26.85546875" style="117" customWidth="1"/>
    <col min="9466" max="9466" width="8.5703125" style="117" customWidth="1"/>
    <col min="9467" max="9467" width="43.42578125" style="117" customWidth="1"/>
    <col min="9468" max="9468" width="16.42578125" style="117" customWidth="1"/>
    <col min="9469" max="9469" width="12.140625" style="117" customWidth="1"/>
    <col min="9470" max="9718" width="25.140625" style="117"/>
    <col min="9719" max="9719" width="8.85546875" style="117" customWidth="1"/>
    <col min="9720" max="9720" width="39.140625" style="117" customWidth="1"/>
    <col min="9721" max="9721" width="26.85546875" style="117" customWidth="1"/>
    <col min="9722" max="9722" width="8.5703125" style="117" customWidth="1"/>
    <col min="9723" max="9723" width="43.42578125" style="117" customWidth="1"/>
    <col min="9724" max="9724" width="16.42578125" style="117" customWidth="1"/>
    <col min="9725" max="9725" width="12.140625" style="117" customWidth="1"/>
    <col min="9726" max="9974" width="25.140625" style="117"/>
    <col min="9975" max="9975" width="8.85546875" style="117" customWidth="1"/>
    <col min="9976" max="9976" width="39.140625" style="117" customWidth="1"/>
    <col min="9977" max="9977" width="26.85546875" style="117" customWidth="1"/>
    <col min="9978" max="9978" width="8.5703125" style="117" customWidth="1"/>
    <col min="9979" max="9979" width="43.42578125" style="117" customWidth="1"/>
    <col min="9980" max="9980" width="16.42578125" style="117" customWidth="1"/>
    <col min="9981" max="9981" width="12.140625" style="117" customWidth="1"/>
    <col min="9982" max="10230" width="25.140625" style="117"/>
    <col min="10231" max="10231" width="8.85546875" style="117" customWidth="1"/>
    <col min="10232" max="10232" width="39.140625" style="117" customWidth="1"/>
    <col min="10233" max="10233" width="26.85546875" style="117" customWidth="1"/>
    <col min="10234" max="10234" width="8.5703125" style="117" customWidth="1"/>
    <col min="10235" max="10235" width="43.42578125" style="117" customWidth="1"/>
    <col min="10236" max="10236" width="16.42578125" style="117" customWidth="1"/>
    <col min="10237" max="10237" width="12.140625" style="117" customWidth="1"/>
    <col min="10238" max="10486" width="25.140625" style="117"/>
    <col min="10487" max="10487" width="8.85546875" style="117" customWidth="1"/>
    <col min="10488" max="10488" width="39.140625" style="117" customWidth="1"/>
    <col min="10489" max="10489" width="26.85546875" style="117" customWidth="1"/>
    <col min="10490" max="10490" width="8.5703125" style="117" customWidth="1"/>
    <col min="10491" max="10491" width="43.42578125" style="117" customWidth="1"/>
    <col min="10492" max="10492" width="16.42578125" style="117" customWidth="1"/>
    <col min="10493" max="10493" width="12.140625" style="117" customWidth="1"/>
    <col min="10494" max="10742" width="25.140625" style="117"/>
    <col min="10743" max="10743" width="8.85546875" style="117" customWidth="1"/>
    <col min="10744" max="10744" width="39.140625" style="117" customWidth="1"/>
    <col min="10745" max="10745" width="26.85546875" style="117" customWidth="1"/>
    <col min="10746" max="10746" width="8.5703125" style="117" customWidth="1"/>
    <col min="10747" max="10747" width="43.42578125" style="117" customWidth="1"/>
    <col min="10748" max="10748" width="16.42578125" style="117" customWidth="1"/>
    <col min="10749" max="10749" width="12.140625" style="117" customWidth="1"/>
    <col min="10750" max="10998" width="25.140625" style="117"/>
    <col min="10999" max="10999" width="8.85546875" style="117" customWidth="1"/>
    <col min="11000" max="11000" width="39.140625" style="117" customWidth="1"/>
    <col min="11001" max="11001" width="26.85546875" style="117" customWidth="1"/>
    <col min="11002" max="11002" width="8.5703125" style="117" customWidth="1"/>
    <col min="11003" max="11003" width="43.42578125" style="117" customWidth="1"/>
    <col min="11004" max="11004" width="16.42578125" style="117" customWidth="1"/>
    <col min="11005" max="11005" width="12.140625" style="117" customWidth="1"/>
    <col min="11006" max="11254" width="25.140625" style="117"/>
    <col min="11255" max="11255" width="8.85546875" style="117" customWidth="1"/>
    <col min="11256" max="11256" width="39.140625" style="117" customWidth="1"/>
    <col min="11257" max="11257" width="26.85546875" style="117" customWidth="1"/>
    <col min="11258" max="11258" width="8.5703125" style="117" customWidth="1"/>
    <col min="11259" max="11259" width="43.42578125" style="117" customWidth="1"/>
    <col min="11260" max="11260" width="16.42578125" style="117" customWidth="1"/>
    <col min="11261" max="11261" width="12.140625" style="117" customWidth="1"/>
    <col min="11262" max="11510" width="25.140625" style="117"/>
    <col min="11511" max="11511" width="8.85546875" style="117" customWidth="1"/>
    <col min="11512" max="11512" width="39.140625" style="117" customWidth="1"/>
    <col min="11513" max="11513" width="26.85546875" style="117" customWidth="1"/>
    <col min="11514" max="11514" width="8.5703125" style="117" customWidth="1"/>
    <col min="11515" max="11515" width="43.42578125" style="117" customWidth="1"/>
    <col min="11516" max="11516" width="16.42578125" style="117" customWidth="1"/>
    <col min="11517" max="11517" width="12.140625" style="117" customWidth="1"/>
    <col min="11518" max="11766" width="25.140625" style="117"/>
    <col min="11767" max="11767" width="8.85546875" style="117" customWidth="1"/>
    <col min="11768" max="11768" width="39.140625" style="117" customWidth="1"/>
    <col min="11769" max="11769" width="26.85546875" style="117" customWidth="1"/>
    <col min="11770" max="11770" width="8.5703125" style="117" customWidth="1"/>
    <col min="11771" max="11771" width="43.42578125" style="117" customWidth="1"/>
    <col min="11772" max="11772" width="16.42578125" style="117" customWidth="1"/>
    <col min="11773" max="11773" width="12.140625" style="117" customWidth="1"/>
    <col min="11774" max="12022" width="25.140625" style="117"/>
    <col min="12023" max="12023" width="8.85546875" style="117" customWidth="1"/>
    <col min="12024" max="12024" width="39.140625" style="117" customWidth="1"/>
    <col min="12025" max="12025" width="26.85546875" style="117" customWidth="1"/>
    <col min="12026" max="12026" width="8.5703125" style="117" customWidth="1"/>
    <col min="12027" max="12027" width="43.42578125" style="117" customWidth="1"/>
    <col min="12028" max="12028" width="16.42578125" style="117" customWidth="1"/>
    <col min="12029" max="12029" width="12.140625" style="117" customWidth="1"/>
    <col min="12030" max="12278" width="25.140625" style="117"/>
    <col min="12279" max="12279" width="8.85546875" style="117" customWidth="1"/>
    <col min="12280" max="12280" width="39.140625" style="117" customWidth="1"/>
    <col min="12281" max="12281" width="26.85546875" style="117" customWidth="1"/>
    <col min="12282" max="12282" width="8.5703125" style="117" customWidth="1"/>
    <col min="12283" max="12283" width="43.42578125" style="117" customWidth="1"/>
    <col min="12284" max="12284" width="16.42578125" style="117" customWidth="1"/>
    <col min="12285" max="12285" width="12.140625" style="117" customWidth="1"/>
    <col min="12286" max="12534" width="25.140625" style="117"/>
    <col min="12535" max="12535" width="8.85546875" style="117" customWidth="1"/>
    <col min="12536" max="12536" width="39.140625" style="117" customWidth="1"/>
    <col min="12537" max="12537" width="26.85546875" style="117" customWidth="1"/>
    <col min="12538" max="12538" width="8.5703125" style="117" customWidth="1"/>
    <col min="12539" max="12539" width="43.42578125" style="117" customWidth="1"/>
    <col min="12540" max="12540" width="16.42578125" style="117" customWidth="1"/>
    <col min="12541" max="12541" width="12.140625" style="117" customWidth="1"/>
    <col min="12542" max="12790" width="25.140625" style="117"/>
    <col min="12791" max="12791" width="8.85546875" style="117" customWidth="1"/>
    <col min="12792" max="12792" width="39.140625" style="117" customWidth="1"/>
    <col min="12793" max="12793" width="26.85546875" style="117" customWidth="1"/>
    <col min="12794" max="12794" width="8.5703125" style="117" customWidth="1"/>
    <col min="12795" max="12795" width="43.42578125" style="117" customWidth="1"/>
    <col min="12796" max="12796" width="16.42578125" style="117" customWidth="1"/>
    <col min="12797" max="12797" width="12.140625" style="117" customWidth="1"/>
    <col min="12798" max="13046" width="25.140625" style="117"/>
    <col min="13047" max="13047" width="8.85546875" style="117" customWidth="1"/>
    <col min="13048" max="13048" width="39.140625" style="117" customWidth="1"/>
    <col min="13049" max="13049" width="26.85546875" style="117" customWidth="1"/>
    <col min="13050" max="13050" width="8.5703125" style="117" customWidth="1"/>
    <col min="13051" max="13051" width="43.42578125" style="117" customWidth="1"/>
    <col min="13052" max="13052" width="16.42578125" style="117" customWidth="1"/>
    <col min="13053" max="13053" width="12.140625" style="117" customWidth="1"/>
    <col min="13054" max="13302" width="25.140625" style="117"/>
    <col min="13303" max="13303" width="8.85546875" style="117" customWidth="1"/>
    <col min="13304" max="13304" width="39.140625" style="117" customWidth="1"/>
    <col min="13305" max="13305" width="26.85546875" style="117" customWidth="1"/>
    <col min="13306" max="13306" width="8.5703125" style="117" customWidth="1"/>
    <col min="13307" max="13307" width="43.42578125" style="117" customWidth="1"/>
    <col min="13308" max="13308" width="16.42578125" style="117" customWidth="1"/>
    <col min="13309" max="13309" width="12.140625" style="117" customWidth="1"/>
    <col min="13310" max="13558" width="25.140625" style="117"/>
    <col min="13559" max="13559" width="8.85546875" style="117" customWidth="1"/>
    <col min="13560" max="13560" width="39.140625" style="117" customWidth="1"/>
    <col min="13561" max="13561" width="26.85546875" style="117" customWidth="1"/>
    <col min="13562" max="13562" width="8.5703125" style="117" customWidth="1"/>
    <col min="13563" max="13563" width="43.42578125" style="117" customWidth="1"/>
    <col min="13564" max="13564" width="16.42578125" style="117" customWidth="1"/>
    <col min="13565" max="13565" width="12.140625" style="117" customWidth="1"/>
    <col min="13566" max="13814" width="25.140625" style="117"/>
    <col min="13815" max="13815" width="8.85546875" style="117" customWidth="1"/>
    <col min="13816" max="13816" width="39.140625" style="117" customWidth="1"/>
    <col min="13817" max="13817" width="26.85546875" style="117" customWidth="1"/>
    <col min="13818" max="13818" width="8.5703125" style="117" customWidth="1"/>
    <col min="13819" max="13819" width="43.42578125" style="117" customWidth="1"/>
    <col min="13820" max="13820" width="16.42578125" style="117" customWidth="1"/>
    <col min="13821" max="13821" width="12.140625" style="117" customWidth="1"/>
    <col min="13822" max="14070" width="25.140625" style="117"/>
    <col min="14071" max="14071" width="8.85546875" style="117" customWidth="1"/>
    <col min="14072" max="14072" width="39.140625" style="117" customWidth="1"/>
    <col min="14073" max="14073" width="26.85546875" style="117" customWidth="1"/>
    <col min="14074" max="14074" width="8.5703125" style="117" customWidth="1"/>
    <col min="14075" max="14075" width="43.42578125" style="117" customWidth="1"/>
    <col min="14076" max="14076" width="16.42578125" style="117" customWidth="1"/>
    <col min="14077" max="14077" width="12.140625" style="117" customWidth="1"/>
    <col min="14078" max="14326" width="25.140625" style="117"/>
    <col min="14327" max="14327" width="8.85546875" style="117" customWidth="1"/>
    <col min="14328" max="14328" width="39.140625" style="117" customWidth="1"/>
    <col min="14329" max="14329" width="26.85546875" style="117" customWidth="1"/>
    <col min="14330" max="14330" width="8.5703125" style="117" customWidth="1"/>
    <col min="14331" max="14331" width="43.42578125" style="117" customWidth="1"/>
    <col min="14332" max="14332" width="16.42578125" style="117" customWidth="1"/>
    <col min="14333" max="14333" width="12.140625" style="117" customWidth="1"/>
    <col min="14334" max="14582" width="25.140625" style="117"/>
    <col min="14583" max="14583" width="8.85546875" style="117" customWidth="1"/>
    <col min="14584" max="14584" width="39.140625" style="117" customWidth="1"/>
    <col min="14585" max="14585" width="26.85546875" style="117" customWidth="1"/>
    <col min="14586" max="14586" width="8.5703125" style="117" customWidth="1"/>
    <col min="14587" max="14587" width="43.42578125" style="117" customWidth="1"/>
    <col min="14588" max="14588" width="16.42578125" style="117" customWidth="1"/>
    <col min="14589" max="14589" width="12.140625" style="117" customWidth="1"/>
    <col min="14590" max="14838" width="25.140625" style="117"/>
    <col min="14839" max="14839" width="8.85546875" style="117" customWidth="1"/>
    <col min="14840" max="14840" width="39.140625" style="117" customWidth="1"/>
    <col min="14841" max="14841" width="26.85546875" style="117" customWidth="1"/>
    <col min="14842" max="14842" width="8.5703125" style="117" customWidth="1"/>
    <col min="14843" max="14843" width="43.42578125" style="117" customWidth="1"/>
    <col min="14844" max="14844" width="16.42578125" style="117" customWidth="1"/>
    <col min="14845" max="14845" width="12.140625" style="117" customWidth="1"/>
    <col min="14846" max="16384" width="25.140625" style="117"/>
  </cols>
  <sheetData>
    <row r="1" spans="1:9" ht="17.25" customHeight="1" thickBot="1">
      <c r="B1" s="263" t="s">
        <v>311</v>
      </c>
      <c r="C1" s="264"/>
      <c r="D1" s="264"/>
      <c r="E1" s="264"/>
      <c r="F1" s="264"/>
      <c r="G1" s="264"/>
      <c r="H1" s="265"/>
    </row>
    <row r="2" spans="1:9" ht="17.25" customHeight="1" thickBot="1">
      <c r="A2" s="118"/>
      <c r="B2" s="123" t="s">
        <v>129</v>
      </c>
    </row>
    <row r="3" spans="1:9" s="123" customFormat="1" ht="17.25" customHeight="1" thickBot="1">
      <c r="A3" s="118"/>
      <c r="B3" s="260" t="s">
        <v>130</v>
      </c>
      <c r="C3" s="261"/>
      <c r="D3" s="262"/>
      <c r="E3" s="120"/>
      <c r="F3" s="260" t="s">
        <v>131</v>
      </c>
      <c r="G3" s="261"/>
      <c r="H3" s="262"/>
    </row>
    <row r="4" spans="1:9" s="123" customFormat="1" ht="17.25" customHeight="1">
      <c r="A4" s="118"/>
      <c r="B4" s="123" t="s">
        <v>132</v>
      </c>
      <c r="C4" s="123" t="s">
        <v>133</v>
      </c>
      <c r="D4" s="123" t="s">
        <v>134</v>
      </c>
      <c r="E4" s="120"/>
      <c r="F4" s="123" t="s">
        <v>132</v>
      </c>
      <c r="G4" s="123" t="s">
        <v>133</v>
      </c>
      <c r="H4" s="123" t="s">
        <v>134</v>
      </c>
    </row>
    <row r="5" spans="1:9" s="123" customFormat="1" ht="17.25" customHeight="1" thickBot="1">
      <c r="A5" s="118"/>
      <c r="B5" s="266"/>
      <c r="C5" s="266"/>
      <c r="E5" s="120"/>
    </row>
    <row r="6" spans="1:9" s="123" customFormat="1" ht="17.25" customHeight="1" thickTop="1" thickBot="1">
      <c r="A6" s="118"/>
      <c r="B6" s="270" t="s">
        <v>135</v>
      </c>
      <c r="C6" s="270" t="s">
        <v>136</v>
      </c>
      <c r="D6" s="270">
        <v>-18</v>
      </c>
      <c r="F6" s="270" t="s">
        <v>137</v>
      </c>
      <c r="G6" s="270" t="s">
        <v>315</v>
      </c>
      <c r="H6" s="270">
        <v>-6.78</v>
      </c>
    </row>
    <row r="7" spans="1:9" s="123" customFormat="1" ht="17.25" customHeight="1" thickTop="1" thickBot="1">
      <c r="B7" s="270" t="s">
        <v>138</v>
      </c>
      <c r="C7" s="270" t="s">
        <v>139</v>
      </c>
      <c r="D7" s="270">
        <v>-1.82</v>
      </c>
      <c r="E7" s="119"/>
      <c r="F7" s="270" t="s">
        <v>137</v>
      </c>
      <c r="G7" s="270" t="s">
        <v>316</v>
      </c>
      <c r="H7" s="270">
        <v>-2.5</v>
      </c>
    </row>
    <row r="8" spans="1:9" s="123" customFormat="1" ht="17.25" customHeight="1" thickTop="1" thickBot="1">
      <c r="A8" s="118"/>
      <c r="B8" s="270" t="s">
        <v>266</v>
      </c>
      <c r="C8" s="270" t="s">
        <v>267</v>
      </c>
      <c r="D8" s="270">
        <v>-2.5</v>
      </c>
      <c r="E8" s="119"/>
      <c r="F8" s="270" t="s">
        <v>137</v>
      </c>
      <c r="G8" s="270" t="s">
        <v>317</v>
      </c>
      <c r="H8" s="270">
        <v>-2.17</v>
      </c>
      <c r="I8" s="124"/>
    </row>
    <row r="9" spans="1:9" s="123" customFormat="1" ht="17.25" customHeight="1" thickTop="1" thickBot="1">
      <c r="A9" s="118"/>
      <c r="B9" s="270" t="s">
        <v>266</v>
      </c>
      <c r="C9" s="270" t="s">
        <v>273</v>
      </c>
      <c r="D9" s="270">
        <v>-15</v>
      </c>
      <c r="E9" s="119"/>
      <c r="F9" s="270" t="s">
        <v>275</v>
      </c>
      <c r="G9" s="270" t="s">
        <v>318</v>
      </c>
      <c r="H9" s="270">
        <v>-17</v>
      </c>
      <c r="I9" s="124"/>
    </row>
    <row r="10" spans="1:9" s="123" customFormat="1" ht="17.25" customHeight="1" thickTop="1" thickBot="1">
      <c r="A10" s="118"/>
      <c r="B10" s="270" t="s">
        <v>314</v>
      </c>
      <c r="C10" s="270" t="s">
        <v>302</v>
      </c>
      <c r="D10" s="270">
        <v>-50</v>
      </c>
      <c r="E10" s="119"/>
      <c r="F10" s="270" t="s">
        <v>269</v>
      </c>
      <c r="G10" s="270" t="s">
        <v>319</v>
      </c>
      <c r="H10" s="270">
        <v>-44.56</v>
      </c>
    </row>
    <row r="11" spans="1:9" s="123" customFormat="1" ht="17.25" customHeight="1" thickTop="1" thickBot="1">
      <c r="B11" s="270" t="s">
        <v>314</v>
      </c>
      <c r="C11" s="270" t="s">
        <v>302</v>
      </c>
      <c r="D11" s="270">
        <v>-27.08</v>
      </c>
      <c r="E11" s="119"/>
      <c r="F11" s="270" t="s">
        <v>314</v>
      </c>
      <c r="G11" s="270" t="s">
        <v>320</v>
      </c>
      <c r="H11" s="270">
        <v>-29.17</v>
      </c>
    </row>
    <row r="12" spans="1:9" s="123" customFormat="1" ht="17.25" customHeight="1" thickTop="1" thickBot="1">
      <c r="A12" s="118"/>
      <c r="B12" s="270" t="s">
        <v>140</v>
      </c>
      <c r="C12" s="270" t="s">
        <v>268</v>
      </c>
      <c r="D12" s="270">
        <v>-5</v>
      </c>
      <c r="E12" s="119"/>
      <c r="F12" s="270" t="s">
        <v>314</v>
      </c>
      <c r="G12" s="270" t="s">
        <v>321</v>
      </c>
      <c r="H12" s="270">
        <v>-60.42</v>
      </c>
    </row>
    <row r="13" spans="1:9" s="123" customFormat="1" ht="17.25" customHeight="1" thickTop="1" thickBot="1">
      <c r="A13" s="118"/>
      <c r="B13" s="270" t="s">
        <v>140</v>
      </c>
      <c r="C13" s="270" t="s">
        <v>268</v>
      </c>
      <c r="D13" s="270">
        <v>-5</v>
      </c>
      <c r="E13" s="119"/>
      <c r="F13" s="270" t="s">
        <v>145</v>
      </c>
      <c r="G13" s="270" t="s">
        <v>322</v>
      </c>
      <c r="H13" s="270">
        <v>-7.33</v>
      </c>
    </row>
    <row r="14" spans="1:9" s="123" customFormat="1" ht="17.25" customHeight="1" thickTop="1" thickBot="1">
      <c r="A14" s="118"/>
      <c r="B14" s="270" t="s">
        <v>141</v>
      </c>
      <c r="C14" s="270" t="s">
        <v>314</v>
      </c>
      <c r="D14" s="270">
        <v>0.78</v>
      </c>
      <c r="E14" s="119"/>
      <c r="F14" s="270" t="s">
        <v>146</v>
      </c>
      <c r="G14" s="270" t="s">
        <v>322</v>
      </c>
      <c r="H14" s="270">
        <v>-12.67</v>
      </c>
    </row>
    <row r="15" spans="1:9" s="123" customFormat="1" ht="17.25" customHeight="1" thickTop="1" thickBot="1">
      <c r="B15" s="270" t="s">
        <v>143</v>
      </c>
      <c r="C15" s="270" t="s">
        <v>314</v>
      </c>
      <c r="D15" s="270">
        <v>20.100000000000001</v>
      </c>
      <c r="E15" s="119"/>
      <c r="F15" s="270" t="s">
        <v>140</v>
      </c>
      <c r="G15" s="270" t="s">
        <v>322</v>
      </c>
      <c r="H15" s="270">
        <v>-6.67</v>
      </c>
    </row>
    <row r="16" spans="1:9" s="125" customFormat="1" ht="17.25" customHeight="1" thickTop="1" thickBot="1">
      <c r="B16" s="270" t="s">
        <v>144</v>
      </c>
      <c r="C16" s="270" t="s">
        <v>314</v>
      </c>
      <c r="D16" s="270">
        <v>2.25</v>
      </c>
      <c r="E16" s="119"/>
      <c r="F16" s="270" t="s">
        <v>147</v>
      </c>
      <c r="G16" s="270" t="s">
        <v>323</v>
      </c>
      <c r="H16" s="270">
        <v>116.12</v>
      </c>
    </row>
    <row r="17" spans="2:9" s="123" customFormat="1" ht="17.25" customHeight="1" thickTop="1" thickBot="1">
      <c r="B17" s="270" t="s">
        <v>144</v>
      </c>
      <c r="C17" s="270" t="s">
        <v>314</v>
      </c>
      <c r="D17" s="270">
        <v>1.96</v>
      </c>
      <c r="E17" s="119"/>
      <c r="F17" s="270" t="s">
        <v>149</v>
      </c>
      <c r="G17" s="270" t="s">
        <v>323</v>
      </c>
      <c r="H17" s="270">
        <v>13.96</v>
      </c>
    </row>
    <row r="18" spans="2:9" s="123" customFormat="1" ht="17.25" customHeight="1" thickTop="1" thickBot="1">
      <c r="E18" s="119"/>
      <c r="F18" s="270" t="s">
        <v>277</v>
      </c>
      <c r="G18" s="270" t="s">
        <v>323</v>
      </c>
      <c r="H18" s="270">
        <v>4.84</v>
      </c>
    </row>
    <row r="19" spans="2:9" s="123" customFormat="1" ht="17.25" customHeight="1" thickTop="1">
      <c r="E19" s="119"/>
      <c r="F19" s="138"/>
      <c r="G19" s="138"/>
      <c r="H19" s="138"/>
      <c r="I19" s="131"/>
    </row>
    <row r="20" spans="2:9" s="123" customFormat="1" ht="17.25" customHeight="1" thickBot="1">
      <c r="E20" s="119"/>
      <c r="F20" s="133"/>
    </row>
    <row r="21" spans="2:9" s="123" customFormat="1" ht="17.25" customHeight="1" thickBot="1">
      <c r="B21" s="260" t="s">
        <v>148</v>
      </c>
      <c r="C21" s="261"/>
      <c r="D21" s="262"/>
      <c r="E21" s="119"/>
      <c r="F21" s="133"/>
    </row>
    <row r="22" spans="2:9" s="123" customFormat="1" ht="17.25" customHeight="1" thickBot="1">
      <c r="B22" s="123" t="s">
        <v>132</v>
      </c>
      <c r="C22" s="123" t="s">
        <v>133</v>
      </c>
      <c r="D22" s="123" t="s">
        <v>134</v>
      </c>
      <c r="E22" s="119"/>
      <c r="F22" s="131"/>
    </row>
    <row r="23" spans="2:9" s="123" customFormat="1" ht="17.25" customHeight="1" thickTop="1" thickBot="1">
      <c r="B23" s="270" t="s">
        <v>298</v>
      </c>
      <c r="C23" s="270" t="s">
        <v>150</v>
      </c>
      <c r="D23" s="270">
        <v>0.97</v>
      </c>
      <c r="E23" s="119"/>
      <c r="F23" s="131"/>
    </row>
    <row r="24" spans="2:9" s="123" customFormat="1" ht="17.25" customHeight="1" thickTop="1" thickBot="1">
      <c r="B24" s="270" t="s">
        <v>151</v>
      </c>
      <c r="C24" s="270" t="s">
        <v>150</v>
      </c>
      <c r="D24" s="270">
        <v>0</v>
      </c>
      <c r="E24" s="119"/>
      <c r="F24" s="131"/>
    </row>
    <row r="25" spans="2:9" s="130" customFormat="1" ht="17.25" customHeight="1" thickTop="1" thickBot="1">
      <c r="B25" s="270" t="s">
        <v>324</v>
      </c>
      <c r="C25" s="270" t="s">
        <v>152</v>
      </c>
      <c r="D25" s="270">
        <v>57.34</v>
      </c>
      <c r="E25" s="119"/>
      <c r="F25" s="131"/>
    </row>
    <row r="26" spans="2:9" s="123" customFormat="1" ht="17.25" customHeight="1" thickTop="1" thickBot="1">
      <c r="B26" s="270" t="s">
        <v>324</v>
      </c>
      <c r="C26" s="270" t="s">
        <v>153</v>
      </c>
      <c r="D26" s="270">
        <v>82.35</v>
      </c>
      <c r="E26" s="119"/>
      <c r="F26" s="131"/>
    </row>
    <row r="27" spans="2:9" s="123" customFormat="1" ht="17.25" customHeight="1" thickTop="1" thickBot="1">
      <c r="B27" s="270" t="s">
        <v>326</v>
      </c>
      <c r="C27" s="270" t="s">
        <v>276</v>
      </c>
      <c r="D27" s="270">
        <v>1.61</v>
      </c>
      <c r="E27" s="119"/>
      <c r="F27" s="131"/>
    </row>
    <row r="28" spans="2:9" s="123" customFormat="1" ht="17.25" customHeight="1" thickTop="1" thickBot="1">
      <c r="B28" s="270" t="s">
        <v>154</v>
      </c>
      <c r="C28" s="270" t="s">
        <v>154</v>
      </c>
      <c r="D28" s="270">
        <v>6.51</v>
      </c>
      <c r="E28" s="119"/>
      <c r="F28" s="131"/>
    </row>
    <row r="29" spans="2:9" s="123" customFormat="1" ht="17.25" customHeight="1" thickTop="1" thickBot="1">
      <c r="B29" s="270" t="s">
        <v>154</v>
      </c>
      <c r="C29" s="270" t="s">
        <v>154</v>
      </c>
      <c r="D29" s="270">
        <v>9.77</v>
      </c>
      <c r="F29" s="131"/>
    </row>
    <row r="30" spans="2:9" s="123" customFormat="1" ht="17.25" customHeight="1" thickTop="1" thickBot="1">
      <c r="B30" s="270" t="s">
        <v>270</v>
      </c>
      <c r="C30" s="270" t="s">
        <v>270</v>
      </c>
      <c r="D30" s="270">
        <v>2.9</v>
      </c>
      <c r="F30" s="131"/>
    </row>
    <row r="31" spans="2:9" s="123" customFormat="1" ht="17.25" customHeight="1" thickTop="1" thickBot="1">
      <c r="B31" s="270" t="s">
        <v>155</v>
      </c>
      <c r="C31" s="270" t="s">
        <v>155</v>
      </c>
      <c r="D31" s="270">
        <v>0.57999999999999996</v>
      </c>
      <c r="E31" s="120"/>
      <c r="F31" s="131"/>
    </row>
    <row r="32" spans="2:9" s="123" customFormat="1" ht="17.25" customHeight="1" thickTop="1" thickBot="1">
      <c r="B32" s="270" t="s">
        <v>324</v>
      </c>
      <c r="C32" s="270" t="s">
        <v>156</v>
      </c>
      <c r="D32" s="270">
        <v>0.98</v>
      </c>
      <c r="E32" s="120"/>
      <c r="F32" s="131"/>
    </row>
    <row r="33" spans="2:7" s="123" customFormat="1" ht="17.25" customHeight="1" thickTop="1" thickBot="1">
      <c r="B33" s="270" t="s">
        <v>157</v>
      </c>
      <c r="C33" s="270" t="s">
        <v>157</v>
      </c>
      <c r="D33" s="270">
        <v>30.25</v>
      </c>
      <c r="E33" s="120"/>
      <c r="F33" s="131"/>
    </row>
    <row r="34" spans="2:7" s="123" customFormat="1" ht="17.25" customHeight="1" thickTop="1" thickBot="1">
      <c r="B34" s="270" t="s">
        <v>324</v>
      </c>
      <c r="C34" s="270" t="s">
        <v>158</v>
      </c>
      <c r="D34" s="270">
        <v>1.84</v>
      </c>
      <c r="E34" s="120"/>
      <c r="F34" s="131"/>
    </row>
    <row r="35" spans="2:7" s="123" customFormat="1" ht="17.25" customHeight="1" thickTop="1" thickBot="1">
      <c r="B35" s="270" t="s">
        <v>324</v>
      </c>
      <c r="C35" s="270" t="s">
        <v>159</v>
      </c>
      <c r="D35" s="270">
        <v>1.81</v>
      </c>
      <c r="E35" s="120"/>
      <c r="F35" s="131"/>
    </row>
    <row r="36" spans="2:7" s="123" customFormat="1" ht="17.25" customHeight="1" thickTop="1" thickBot="1">
      <c r="B36" s="270" t="s">
        <v>272</v>
      </c>
      <c r="C36" s="270" t="s">
        <v>271</v>
      </c>
      <c r="D36" s="270">
        <v>21.02</v>
      </c>
      <c r="E36" s="120"/>
      <c r="F36" s="131"/>
    </row>
    <row r="37" spans="2:7" s="123" customFormat="1" ht="17.25" customHeight="1" thickTop="1" thickBot="1">
      <c r="B37" s="270" t="s">
        <v>324</v>
      </c>
      <c r="C37" s="270" t="s">
        <v>160</v>
      </c>
      <c r="D37" s="270">
        <v>1.1100000000000001</v>
      </c>
      <c r="E37" s="120"/>
      <c r="F37" s="131"/>
    </row>
    <row r="38" spans="2:7" s="123" customFormat="1" ht="17.25" customHeight="1" thickTop="1" thickBot="1">
      <c r="B38" s="270" t="s">
        <v>162</v>
      </c>
      <c r="C38" s="270" t="s">
        <v>161</v>
      </c>
      <c r="D38" s="270">
        <v>25.45</v>
      </c>
      <c r="E38" s="120"/>
      <c r="F38" s="131"/>
      <c r="G38" s="131"/>
    </row>
    <row r="39" spans="2:7" s="123" customFormat="1" ht="17.25" customHeight="1" thickTop="1" thickBot="1">
      <c r="B39" s="270" t="s">
        <v>163</v>
      </c>
      <c r="C39" s="270" t="s">
        <v>163</v>
      </c>
      <c r="D39" s="270">
        <v>15.13</v>
      </c>
      <c r="E39" s="120"/>
      <c r="F39" s="131"/>
      <c r="G39" s="131"/>
    </row>
    <row r="40" spans="2:7" s="123" customFormat="1" ht="17.25" customHeight="1" thickTop="1" thickBot="1">
      <c r="B40" s="270" t="s">
        <v>164</v>
      </c>
      <c r="C40" s="270" t="s">
        <v>164</v>
      </c>
      <c r="D40" s="270">
        <v>0</v>
      </c>
      <c r="E40" s="120"/>
      <c r="F40" s="131"/>
      <c r="G40" s="131"/>
    </row>
    <row r="41" spans="2:7" s="123" customFormat="1" ht="17.25" customHeight="1" thickTop="1" thickBot="1">
      <c r="B41" s="270" t="s">
        <v>325</v>
      </c>
      <c r="C41" s="270" t="s">
        <v>165</v>
      </c>
      <c r="D41" s="270">
        <v>2.84</v>
      </c>
      <c r="F41" s="131"/>
      <c r="G41" s="131"/>
    </row>
    <row r="42" spans="2:7" s="123" customFormat="1" ht="17.25" customHeight="1" thickTop="1" thickBot="1">
      <c r="B42" s="270" t="s">
        <v>325</v>
      </c>
      <c r="C42" s="270" t="s">
        <v>165</v>
      </c>
      <c r="D42" s="270">
        <v>6.87</v>
      </c>
      <c r="E42" s="120"/>
      <c r="F42" s="131"/>
      <c r="G42" s="131"/>
    </row>
    <row r="43" spans="2:7" s="123" customFormat="1" ht="17.25" customHeight="1" thickTop="1" thickBot="1">
      <c r="B43" s="270" t="s">
        <v>166</v>
      </c>
      <c r="C43" s="270" t="s">
        <v>166</v>
      </c>
      <c r="D43" s="270">
        <v>32.97</v>
      </c>
      <c r="E43" s="120"/>
      <c r="F43" s="131"/>
      <c r="G43" s="131"/>
    </row>
    <row r="44" spans="2:7" s="123" customFormat="1" ht="17.25" customHeight="1" thickTop="1">
      <c r="B44" s="120"/>
    </row>
    <row r="45" spans="2:7" s="123" customFormat="1" ht="17.25" customHeight="1">
      <c r="E45" s="120"/>
    </row>
    <row r="46" spans="2:7" s="123" customFormat="1" ht="17.25" customHeight="1">
      <c r="E46" s="120"/>
    </row>
    <row r="47" spans="2:7" s="123" customFormat="1" ht="12" customHeight="1">
      <c r="E47" s="120"/>
    </row>
    <row r="48" spans="2:7" s="123" customFormat="1" ht="12" customHeight="1">
      <c r="E48" s="120"/>
    </row>
    <row r="49" spans="5:5" s="123" customFormat="1" ht="12" customHeight="1">
      <c r="E49" s="120"/>
    </row>
    <row r="50" spans="5:5" s="123" customFormat="1" ht="12" customHeight="1">
      <c r="E50" s="120"/>
    </row>
    <row r="51" spans="5:5" s="123" customFormat="1" ht="12" customHeight="1">
      <c r="E51" s="120"/>
    </row>
    <row r="52" spans="5:5" s="123" customFormat="1" ht="12" customHeight="1">
      <c r="E52" s="120"/>
    </row>
    <row r="53" spans="5:5" s="123" customFormat="1" ht="12" customHeight="1">
      <c r="E53" s="120"/>
    </row>
    <row r="54" spans="5:5" s="123" customFormat="1" ht="12" customHeight="1">
      <c r="E54" s="120"/>
    </row>
    <row r="55" spans="5:5" s="123" customFormat="1" ht="12" customHeight="1">
      <c r="E55" s="120"/>
    </row>
    <row r="56" spans="5:5" s="123" customFormat="1" ht="12" customHeight="1">
      <c r="E56" s="120"/>
    </row>
    <row r="57" spans="5:5" s="123" customFormat="1" ht="12" customHeight="1">
      <c r="E57" s="120"/>
    </row>
    <row r="58" spans="5:5" s="123" customFormat="1" ht="12" customHeight="1">
      <c r="E58" s="120"/>
    </row>
    <row r="59" spans="5:5" s="123" customFormat="1" ht="12" customHeight="1">
      <c r="E59" s="120"/>
    </row>
    <row r="60" spans="5:5" s="123" customFormat="1" ht="12" customHeight="1">
      <c r="E60" s="120"/>
    </row>
    <row r="61" spans="5:5" s="123" customFormat="1" ht="12" customHeight="1">
      <c r="E61" s="120"/>
    </row>
    <row r="62" spans="5:5" s="123" customFormat="1" ht="12" customHeight="1">
      <c r="E62" s="120"/>
    </row>
    <row r="63" spans="5:5" s="123" customFormat="1" ht="12" customHeight="1">
      <c r="E63" s="120"/>
    </row>
    <row r="64" spans="5:5" s="123" customFormat="1" ht="12" customHeight="1">
      <c r="E64" s="120"/>
    </row>
    <row r="65" spans="5:5" s="123" customFormat="1" ht="12" customHeight="1">
      <c r="E65" s="120"/>
    </row>
    <row r="66" spans="5:5" s="123" customFormat="1" ht="12" customHeight="1">
      <c r="E66" s="120"/>
    </row>
    <row r="67" spans="5:5" s="123" customFormat="1" ht="12" customHeight="1">
      <c r="E67" s="120"/>
    </row>
    <row r="68" spans="5:5" s="123" customFormat="1" ht="12" customHeight="1">
      <c r="E68" s="120"/>
    </row>
    <row r="69" spans="5:5" s="123" customFormat="1" ht="12" customHeight="1">
      <c r="E69" s="120"/>
    </row>
    <row r="70" spans="5:5" s="123" customFormat="1" ht="12" customHeight="1">
      <c r="E70" s="120"/>
    </row>
    <row r="71" spans="5:5" s="123" customFormat="1" ht="12" customHeight="1">
      <c r="E71" s="120"/>
    </row>
    <row r="72" spans="5:5" s="123" customFormat="1" ht="12" customHeight="1">
      <c r="E72" s="120"/>
    </row>
    <row r="73" spans="5:5" s="123" customFormat="1" ht="12" customHeight="1">
      <c r="E73" s="120"/>
    </row>
    <row r="74" spans="5:5" s="123" customFormat="1" ht="12" customHeight="1">
      <c r="E74" s="120"/>
    </row>
    <row r="75" spans="5:5" s="123" customFormat="1" ht="12" customHeight="1">
      <c r="E75" s="120"/>
    </row>
    <row r="76" spans="5:5" s="123" customFormat="1" ht="12" customHeight="1">
      <c r="E76" s="120"/>
    </row>
    <row r="77" spans="5:5" s="123" customFormat="1" ht="12" customHeight="1">
      <c r="E77" s="120"/>
    </row>
    <row r="78" spans="5:5" s="123" customFormat="1" ht="12" customHeight="1">
      <c r="E78" s="120"/>
    </row>
    <row r="79" spans="5:5" s="123" customFormat="1" ht="12" customHeight="1">
      <c r="E79" s="120"/>
    </row>
    <row r="80" spans="5:5" s="123" customFormat="1" ht="12" customHeight="1">
      <c r="E80" s="120"/>
    </row>
    <row r="81" spans="5:5" s="123" customFormat="1" ht="12" customHeight="1">
      <c r="E81" s="120"/>
    </row>
    <row r="82" spans="5:5" s="123" customFormat="1" ht="12" customHeight="1">
      <c r="E82" s="120"/>
    </row>
    <row r="83" spans="5:5" s="123" customFormat="1" ht="12" customHeight="1">
      <c r="E83" s="120"/>
    </row>
    <row r="84" spans="5:5" s="123" customFormat="1" ht="12" customHeight="1">
      <c r="E84" s="120"/>
    </row>
    <row r="85" spans="5:5" s="123" customFormat="1" ht="12" customHeight="1">
      <c r="E85" s="120"/>
    </row>
    <row r="86" spans="5:5" s="123" customFormat="1" ht="12" customHeight="1">
      <c r="E86" s="120"/>
    </row>
    <row r="87" spans="5:5" s="123" customFormat="1" ht="12" customHeight="1">
      <c r="E87" s="120"/>
    </row>
    <row r="88" spans="5:5" s="123" customFormat="1" ht="12" customHeight="1">
      <c r="E88" s="120"/>
    </row>
    <row r="89" spans="5:5" s="123" customFormat="1" ht="12" customHeight="1">
      <c r="E89" s="120"/>
    </row>
    <row r="90" spans="5:5" s="123" customFormat="1" ht="12" customHeight="1">
      <c r="E90" s="120"/>
    </row>
    <row r="91" spans="5:5" s="123" customFormat="1" ht="12" customHeight="1">
      <c r="E91" s="120"/>
    </row>
    <row r="92" spans="5:5" s="123" customFormat="1" ht="12" customHeight="1">
      <c r="E92" s="120"/>
    </row>
    <row r="93" spans="5:5" s="123" customFormat="1" ht="12" customHeight="1">
      <c r="E93" s="120"/>
    </row>
    <row r="94" spans="5:5" s="123" customFormat="1" ht="12" customHeight="1">
      <c r="E94" s="120"/>
    </row>
    <row r="95" spans="5:5" s="123" customFormat="1" ht="12" customHeight="1">
      <c r="E95" s="120"/>
    </row>
    <row r="96" spans="5:5" s="123" customFormat="1" ht="12" customHeight="1">
      <c r="E96" s="120"/>
    </row>
    <row r="97" spans="5:5" s="123" customFormat="1" ht="12" customHeight="1">
      <c r="E97" s="120"/>
    </row>
    <row r="98" spans="5:5" s="123" customFormat="1" ht="12" customHeight="1">
      <c r="E98" s="120"/>
    </row>
    <row r="99" spans="5:5" s="123" customFormat="1" ht="12" customHeight="1">
      <c r="E99" s="120"/>
    </row>
    <row r="100" spans="5:5" s="123" customFormat="1" ht="12" customHeight="1">
      <c r="E100" s="120"/>
    </row>
    <row r="101" spans="5:5" s="123" customFormat="1" ht="12" customHeight="1">
      <c r="E101" s="120"/>
    </row>
    <row r="102" spans="5:5" s="123" customFormat="1" ht="12" customHeight="1">
      <c r="E102" s="120"/>
    </row>
    <row r="103" spans="5:5" s="123" customFormat="1" ht="12" customHeight="1">
      <c r="E103" s="120"/>
    </row>
    <row r="104" spans="5:5" s="123" customFormat="1" ht="12" customHeight="1">
      <c r="E104" s="120"/>
    </row>
    <row r="105" spans="5:5" s="123" customFormat="1" ht="12" customHeight="1">
      <c r="E105" s="120"/>
    </row>
    <row r="106" spans="5:5" s="123" customFormat="1" ht="12" customHeight="1">
      <c r="E106" s="120"/>
    </row>
    <row r="107" spans="5:5" s="123" customFormat="1" ht="12" customHeight="1">
      <c r="E107" s="120"/>
    </row>
    <row r="108" spans="5:5" s="123" customFormat="1" ht="12" customHeight="1">
      <c r="E108" s="120"/>
    </row>
    <row r="109" spans="5:5" s="123" customFormat="1" ht="12" customHeight="1">
      <c r="E109" s="120"/>
    </row>
    <row r="110" spans="5:5" s="123" customFormat="1" ht="12" customHeight="1">
      <c r="E110" s="120"/>
    </row>
    <row r="111" spans="5:5" s="123" customFormat="1" ht="12" customHeight="1">
      <c r="E111" s="120"/>
    </row>
    <row r="112" spans="5:5" s="123" customFormat="1" ht="12" customHeight="1">
      <c r="E112" s="120"/>
    </row>
    <row r="113" spans="5:8" s="123" customFormat="1" ht="12" customHeight="1">
      <c r="E113" s="120"/>
    </row>
    <row r="114" spans="5:8" s="123" customFormat="1" ht="12" customHeight="1">
      <c r="E114" s="120"/>
    </row>
    <row r="115" spans="5:8" s="123" customFormat="1" ht="12" customHeight="1">
      <c r="E115" s="120"/>
    </row>
    <row r="116" spans="5:8" s="123" customFormat="1" ht="12" customHeight="1">
      <c r="E116" s="120"/>
    </row>
    <row r="117" spans="5:8" s="123" customFormat="1" ht="12" customHeight="1">
      <c r="E117" s="120"/>
    </row>
    <row r="118" spans="5:8" s="123" customFormat="1" ht="12" customHeight="1">
      <c r="E118" s="120"/>
    </row>
    <row r="119" spans="5:8" s="123" customFormat="1" ht="12" customHeight="1">
      <c r="E119" s="120"/>
    </row>
    <row r="120" spans="5:8" s="123" customFormat="1" ht="12" customHeight="1">
      <c r="E120" s="120"/>
    </row>
    <row r="121" spans="5:8" s="123" customFormat="1" ht="12" customHeight="1">
      <c r="E121" s="120"/>
    </row>
    <row r="122" spans="5:8" s="123" customFormat="1" ht="12" customHeight="1">
      <c r="E122" s="120"/>
    </row>
    <row r="123" spans="5:8" s="123" customFormat="1" ht="12" customHeight="1">
      <c r="E123" s="120"/>
      <c r="F123" s="117"/>
      <c r="G123" s="117"/>
      <c r="H123" s="117"/>
    </row>
    <row r="124" spans="5:8" s="123" customFormat="1" ht="12" customHeight="1">
      <c r="E124" s="120"/>
      <c r="F124" s="117"/>
      <c r="G124" s="117"/>
      <c r="H124" s="117"/>
    </row>
    <row r="125" spans="5:8" s="123" customFormat="1" ht="12" customHeight="1">
      <c r="E125" s="120"/>
      <c r="F125" s="117"/>
      <c r="G125" s="117"/>
      <c r="H125" s="117"/>
    </row>
    <row r="126" spans="5:8" ht="12" customHeight="1"/>
    <row r="127" spans="5:8" ht="12" customHeight="1"/>
    <row r="128" spans="5: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</sheetData>
  <mergeCells count="5">
    <mergeCell ref="B21:D21"/>
    <mergeCell ref="B1:H1"/>
    <mergeCell ref="B3:D3"/>
    <mergeCell ref="F3:H3"/>
    <mergeCell ref="B5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76" workbookViewId="0">
      <selection activeCell="O100" sqref="O100"/>
    </sheetView>
  </sheetViews>
  <sheetFormatPr defaultColWidth="9" defaultRowHeight="15"/>
  <cols>
    <col min="1" max="9" width="12.5703125" customWidth="1"/>
  </cols>
  <sheetData>
    <row r="1" spans="1:10" ht="15.75">
      <c r="A1" s="267" t="s">
        <v>312</v>
      </c>
      <c r="B1" s="267"/>
      <c r="C1" s="267"/>
      <c r="D1" s="267"/>
      <c r="E1" s="267"/>
      <c r="F1" s="267"/>
      <c r="G1" s="267"/>
      <c r="H1" s="267"/>
      <c r="I1" s="267"/>
    </row>
    <row r="2" spans="1:10" ht="92.25" customHeight="1">
      <c r="A2" s="134" t="s">
        <v>167</v>
      </c>
      <c r="B2" s="134" t="s">
        <v>297</v>
      </c>
      <c r="C2" s="134" t="s">
        <v>281</v>
      </c>
      <c r="D2" s="134" t="s">
        <v>142</v>
      </c>
      <c r="E2" s="134" t="s">
        <v>280</v>
      </c>
      <c r="F2" s="134" t="s">
        <v>292</v>
      </c>
      <c r="G2" s="134" t="s">
        <v>278</v>
      </c>
      <c r="H2" s="134" t="s">
        <v>287</v>
      </c>
      <c r="I2" s="134" t="s">
        <v>293</v>
      </c>
      <c r="J2" s="135" t="s">
        <v>301</v>
      </c>
    </row>
    <row r="3" spans="1:10" ht="14.25" customHeight="1">
      <c r="A3" s="116" t="s">
        <v>168</v>
      </c>
      <c r="B3" s="116">
        <v>-14.5</v>
      </c>
      <c r="C3" s="116">
        <v>0</v>
      </c>
      <c r="D3" s="116">
        <v>-526</v>
      </c>
      <c r="E3" s="116">
        <v>-2.7</v>
      </c>
      <c r="F3" s="116">
        <v>0</v>
      </c>
      <c r="G3" s="116">
        <v>-3</v>
      </c>
      <c r="H3" s="116">
        <v>-9.6999999999999993</v>
      </c>
      <c r="I3" s="116">
        <v>0</v>
      </c>
      <c r="J3" s="136">
        <v>0</v>
      </c>
    </row>
    <row r="4" spans="1:10" ht="14.25" customHeight="1">
      <c r="A4" s="116" t="s">
        <v>169</v>
      </c>
      <c r="B4" s="116">
        <v>-14.5</v>
      </c>
      <c r="C4" s="116">
        <v>0</v>
      </c>
      <c r="D4" s="116">
        <v>-526</v>
      </c>
      <c r="E4" s="116">
        <v>-2.7</v>
      </c>
      <c r="F4" s="116">
        <v>0</v>
      </c>
      <c r="G4" s="116">
        <v>-3</v>
      </c>
      <c r="H4" s="116">
        <v>-9.6999999999999993</v>
      </c>
      <c r="I4" s="116">
        <v>0</v>
      </c>
      <c r="J4" s="136">
        <v>0</v>
      </c>
    </row>
    <row r="5" spans="1:10" ht="14.25" customHeight="1">
      <c r="A5" s="116" t="s">
        <v>170</v>
      </c>
      <c r="B5" s="116">
        <v>-14.5</v>
      </c>
      <c r="C5" s="116">
        <v>0</v>
      </c>
      <c r="D5" s="116">
        <v>-526</v>
      </c>
      <c r="E5" s="116">
        <v>-2.7</v>
      </c>
      <c r="F5" s="116">
        <v>0</v>
      </c>
      <c r="G5" s="116">
        <v>-3</v>
      </c>
      <c r="H5" s="116">
        <v>-9.6999999999999993</v>
      </c>
      <c r="I5" s="116">
        <v>0</v>
      </c>
      <c r="J5" s="136">
        <v>0</v>
      </c>
    </row>
    <row r="6" spans="1:10" ht="14.25" customHeight="1">
      <c r="A6" s="116" t="s">
        <v>171</v>
      </c>
      <c r="B6" s="116">
        <v>-14.5</v>
      </c>
      <c r="C6" s="116">
        <v>0</v>
      </c>
      <c r="D6" s="116">
        <v>-526</v>
      </c>
      <c r="E6" s="116">
        <v>-2.7</v>
      </c>
      <c r="F6" s="116">
        <v>0</v>
      </c>
      <c r="G6" s="116">
        <v>-3</v>
      </c>
      <c r="H6" s="116">
        <v>-9.6999999999999993</v>
      </c>
      <c r="I6" s="116">
        <v>0</v>
      </c>
      <c r="J6" s="136">
        <v>0</v>
      </c>
    </row>
    <row r="7" spans="1:10" ht="14.25" customHeight="1">
      <c r="A7" s="116" t="s">
        <v>172</v>
      </c>
      <c r="B7" s="116">
        <v>-14.5</v>
      </c>
      <c r="C7" s="116">
        <v>0</v>
      </c>
      <c r="D7" s="116">
        <v>-651</v>
      </c>
      <c r="E7" s="116">
        <v>-2.7</v>
      </c>
      <c r="F7" s="116">
        <v>0</v>
      </c>
      <c r="G7" s="116">
        <v>-3</v>
      </c>
      <c r="H7" s="116">
        <v>-9.6999999999999993</v>
      </c>
      <c r="I7" s="116">
        <v>0</v>
      </c>
      <c r="J7" s="136">
        <v>0</v>
      </c>
    </row>
    <row r="8" spans="1:10" ht="14.25" customHeight="1">
      <c r="A8" s="116" t="s">
        <v>173</v>
      </c>
      <c r="B8" s="116">
        <v>-14.5</v>
      </c>
      <c r="C8" s="116">
        <v>0</v>
      </c>
      <c r="D8" s="116">
        <v>-651</v>
      </c>
      <c r="E8" s="116">
        <v>-2.7</v>
      </c>
      <c r="F8" s="116">
        <v>0</v>
      </c>
      <c r="G8" s="116">
        <v>-3</v>
      </c>
      <c r="H8" s="116">
        <v>-9.6999999999999993</v>
      </c>
      <c r="I8" s="116">
        <v>0</v>
      </c>
      <c r="J8" s="136">
        <v>0</v>
      </c>
    </row>
    <row r="9" spans="1:10" ht="14.25" customHeight="1">
      <c r="A9" s="116" t="s">
        <v>174</v>
      </c>
      <c r="B9" s="116">
        <v>-14.5</v>
      </c>
      <c r="C9" s="116">
        <v>0</v>
      </c>
      <c r="D9" s="116">
        <v>-651</v>
      </c>
      <c r="E9" s="116">
        <v>-2.7</v>
      </c>
      <c r="F9" s="116">
        <v>0</v>
      </c>
      <c r="G9" s="116">
        <v>-3</v>
      </c>
      <c r="H9" s="116">
        <v>-9.6999999999999993</v>
      </c>
      <c r="I9" s="116">
        <v>0</v>
      </c>
      <c r="J9" s="136">
        <v>0</v>
      </c>
    </row>
    <row r="10" spans="1:10" ht="14.25" customHeight="1">
      <c r="A10" s="116" t="s">
        <v>175</v>
      </c>
      <c r="B10" s="116">
        <v>-14.5</v>
      </c>
      <c r="C10" s="116">
        <v>0</v>
      </c>
      <c r="D10" s="116">
        <v>-651</v>
      </c>
      <c r="E10" s="116">
        <v>-2.7</v>
      </c>
      <c r="F10" s="116">
        <v>0</v>
      </c>
      <c r="G10" s="116">
        <v>-3</v>
      </c>
      <c r="H10" s="116">
        <v>-9.6999999999999993</v>
      </c>
      <c r="I10" s="116">
        <v>0</v>
      </c>
      <c r="J10" s="136">
        <v>0</v>
      </c>
    </row>
    <row r="11" spans="1:10" ht="14.25" customHeight="1">
      <c r="A11" s="116" t="s">
        <v>176</v>
      </c>
      <c r="B11" s="116">
        <v>-14.5</v>
      </c>
      <c r="C11" s="116">
        <v>0</v>
      </c>
      <c r="D11" s="116">
        <v>-651</v>
      </c>
      <c r="E11" s="116">
        <v>-2.7</v>
      </c>
      <c r="F11" s="116">
        <v>0</v>
      </c>
      <c r="G11" s="116">
        <v>-3</v>
      </c>
      <c r="H11" s="116">
        <v>0</v>
      </c>
      <c r="I11" s="116">
        <v>0</v>
      </c>
      <c r="J11" s="136">
        <v>0</v>
      </c>
    </row>
    <row r="12" spans="1:10" ht="14.25" customHeight="1">
      <c r="A12" s="116" t="s">
        <v>177</v>
      </c>
      <c r="B12" s="116">
        <v>-14.5</v>
      </c>
      <c r="C12" s="116">
        <v>0</v>
      </c>
      <c r="D12" s="116">
        <v>-651</v>
      </c>
      <c r="E12" s="116">
        <v>-2.7</v>
      </c>
      <c r="F12" s="116">
        <v>0</v>
      </c>
      <c r="G12" s="116">
        <v>-3</v>
      </c>
      <c r="H12" s="116">
        <v>0</v>
      </c>
      <c r="I12" s="116">
        <v>0</v>
      </c>
      <c r="J12" s="136">
        <v>0</v>
      </c>
    </row>
    <row r="13" spans="1:10" ht="14.25" customHeight="1">
      <c r="A13" s="116" t="s">
        <v>178</v>
      </c>
      <c r="B13" s="116">
        <v>-14.5</v>
      </c>
      <c r="C13" s="116">
        <v>0</v>
      </c>
      <c r="D13" s="116">
        <v>-651</v>
      </c>
      <c r="E13" s="116">
        <v>-2.7</v>
      </c>
      <c r="F13" s="116">
        <v>0</v>
      </c>
      <c r="G13" s="116">
        <v>-3</v>
      </c>
      <c r="H13" s="116">
        <v>0</v>
      </c>
      <c r="I13" s="116">
        <v>0</v>
      </c>
      <c r="J13" s="136">
        <v>0</v>
      </c>
    </row>
    <row r="14" spans="1:10" ht="14.25" customHeight="1">
      <c r="A14" s="116" t="s">
        <v>179</v>
      </c>
      <c r="B14" s="116">
        <v>-14.5</v>
      </c>
      <c r="C14" s="116">
        <v>0</v>
      </c>
      <c r="D14" s="116">
        <v>-651</v>
      </c>
      <c r="E14" s="116">
        <v>-2.7</v>
      </c>
      <c r="F14" s="116">
        <v>0</v>
      </c>
      <c r="G14" s="116">
        <v>-3</v>
      </c>
      <c r="H14" s="116">
        <v>0</v>
      </c>
      <c r="I14" s="116">
        <v>0</v>
      </c>
      <c r="J14" s="136">
        <v>0</v>
      </c>
    </row>
    <row r="15" spans="1:10" ht="14.25" customHeight="1">
      <c r="A15" s="116" t="s">
        <v>180</v>
      </c>
      <c r="B15" s="116">
        <v>-14.5</v>
      </c>
      <c r="C15" s="116">
        <v>0</v>
      </c>
      <c r="D15" s="116">
        <v>-576</v>
      </c>
      <c r="E15" s="116">
        <v>-2.7</v>
      </c>
      <c r="F15" s="116">
        <v>-5.5</v>
      </c>
      <c r="G15" s="116">
        <v>-3</v>
      </c>
      <c r="H15" s="116">
        <v>0</v>
      </c>
      <c r="I15" s="116">
        <v>-5</v>
      </c>
      <c r="J15" s="136">
        <v>-20</v>
      </c>
    </row>
    <row r="16" spans="1:10" ht="14.25" customHeight="1">
      <c r="A16" s="116" t="s">
        <v>181</v>
      </c>
      <c r="B16" s="116">
        <v>-14.5</v>
      </c>
      <c r="C16" s="116">
        <v>-14</v>
      </c>
      <c r="D16" s="116">
        <v>-576</v>
      </c>
      <c r="E16" s="116">
        <v>-2.7</v>
      </c>
      <c r="F16" s="116">
        <v>-5.5</v>
      </c>
      <c r="G16" s="116">
        <v>-3</v>
      </c>
      <c r="H16" s="116">
        <v>0</v>
      </c>
      <c r="I16" s="116">
        <v>-5</v>
      </c>
      <c r="J16" s="136">
        <v>-20</v>
      </c>
    </row>
    <row r="17" spans="1:10" ht="14.25" customHeight="1">
      <c r="A17" s="116" t="s">
        <v>182</v>
      </c>
      <c r="B17" s="116">
        <v>-14.5</v>
      </c>
      <c r="C17" s="116">
        <v>-14</v>
      </c>
      <c r="D17" s="116">
        <v>-576</v>
      </c>
      <c r="E17" s="116">
        <v>-2.7</v>
      </c>
      <c r="F17" s="116">
        <v>-5.5</v>
      </c>
      <c r="G17" s="116">
        <v>-3</v>
      </c>
      <c r="H17" s="116">
        <v>0</v>
      </c>
      <c r="I17" s="116">
        <v>-5</v>
      </c>
      <c r="J17" s="136">
        <v>-20</v>
      </c>
    </row>
    <row r="18" spans="1:10" ht="14.25" customHeight="1">
      <c r="A18" s="116" t="s">
        <v>183</v>
      </c>
      <c r="B18" s="116">
        <v>0</v>
      </c>
      <c r="C18" s="116">
        <v>-14</v>
      </c>
      <c r="D18" s="116">
        <v>-576</v>
      </c>
      <c r="E18" s="116">
        <v>-2.7</v>
      </c>
      <c r="F18" s="116">
        <v>-5.5</v>
      </c>
      <c r="G18" s="116">
        <v>-3</v>
      </c>
      <c r="H18" s="116">
        <v>0</v>
      </c>
      <c r="I18" s="116">
        <v>-5</v>
      </c>
      <c r="J18" s="136">
        <v>-20</v>
      </c>
    </row>
    <row r="19" spans="1:10" ht="14.25" customHeight="1">
      <c r="A19" s="116" t="s">
        <v>184</v>
      </c>
      <c r="B19" s="116">
        <v>0</v>
      </c>
      <c r="C19" s="116">
        <v>-14</v>
      </c>
      <c r="D19" s="116">
        <v>-651</v>
      </c>
      <c r="E19" s="116">
        <v>-2.9</v>
      </c>
      <c r="F19" s="116">
        <v>-5.5</v>
      </c>
      <c r="G19" s="116">
        <v>-3</v>
      </c>
      <c r="H19" s="116">
        <v>0</v>
      </c>
      <c r="I19" s="116">
        <v>-5</v>
      </c>
      <c r="J19" s="136">
        <v>-20</v>
      </c>
    </row>
    <row r="20" spans="1:10" ht="14.25" customHeight="1">
      <c r="A20" s="116" t="s">
        <v>185</v>
      </c>
      <c r="B20" s="116">
        <v>0</v>
      </c>
      <c r="C20" s="116">
        <v>-14</v>
      </c>
      <c r="D20" s="116">
        <v>-651</v>
      </c>
      <c r="E20" s="116">
        <v>-2.9</v>
      </c>
      <c r="F20" s="116">
        <v>-5.5</v>
      </c>
      <c r="G20" s="116">
        <v>-3</v>
      </c>
      <c r="H20" s="116">
        <v>0</v>
      </c>
      <c r="I20" s="116">
        <v>-5</v>
      </c>
      <c r="J20" s="136">
        <v>-20</v>
      </c>
    </row>
    <row r="21" spans="1:10" ht="14.25" customHeight="1">
      <c r="A21" s="116" t="s">
        <v>186</v>
      </c>
      <c r="B21" s="116">
        <v>0</v>
      </c>
      <c r="C21" s="116">
        <v>-14</v>
      </c>
      <c r="D21" s="116">
        <v>-651</v>
      </c>
      <c r="E21" s="116">
        <v>-2.9</v>
      </c>
      <c r="F21" s="116">
        <v>-5.5</v>
      </c>
      <c r="G21" s="116">
        <v>-3</v>
      </c>
      <c r="H21" s="116">
        <v>0</v>
      </c>
      <c r="I21" s="116">
        <v>-5</v>
      </c>
      <c r="J21" s="136">
        <v>-20</v>
      </c>
    </row>
    <row r="22" spans="1:10" ht="14.25" customHeight="1">
      <c r="A22" s="116" t="s">
        <v>187</v>
      </c>
      <c r="B22" s="116">
        <v>0</v>
      </c>
      <c r="C22" s="116">
        <v>-14</v>
      </c>
      <c r="D22" s="116">
        <v>-651</v>
      </c>
      <c r="E22" s="116">
        <v>-2.9</v>
      </c>
      <c r="F22" s="116">
        <v>-5.5</v>
      </c>
      <c r="G22" s="116">
        <v>-3</v>
      </c>
      <c r="H22" s="116">
        <v>0</v>
      </c>
      <c r="I22" s="116">
        <v>-5</v>
      </c>
      <c r="J22" s="136">
        <v>-20</v>
      </c>
    </row>
    <row r="23" spans="1:10" ht="14.25" customHeight="1">
      <c r="A23" s="116" t="s">
        <v>188</v>
      </c>
      <c r="B23" s="116">
        <v>0</v>
      </c>
      <c r="C23" s="116">
        <v>-14</v>
      </c>
      <c r="D23" s="116">
        <v>-711</v>
      </c>
      <c r="E23" s="116">
        <v>-2.9</v>
      </c>
      <c r="F23" s="116">
        <v>0</v>
      </c>
      <c r="G23" s="116">
        <v>-3</v>
      </c>
      <c r="H23" s="116">
        <v>0</v>
      </c>
      <c r="I23" s="116">
        <v>-20</v>
      </c>
      <c r="J23" s="136">
        <v>-20</v>
      </c>
    </row>
    <row r="24" spans="1:10" ht="14.25" customHeight="1">
      <c r="A24" s="116" t="s">
        <v>189</v>
      </c>
      <c r="B24" s="116">
        <v>0</v>
      </c>
      <c r="C24" s="116">
        <v>-14</v>
      </c>
      <c r="D24" s="116">
        <v>-711</v>
      </c>
      <c r="E24" s="116">
        <v>-2.9</v>
      </c>
      <c r="F24" s="116">
        <v>-5.5</v>
      </c>
      <c r="G24" s="116">
        <v>-3</v>
      </c>
      <c r="H24" s="116">
        <v>0</v>
      </c>
      <c r="I24" s="116">
        <v>-20</v>
      </c>
      <c r="J24" s="136">
        <v>-20</v>
      </c>
    </row>
    <row r="25" spans="1:10" ht="14.25" customHeight="1">
      <c r="A25" s="116" t="s">
        <v>190</v>
      </c>
      <c r="B25" s="116">
        <v>0</v>
      </c>
      <c r="C25" s="116">
        <v>-14</v>
      </c>
      <c r="D25" s="116">
        <v>-711</v>
      </c>
      <c r="E25" s="116">
        <v>-2.9</v>
      </c>
      <c r="F25" s="116">
        <v>-5.5</v>
      </c>
      <c r="G25" s="116">
        <v>-3</v>
      </c>
      <c r="H25" s="116">
        <v>0</v>
      </c>
      <c r="I25" s="116">
        <v>-20</v>
      </c>
      <c r="J25" s="136">
        <v>-30</v>
      </c>
    </row>
    <row r="26" spans="1:10" ht="14.25" customHeight="1">
      <c r="A26" s="116" t="s">
        <v>191</v>
      </c>
      <c r="B26" s="116">
        <v>-14.5</v>
      </c>
      <c r="C26" s="116">
        <v>-14</v>
      </c>
      <c r="D26" s="116">
        <v>-711</v>
      </c>
      <c r="E26" s="116">
        <v>-2.9</v>
      </c>
      <c r="F26" s="116">
        <v>-5.5</v>
      </c>
      <c r="G26" s="116">
        <v>-3</v>
      </c>
      <c r="H26" s="116">
        <v>0</v>
      </c>
      <c r="I26" s="116">
        <v>-20</v>
      </c>
      <c r="J26" s="136">
        <v>-30</v>
      </c>
    </row>
    <row r="27" spans="1:10" ht="14.25" customHeight="1">
      <c r="A27" s="116" t="s">
        <v>192</v>
      </c>
      <c r="B27" s="116">
        <v>-14.5</v>
      </c>
      <c r="C27" s="116">
        <v>-14</v>
      </c>
      <c r="D27" s="116">
        <v>-811</v>
      </c>
      <c r="E27" s="116">
        <v>-2.9</v>
      </c>
      <c r="F27" s="116">
        <v>-5.5</v>
      </c>
      <c r="G27" s="116">
        <v>-3</v>
      </c>
      <c r="H27" s="116">
        <v>0</v>
      </c>
      <c r="I27" s="116">
        <v>-20</v>
      </c>
      <c r="J27" s="136">
        <v>-30</v>
      </c>
    </row>
    <row r="28" spans="1:10" ht="14.25" customHeight="1">
      <c r="A28" s="116" t="s">
        <v>193</v>
      </c>
      <c r="B28" s="116">
        <v>-14.5</v>
      </c>
      <c r="C28" s="116">
        <v>-14</v>
      </c>
      <c r="D28" s="116">
        <v>-811</v>
      </c>
      <c r="E28" s="116">
        <v>-2.9</v>
      </c>
      <c r="F28" s="116">
        <v>-5.5</v>
      </c>
      <c r="G28" s="116">
        <v>-3</v>
      </c>
      <c r="H28" s="116">
        <v>0</v>
      </c>
      <c r="I28" s="116">
        <v>-20</v>
      </c>
      <c r="J28" s="136">
        <v>-30</v>
      </c>
    </row>
    <row r="29" spans="1:10" ht="14.25" customHeight="1">
      <c r="A29" s="116" t="s">
        <v>194</v>
      </c>
      <c r="B29" s="116">
        <v>-14.5</v>
      </c>
      <c r="C29" s="116">
        <v>-14</v>
      </c>
      <c r="D29" s="116">
        <v>-811</v>
      </c>
      <c r="E29" s="116">
        <v>-2.9</v>
      </c>
      <c r="F29" s="116">
        <v>-5.5</v>
      </c>
      <c r="G29" s="116">
        <v>-3</v>
      </c>
      <c r="H29" s="116">
        <v>0</v>
      </c>
      <c r="I29" s="116">
        <v>-20</v>
      </c>
      <c r="J29" s="136">
        <v>-30</v>
      </c>
    </row>
    <row r="30" spans="1:10" ht="14.25" customHeight="1">
      <c r="A30" s="116" t="s">
        <v>195</v>
      </c>
      <c r="B30" s="116">
        <v>-14.5</v>
      </c>
      <c r="C30" s="116">
        <v>-14</v>
      </c>
      <c r="D30" s="116">
        <v>-811</v>
      </c>
      <c r="E30" s="116">
        <v>-2.9</v>
      </c>
      <c r="F30" s="116">
        <v>-5.5</v>
      </c>
      <c r="G30" s="116">
        <v>-3</v>
      </c>
      <c r="H30" s="116">
        <v>0</v>
      </c>
      <c r="I30" s="116">
        <v>-20</v>
      </c>
      <c r="J30" s="136">
        <v>-30</v>
      </c>
    </row>
    <row r="31" spans="1:10" ht="14.25" customHeight="1">
      <c r="A31" s="116" t="s">
        <v>196</v>
      </c>
      <c r="B31" s="116">
        <v>-14.5</v>
      </c>
      <c r="C31" s="116">
        <v>0</v>
      </c>
      <c r="D31" s="116">
        <v>-1011</v>
      </c>
      <c r="E31" s="116">
        <v>-2.9</v>
      </c>
      <c r="F31" s="116">
        <v>-5.5</v>
      </c>
      <c r="G31" s="116">
        <v>-3</v>
      </c>
      <c r="H31" s="116">
        <v>0</v>
      </c>
      <c r="I31" s="116">
        <v>-20</v>
      </c>
      <c r="J31" s="136">
        <v>-30</v>
      </c>
    </row>
    <row r="32" spans="1:10" ht="14.25" customHeight="1">
      <c r="A32" s="116" t="s">
        <v>197</v>
      </c>
      <c r="B32" s="116">
        <v>0</v>
      </c>
      <c r="C32" s="116">
        <v>0</v>
      </c>
      <c r="D32" s="116">
        <v>-1011</v>
      </c>
      <c r="E32" s="116">
        <v>-2.9</v>
      </c>
      <c r="F32" s="116">
        <v>-5.5</v>
      </c>
      <c r="G32" s="116">
        <v>-3</v>
      </c>
      <c r="H32" s="116">
        <v>0</v>
      </c>
      <c r="I32" s="116">
        <v>-20</v>
      </c>
      <c r="J32" s="136">
        <v>-30</v>
      </c>
    </row>
    <row r="33" spans="1:10" ht="14.25" customHeight="1">
      <c r="A33" s="116" t="s">
        <v>198</v>
      </c>
      <c r="B33" s="116">
        <v>0</v>
      </c>
      <c r="C33" s="116">
        <v>0</v>
      </c>
      <c r="D33" s="116">
        <v>-1011</v>
      </c>
      <c r="E33" s="116">
        <v>-2.9</v>
      </c>
      <c r="F33" s="116">
        <v>-5.5</v>
      </c>
      <c r="G33" s="116">
        <v>-3</v>
      </c>
      <c r="H33" s="116">
        <v>0</v>
      </c>
      <c r="I33" s="116">
        <v>-20</v>
      </c>
      <c r="J33" s="136">
        <v>-5</v>
      </c>
    </row>
    <row r="34" spans="1:10" ht="14.25" customHeight="1">
      <c r="A34" s="116" t="s">
        <v>199</v>
      </c>
      <c r="B34" s="116">
        <v>0</v>
      </c>
      <c r="C34" s="116">
        <v>0</v>
      </c>
      <c r="D34" s="116">
        <v>-1011</v>
      </c>
      <c r="E34" s="116">
        <v>-2.9</v>
      </c>
      <c r="F34" s="116">
        <v>0</v>
      </c>
      <c r="G34" s="116">
        <v>-3</v>
      </c>
      <c r="H34" s="116">
        <v>0</v>
      </c>
      <c r="I34" s="116">
        <v>-20</v>
      </c>
      <c r="J34" s="136">
        <v>-5</v>
      </c>
    </row>
    <row r="35" spans="1:10" ht="14.25" customHeight="1">
      <c r="A35" s="116" t="s">
        <v>200</v>
      </c>
      <c r="B35" s="116">
        <v>0</v>
      </c>
      <c r="C35" s="116">
        <v>0</v>
      </c>
      <c r="D35" s="116">
        <v>-751.53</v>
      </c>
      <c r="E35" s="116">
        <v>-2.9</v>
      </c>
      <c r="F35" s="116">
        <v>0</v>
      </c>
      <c r="G35" s="116">
        <v>-3</v>
      </c>
      <c r="H35" s="116">
        <v>0</v>
      </c>
      <c r="I35" s="116">
        <v>0</v>
      </c>
      <c r="J35" s="136">
        <v>-5</v>
      </c>
    </row>
    <row r="36" spans="1:10" ht="14.25" customHeight="1">
      <c r="A36" s="116" t="s">
        <v>201</v>
      </c>
      <c r="B36" s="116">
        <v>0</v>
      </c>
      <c r="C36" s="116">
        <v>0</v>
      </c>
      <c r="D36" s="116">
        <v>-711.83</v>
      </c>
      <c r="E36" s="116">
        <v>-2.9</v>
      </c>
      <c r="F36" s="116">
        <v>0</v>
      </c>
      <c r="G36" s="116">
        <v>-3</v>
      </c>
      <c r="H36" s="116">
        <v>0</v>
      </c>
      <c r="I36" s="116">
        <v>0</v>
      </c>
      <c r="J36" s="136">
        <v>-5</v>
      </c>
    </row>
    <row r="37" spans="1:10" ht="14.25" customHeight="1">
      <c r="A37" s="116" t="s">
        <v>202</v>
      </c>
      <c r="B37" s="116">
        <v>0</v>
      </c>
      <c r="C37" s="116">
        <v>0</v>
      </c>
      <c r="D37" s="116">
        <v>-711</v>
      </c>
      <c r="E37" s="116">
        <v>-2.9</v>
      </c>
      <c r="F37" s="116">
        <v>0</v>
      </c>
      <c r="G37" s="116">
        <v>-3</v>
      </c>
      <c r="H37" s="116">
        <v>0</v>
      </c>
      <c r="I37" s="116">
        <v>0</v>
      </c>
      <c r="J37" s="136">
        <v>-5</v>
      </c>
    </row>
    <row r="38" spans="1:10" ht="14.25" customHeight="1">
      <c r="A38" s="116" t="s">
        <v>203</v>
      </c>
      <c r="B38" s="116">
        <v>0</v>
      </c>
      <c r="C38" s="116">
        <v>0</v>
      </c>
      <c r="D38" s="116">
        <v>-711</v>
      </c>
      <c r="E38" s="116">
        <v>-2.9</v>
      </c>
      <c r="F38" s="116">
        <v>0</v>
      </c>
      <c r="G38" s="116">
        <v>-3</v>
      </c>
      <c r="H38" s="116">
        <v>0</v>
      </c>
      <c r="I38" s="116">
        <v>0</v>
      </c>
      <c r="J38" s="136">
        <v>-5</v>
      </c>
    </row>
    <row r="39" spans="1:10" ht="14.25" customHeight="1">
      <c r="A39" s="116" t="s">
        <v>204</v>
      </c>
      <c r="B39" s="116">
        <v>0</v>
      </c>
      <c r="C39" s="116">
        <v>0</v>
      </c>
      <c r="D39" s="116">
        <v>-785</v>
      </c>
      <c r="E39" s="116">
        <v>-2.9</v>
      </c>
      <c r="F39" s="116">
        <v>0</v>
      </c>
      <c r="G39" s="116">
        <v>-3</v>
      </c>
      <c r="H39" s="116">
        <v>0</v>
      </c>
      <c r="I39" s="116">
        <v>0</v>
      </c>
      <c r="J39" s="136">
        <v>-5</v>
      </c>
    </row>
    <row r="40" spans="1:10" ht="14.25" customHeight="1">
      <c r="A40" s="116" t="s">
        <v>205</v>
      </c>
      <c r="B40" s="116">
        <v>0</v>
      </c>
      <c r="C40" s="116">
        <v>0</v>
      </c>
      <c r="D40" s="116">
        <v>-815.37</v>
      </c>
      <c r="E40" s="116">
        <v>-2.9</v>
      </c>
      <c r="F40" s="116">
        <v>0</v>
      </c>
      <c r="G40" s="116">
        <v>-3</v>
      </c>
      <c r="H40" s="116">
        <v>0</v>
      </c>
      <c r="I40" s="116">
        <v>0</v>
      </c>
      <c r="J40" s="136">
        <v>-5</v>
      </c>
    </row>
    <row r="41" spans="1:10" ht="14.25" customHeight="1">
      <c r="A41" s="116" t="s">
        <v>206</v>
      </c>
      <c r="B41" s="116">
        <v>0</v>
      </c>
      <c r="C41" s="116">
        <v>0</v>
      </c>
      <c r="D41" s="116">
        <v>-829.99</v>
      </c>
      <c r="E41" s="116">
        <v>-2.9</v>
      </c>
      <c r="F41" s="116">
        <v>0</v>
      </c>
      <c r="G41" s="116">
        <v>-3</v>
      </c>
      <c r="H41" s="116">
        <v>0</v>
      </c>
      <c r="I41" s="116">
        <v>0</v>
      </c>
      <c r="J41" s="136">
        <v>-5</v>
      </c>
    </row>
    <row r="42" spans="1:10" ht="14.25" customHeight="1">
      <c r="A42" s="116" t="s">
        <v>207</v>
      </c>
      <c r="B42" s="116">
        <v>0</v>
      </c>
      <c r="C42" s="116">
        <v>0</v>
      </c>
      <c r="D42" s="116">
        <v>-835</v>
      </c>
      <c r="E42" s="116">
        <v>-2.9</v>
      </c>
      <c r="F42" s="116">
        <v>0</v>
      </c>
      <c r="G42" s="116">
        <v>-3</v>
      </c>
      <c r="H42" s="116">
        <v>0</v>
      </c>
      <c r="I42" s="116">
        <v>0</v>
      </c>
      <c r="J42" s="136">
        <v>-5</v>
      </c>
    </row>
    <row r="43" spans="1:10" ht="14.25" customHeight="1">
      <c r="A43" s="116" t="s">
        <v>208</v>
      </c>
      <c r="B43" s="116">
        <v>0</v>
      </c>
      <c r="C43" s="116">
        <v>0</v>
      </c>
      <c r="D43" s="116">
        <v>-860</v>
      </c>
      <c r="E43" s="116">
        <v>-2.9</v>
      </c>
      <c r="F43" s="116">
        <v>0</v>
      </c>
      <c r="G43" s="116">
        <v>-3</v>
      </c>
      <c r="H43" s="116">
        <v>0</v>
      </c>
      <c r="I43" s="116">
        <v>0</v>
      </c>
      <c r="J43" s="136">
        <v>-5</v>
      </c>
    </row>
    <row r="44" spans="1:10" ht="14.25" customHeight="1">
      <c r="A44" s="116" t="s">
        <v>209</v>
      </c>
      <c r="B44" s="116">
        <v>0</v>
      </c>
      <c r="C44" s="116">
        <v>0</v>
      </c>
      <c r="D44" s="116">
        <v>-860</v>
      </c>
      <c r="E44" s="116">
        <v>-2.9</v>
      </c>
      <c r="F44" s="116">
        <v>0</v>
      </c>
      <c r="G44" s="116">
        <v>-3</v>
      </c>
      <c r="H44" s="116">
        <v>0</v>
      </c>
      <c r="I44" s="116">
        <v>0</v>
      </c>
      <c r="J44" s="136">
        <v>-5</v>
      </c>
    </row>
    <row r="45" spans="1:10" ht="14.25" customHeight="1">
      <c r="A45" s="116" t="s">
        <v>210</v>
      </c>
      <c r="B45" s="116">
        <v>0</v>
      </c>
      <c r="C45" s="116">
        <v>0</v>
      </c>
      <c r="D45" s="116">
        <v>-860</v>
      </c>
      <c r="E45" s="116">
        <v>-2.9</v>
      </c>
      <c r="F45" s="116">
        <v>0</v>
      </c>
      <c r="G45" s="116">
        <v>-3</v>
      </c>
      <c r="H45" s="116">
        <v>0</v>
      </c>
      <c r="I45" s="116">
        <v>0</v>
      </c>
      <c r="J45" s="136">
        <v>-5</v>
      </c>
    </row>
    <row r="46" spans="1:10" ht="14.25" customHeight="1">
      <c r="A46" s="116" t="s">
        <v>211</v>
      </c>
      <c r="B46" s="116">
        <v>0</v>
      </c>
      <c r="C46" s="116">
        <v>0</v>
      </c>
      <c r="D46" s="116">
        <v>-860</v>
      </c>
      <c r="E46" s="116">
        <v>-2.9</v>
      </c>
      <c r="F46" s="116">
        <v>0</v>
      </c>
      <c r="G46" s="116">
        <v>-3</v>
      </c>
      <c r="H46" s="116">
        <v>0</v>
      </c>
      <c r="I46" s="116">
        <v>0</v>
      </c>
      <c r="J46" s="136">
        <v>-5</v>
      </c>
    </row>
    <row r="47" spans="1:10" ht="14.25" customHeight="1">
      <c r="A47" s="116" t="s">
        <v>212</v>
      </c>
      <c r="B47" s="116">
        <v>0</v>
      </c>
      <c r="C47" s="116">
        <v>0</v>
      </c>
      <c r="D47" s="116">
        <v>-916.9</v>
      </c>
      <c r="E47" s="116">
        <v>-2.9</v>
      </c>
      <c r="F47" s="116">
        <v>0</v>
      </c>
      <c r="G47" s="116">
        <v>-3</v>
      </c>
      <c r="H47" s="116">
        <v>0</v>
      </c>
      <c r="I47" s="116">
        <v>0</v>
      </c>
      <c r="J47" s="136">
        <v>-5</v>
      </c>
    </row>
    <row r="48" spans="1:10" ht="14.25" customHeight="1">
      <c r="A48" s="116" t="s">
        <v>213</v>
      </c>
      <c r="B48" s="116">
        <v>0</v>
      </c>
      <c r="C48" s="116">
        <v>0</v>
      </c>
      <c r="D48" s="116">
        <v>-935.16</v>
      </c>
      <c r="E48" s="116">
        <v>-2.9</v>
      </c>
      <c r="F48" s="116">
        <v>0</v>
      </c>
      <c r="G48" s="116">
        <v>-3</v>
      </c>
      <c r="H48" s="116">
        <v>0</v>
      </c>
      <c r="I48" s="116">
        <v>0</v>
      </c>
      <c r="J48" s="136">
        <v>-5</v>
      </c>
    </row>
    <row r="49" spans="1:10" ht="14.25" customHeight="1">
      <c r="A49" s="116" t="s">
        <v>214</v>
      </c>
      <c r="B49" s="116">
        <v>0</v>
      </c>
      <c r="C49" s="116">
        <v>0</v>
      </c>
      <c r="D49" s="116">
        <v>-940.35</v>
      </c>
      <c r="E49" s="116">
        <v>-2.9</v>
      </c>
      <c r="F49" s="116">
        <v>0</v>
      </c>
      <c r="G49" s="116">
        <v>-3</v>
      </c>
      <c r="H49" s="116">
        <v>0</v>
      </c>
      <c r="I49" s="116">
        <v>0</v>
      </c>
      <c r="J49" s="136">
        <v>-5</v>
      </c>
    </row>
    <row r="50" spans="1:10" ht="14.25" customHeight="1">
      <c r="A50" s="116" t="s">
        <v>215</v>
      </c>
      <c r="B50" s="116">
        <v>0</v>
      </c>
      <c r="C50" s="116">
        <v>0</v>
      </c>
      <c r="D50" s="116">
        <v>-940.39</v>
      </c>
      <c r="E50" s="116">
        <v>-2.9</v>
      </c>
      <c r="F50" s="116">
        <v>0</v>
      </c>
      <c r="G50" s="116">
        <v>-3</v>
      </c>
      <c r="H50" s="116">
        <v>0</v>
      </c>
      <c r="I50" s="116">
        <v>0</v>
      </c>
      <c r="J50" s="136">
        <v>-5</v>
      </c>
    </row>
    <row r="51" spans="1:10" ht="14.25" customHeight="1">
      <c r="A51" s="116" t="s">
        <v>216</v>
      </c>
      <c r="B51" s="116">
        <v>0</v>
      </c>
      <c r="C51" s="116">
        <v>0</v>
      </c>
      <c r="D51" s="116">
        <v>-887.83</v>
      </c>
      <c r="E51" s="116">
        <v>-2.9</v>
      </c>
      <c r="F51" s="116">
        <v>0</v>
      </c>
      <c r="G51" s="116">
        <v>-3</v>
      </c>
      <c r="H51" s="116">
        <v>0</v>
      </c>
      <c r="I51" s="116">
        <v>0</v>
      </c>
      <c r="J51" s="136">
        <v>-5</v>
      </c>
    </row>
    <row r="52" spans="1:10" ht="14.25" customHeight="1">
      <c r="A52" s="116" t="s">
        <v>217</v>
      </c>
      <c r="B52" s="116">
        <v>0</v>
      </c>
      <c r="C52" s="116">
        <v>0</v>
      </c>
      <c r="D52" s="116">
        <v>-878.54</v>
      </c>
      <c r="E52" s="116">
        <v>-2.9</v>
      </c>
      <c r="F52" s="116">
        <v>0</v>
      </c>
      <c r="G52" s="116">
        <v>-3</v>
      </c>
      <c r="H52" s="116">
        <v>0</v>
      </c>
      <c r="I52" s="116">
        <v>0</v>
      </c>
      <c r="J52" s="136">
        <v>-5</v>
      </c>
    </row>
    <row r="53" spans="1:10" ht="14.25" customHeight="1">
      <c r="A53" s="116" t="s">
        <v>218</v>
      </c>
      <c r="B53" s="116">
        <v>0</v>
      </c>
      <c r="C53" s="116">
        <v>0</v>
      </c>
      <c r="D53" s="116">
        <v>-860</v>
      </c>
      <c r="E53" s="116">
        <v>-2.9</v>
      </c>
      <c r="F53" s="116">
        <v>0</v>
      </c>
      <c r="G53" s="116">
        <v>-3</v>
      </c>
      <c r="H53" s="116">
        <v>0</v>
      </c>
      <c r="I53" s="116">
        <v>0</v>
      </c>
      <c r="J53" s="136">
        <v>-5</v>
      </c>
    </row>
    <row r="54" spans="1:10" ht="14.25" customHeight="1">
      <c r="A54" s="116" t="s">
        <v>219</v>
      </c>
      <c r="B54" s="116">
        <v>0</v>
      </c>
      <c r="C54" s="116">
        <v>0</v>
      </c>
      <c r="D54" s="116">
        <v>-860</v>
      </c>
      <c r="E54" s="116">
        <v>-2.9</v>
      </c>
      <c r="F54" s="116">
        <v>0</v>
      </c>
      <c r="G54" s="116">
        <v>-3</v>
      </c>
      <c r="H54" s="116">
        <v>0</v>
      </c>
      <c r="I54" s="116">
        <v>0</v>
      </c>
      <c r="J54" s="136">
        <v>-5</v>
      </c>
    </row>
    <row r="55" spans="1:10" ht="14.25" customHeight="1">
      <c r="A55" s="116" t="s">
        <v>220</v>
      </c>
      <c r="B55" s="116">
        <v>0</v>
      </c>
      <c r="C55" s="116">
        <v>0</v>
      </c>
      <c r="D55" s="116">
        <v>-860</v>
      </c>
      <c r="E55" s="116">
        <v>-2.9</v>
      </c>
      <c r="F55" s="116">
        <v>0</v>
      </c>
      <c r="G55" s="116">
        <v>-3</v>
      </c>
      <c r="H55" s="116">
        <v>0</v>
      </c>
      <c r="I55" s="116">
        <v>0</v>
      </c>
      <c r="J55" s="136">
        <v>-5</v>
      </c>
    </row>
    <row r="56" spans="1:10" ht="14.25" customHeight="1">
      <c r="A56" s="116" t="s">
        <v>221</v>
      </c>
      <c r="B56" s="116">
        <v>0</v>
      </c>
      <c r="C56" s="116">
        <v>0</v>
      </c>
      <c r="D56" s="116">
        <v>-860</v>
      </c>
      <c r="E56" s="116">
        <v>-2.9</v>
      </c>
      <c r="F56" s="116">
        <v>0</v>
      </c>
      <c r="G56" s="116">
        <v>-3</v>
      </c>
      <c r="H56" s="116">
        <v>0</v>
      </c>
      <c r="I56" s="116">
        <v>0</v>
      </c>
      <c r="J56" s="136">
        <v>-5</v>
      </c>
    </row>
    <row r="57" spans="1:10" ht="14.25" customHeight="1">
      <c r="A57" s="116" t="s">
        <v>222</v>
      </c>
      <c r="B57" s="116">
        <v>0</v>
      </c>
      <c r="C57" s="116">
        <v>0</v>
      </c>
      <c r="D57" s="116">
        <v>-860</v>
      </c>
      <c r="E57" s="116">
        <v>-2.9</v>
      </c>
      <c r="F57" s="116">
        <v>0</v>
      </c>
      <c r="G57" s="116">
        <v>-3</v>
      </c>
      <c r="H57" s="116">
        <v>0</v>
      </c>
      <c r="I57" s="116">
        <v>0</v>
      </c>
      <c r="J57" s="136">
        <v>-5</v>
      </c>
    </row>
    <row r="58" spans="1:10" ht="14.25" customHeight="1">
      <c r="A58" s="116" t="s">
        <v>223</v>
      </c>
      <c r="B58" s="116">
        <v>0</v>
      </c>
      <c r="C58" s="116">
        <v>0</v>
      </c>
      <c r="D58" s="116">
        <v>-900.54</v>
      </c>
      <c r="E58" s="116">
        <v>-2.9</v>
      </c>
      <c r="F58" s="116">
        <v>0</v>
      </c>
      <c r="G58" s="116">
        <v>-3</v>
      </c>
      <c r="H58" s="116">
        <v>0</v>
      </c>
      <c r="I58" s="116">
        <v>0</v>
      </c>
      <c r="J58" s="136">
        <v>-5</v>
      </c>
    </row>
    <row r="59" spans="1:10" ht="14.25" customHeight="1">
      <c r="A59" s="116" t="s">
        <v>224</v>
      </c>
      <c r="B59" s="116">
        <v>0</v>
      </c>
      <c r="C59" s="116">
        <v>0</v>
      </c>
      <c r="D59" s="116">
        <v>-700</v>
      </c>
      <c r="E59" s="116">
        <v>-2.9</v>
      </c>
      <c r="F59" s="116">
        <v>0</v>
      </c>
      <c r="G59" s="116">
        <v>-3</v>
      </c>
      <c r="H59" s="116">
        <v>0</v>
      </c>
      <c r="I59" s="116">
        <v>0</v>
      </c>
      <c r="J59" s="136">
        <v>-5</v>
      </c>
    </row>
    <row r="60" spans="1:10" ht="14.25" customHeight="1">
      <c r="A60" s="116" t="s">
        <v>225</v>
      </c>
      <c r="B60" s="116">
        <v>0</v>
      </c>
      <c r="C60" s="116">
        <v>0</v>
      </c>
      <c r="D60" s="116">
        <v>-700</v>
      </c>
      <c r="E60" s="116">
        <v>-2.9</v>
      </c>
      <c r="F60" s="116">
        <v>0</v>
      </c>
      <c r="G60" s="116">
        <v>-3</v>
      </c>
      <c r="H60" s="116">
        <v>0</v>
      </c>
      <c r="I60" s="116">
        <v>0</v>
      </c>
      <c r="J60" s="136">
        <v>-5</v>
      </c>
    </row>
    <row r="61" spans="1:10" ht="14.25" customHeight="1">
      <c r="A61" s="116" t="s">
        <v>226</v>
      </c>
      <c r="B61" s="116">
        <v>0</v>
      </c>
      <c r="C61" s="116">
        <v>0</v>
      </c>
      <c r="D61" s="116">
        <v>-700</v>
      </c>
      <c r="E61" s="116">
        <v>-2.9</v>
      </c>
      <c r="F61" s="116">
        <v>0</v>
      </c>
      <c r="G61" s="116">
        <v>-3</v>
      </c>
      <c r="H61" s="116">
        <v>0</v>
      </c>
      <c r="I61" s="116">
        <v>0</v>
      </c>
      <c r="J61" s="136">
        <v>-5</v>
      </c>
    </row>
    <row r="62" spans="1:10" ht="14.25" customHeight="1">
      <c r="A62" s="116" t="s">
        <v>227</v>
      </c>
      <c r="B62" s="116">
        <v>0</v>
      </c>
      <c r="C62" s="116">
        <v>0</v>
      </c>
      <c r="D62" s="116">
        <v>-725</v>
      </c>
      <c r="E62" s="116">
        <v>-2.9</v>
      </c>
      <c r="F62" s="116">
        <v>0</v>
      </c>
      <c r="G62" s="116">
        <v>-3</v>
      </c>
      <c r="H62" s="116">
        <v>0</v>
      </c>
      <c r="I62" s="116">
        <v>0</v>
      </c>
      <c r="J62" s="136">
        <v>-5</v>
      </c>
    </row>
    <row r="63" spans="1:10" ht="14.25" customHeight="1">
      <c r="A63" s="116" t="s">
        <v>228</v>
      </c>
      <c r="B63" s="116">
        <v>0</v>
      </c>
      <c r="C63" s="116">
        <v>0</v>
      </c>
      <c r="D63" s="116">
        <v>-575</v>
      </c>
      <c r="E63" s="116">
        <v>-2.9</v>
      </c>
      <c r="F63" s="116">
        <v>-5.5</v>
      </c>
      <c r="G63" s="116">
        <v>-3</v>
      </c>
      <c r="H63" s="116">
        <v>0</v>
      </c>
      <c r="I63" s="116">
        <v>0</v>
      </c>
      <c r="J63" s="136">
        <v>-5</v>
      </c>
    </row>
    <row r="64" spans="1:10" ht="14.25" customHeight="1">
      <c r="A64" s="116" t="s">
        <v>229</v>
      </c>
      <c r="B64" s="116">
        <v>0</v>
      </c>
      <c r="C64" s="116">
        <v>0</v>
      </c>
      <c r="D64" s="116">
        <v>-575</v>
      </c>
      <c r="E64" s="116">
        <v>-2.9</v>
      </c>
      <c r="F64" s="116">
        <v>-5.5</v>
      </c>
      <c r="G64" s="116">
        <v>-3</v>
      </c>
      <c r="H64" s="116">
        <v>0</v>
      </c>
      <c r="I64" s="116">
        <v>0</v>
      </c>
      <c r="J64" s="136">
        <v>-5</v>
      </c>
    </row>
    <row r="65" spans="1:10" ht="14.25" customHeight="1">
      <c r="A65" s="116" t="s">
        <v>230</v>
      </c>
      <c r="B65" s="116">
        <v>0</v>
      </c>
      <c r="C65" s="116">
        <v>0</v>
      </c>
      <c r="D65" s="116">
        <v>-575</v>
      </c>
      <c r="E65" s="116">
        <v>-2.9</v>
      </c>
      <c r="F65" s="116">
        <v>-5.5</v>
      </c>
      <c r="G65" s="116">
        <v>-3</v>
      </c>
      <c r="H65" s="116">
        <v>0</v>
      </c>
      <c r="I65" s="116">
        <v>0</v>
      </c>
      <c r="J65" s="136">
        <v>-5</v>
      </c>
    </row>
    <row r="66" spans="1:10" ht="14.25" customHeight="1">
      <c r="A66" s="116" t="s">
        <v>231</v>
      </c>
      <c r="B66" s="116">
        <v>0</v>
      </c>
      <c r="C66" s="116">
        <v>0</v>
      </c>
      <c r="D66" s="116">
        <v>-575</v>
      </c>
      <c r="E66" s="116">
        <v>-2.9</v>
      </c>
      <c r="F66" s="116">
        <v>-5.5</v>
      </c>
      <c r="G66" s="116">
        <v>-3</v>
      </c>
      <c r="H66" s="116">
        <v>0</v>
      </c>
      <c r="I66" s="116">
        <v>0</v>
      </c>
      <c r="J66" s="136">
        <v>-5</v>
      </c>
    </row>
    <row r="67" spans="1:10" ht="14.25" customHeight="1">
      <c r="A67" s="116" t="s">
        <v>232</v>
      </c>
      <c r="B67" s="116">
        <v>0</v>
      </c>
      <c r="C67" s="116">
        <v>0</v>
      </c>
      <c r="D67" s="116">
        <v>-575</v>
      </c>
      <c r="E67" s="116">
        <v>-2.7</v>
      </c>
      <c r="F67" s="116">
        <v>-5.5</v>
      </c>
      <c r="G67" s="116">
        <v>-3</v>
      </c>
      <c r="H67" s="116">
        <v>0</v>
      </c>
      <c r="I67" s="116">
        <v>0</v>
      </c>
      <c r="J67" s="136">
        <v>-5</v>
      </c>
    </row>
    <row r="68" spans="1:10" ht="14.25" customHeight="1">
      <c r="A68" s="116" t="s">
        <v>233</v>
      </c>
      <c r="B68" s="116">
        <v>0</v>
      </c>
      <c r="C68" s="116">
        <v>0</v>
      </c>
      <c r="D68" s="116">
        <v>-575</v>
      </c>
      <c r="E68" s="116">
        <v>-2.7</v>
      </c>
      <c r="F68" s="116">
        <v>-5.5</v>
      </c>
      <c r="G68" s="116">
        <v>-3</v>
      </c>
      <c r="H68" s="116">
        <v>0</v>
      </c>
      <c r="I68" s="116">
        <v>0</v>
      </c>
      <c r="J68" s="136">
        <v>-5</v>
      </c>
    </row>
    <row r="69" spans="1:10" ht="14.25" customHeight="1">
      <c r="A69" s="116" t="s">
        <v>234</v>
      </c>
      <c r="B69" s="116">
        <v>0</v>
      </c>
      <c r="C69" s="116">
        <v>-14</v>
      </c>
      <c r="D69" s="116">
        <v>-575</v>
      </c>
      <c r="E69" s="116">
        <v>-2.7</v>
      </c>
      <c r="F69" s="116">
        <v>-5.5</v>
      </c>
      <c r="G69" s="116">
        <v>-3</v>
      </c>
      <c r="H69" s="116">
        <v>0</v>
      </c>
      <c r="I69" s="116">
        <v>0</v>
      </c>
      <c r="J69" s="136">
        <v>-5</v>
      </c>
    </row>
    <row r="70" spans="1:10" ht="14.25" customHeight="1">
      <c r="A70" s="116" t="s">
        <v>235</v>
      </c>
      <c r="B70" s="116">
        <v>0</v>
      </c>
      <c r="C70" s="116">
        <v>-18</v>
      </c>
      <c r="D70" s="116">
        <v>-575</v>
      </c>
      <c r="E70" s="116">
        <v>-2.7</v>
      </c>
      <c r="F70" s="116">
        <v>-5.5</v>
      </c>
      <c r="G70" s="116">
        <v>-3</v>
      </c>
      <c r="H70" s="116">
        <v>0</v>
      </c>
      <c r="I70" s="116">
        <v>0</v>
      </c>
      <c r="J70" s="136">
        <v>-5</v>
      </c>
    </row>
    <row r="71" spans="1:10" ht="14.25" customHeight="1">
      <c r="A71" s="116" t="s">
        <v>236</v>
      </c>
      <c r="B71" s="116">
        <v>-14.5</v>
      </c>
      <c r="C71" s="116">
        <v>0</v>
      </c>
      <c r="D71" s="116">
        <v>-350</v>
      </c>
      <c r="E71" s="116">
        <v>-2.7</v>
      </c>
      <c r="F71" s="116">
        <v>0</v>
      </c>
      <c r="G71" s="116">
        <v>-3</v>
      </c>
      <c r="H71" s="116">
        <v>0</v>
      </c>
      <c r="I71" s="116">
        <v>-20</v>
      </c>
      <c r="J71" s="136">
        <v>0</v>
      </c>
    </row>
    <row r="72" spans="1:10" ht="14.25" customHeight="1">
      <c r="A72" s="116" t="s">
        <v>237</v>
      </c>
      <c r="B72" s="116">
        <v>-14.5</v>
      </c>
      <c r="C72" s="116">
        <v>0</v>
      </c>
      <c r="D72" s="116">
        <v>-350</v>
      </c>
      <c r="E72" s="116">
        <v>-2.7</v>
      </c>
      <c r="F72" s="116">
        <v>0</v>
      </c>
      <c r="G72" s="116">
        <v>-3</v>
      </c>
      <c r="H72" s="116">
        <v>0</v>
      </c>
      <c r="I72" s="116">
        <v>-20</v>
      </c>
      <c r="J72" s="136">
        <v>0</v>
      </c>
    </row>
    <row r="73" spans="1:10" ht="14.25" customHeight="1">
      <c r="A73" s="116" t="s">
        <v>238</v>
      </c>
      <c r="B73" s="116">
        <v>-14.5</v>
      </c>
      <c r="C73" s="116">
        <v>0</v>
      </c>
      <c r="D73" s="116">
        <v>-350</v>
      </c>
      <c r="E73" s="116">
        <v>-2.7</v>
      </c>
      <c r="F73" s="116">
        <v>0</v>
      </c>
      <c r="G73" s="116">
        <v>-3</v>
      </c>
      <c r="H73" s="116">
        <v>-9.6999999999999993</v>
      </c>
      <c r="I73" s="116">
        <v>-20</v>
      </c>
      <c r="J73" s="136">
        <v>0</v>
      </c>
    </row>
    <row r="74" spans="1:10" ht="14.25" customHeight="1">
      <c r="A74" s="116" t="s">
        <v>239</v>
      </c>
      <c r="B74" s="116">
        <v>-14.5</v>
      </c>
      <c r="C74" s="116">
        <v>0</v>
      </c>
      <c r="D74" s="116">
        <v>-350</v>
      </c>
      <c r="E74" s="116">
        <v>-2.7</v>
      </c>
      <c r="F74" s="116">
        <v>0</v>
      </c>
      <c r="G74" s="116">
        <v>-3</v>
      </c>
      <c r="H74" s="116">
        <v>-9.6999999999999993</v>
      </c>
      <c r="I74" s="116">
        <v>-20</v>
      </c>
      <c r="J74" s="136">
        <v>0</v>
      </c>
    </row>
    <row r="75" spans="1:10" ht="14.25" customHeight="1">
      <c r="A75" s="116" t="s">
        <v>240</v>
      </c>
      <c r="B75" s="116">
        <v>-14.5</v>
      </c>
      <c r="C75" s="116">
        <v>0</v>
      </c>
      <c r="D75" s="116">
        <v>-100</v>
      </c>
      <c r="E75" s="116">
        <v>-2.7</v>
      </c>
      <c r="F75" s="116">
        <v>0</v>
      </c>
      <c r="G75" s="116">
        <v>-3</v>
      </c>
      <c r="H75" s="116">
        <v>-9.6999999999999993</v>
      </c>
      <c r="I75" s="116">
        <v>-20</v>
      </c>
      <c r="J75" s="136">
        <v>0</v>
      </c>
    </row>
    <row r="76" spans="1:10" ht="14.25" customHeight="1">
      <c r="A76" s="116" t="s">
        <v>241</v>
      </c>
      <c r="B76" s="116">
        <v>-14.5</v>
      </c>
      <c r="C76" s="116">
        <v>0</v>
      </c>
      <c r="D76" s="116">
        <v>-100</v>
      </c>
      <c r="E76" s="116">
        <v>-2.7</v>
      </c>
      <c r="F76" s="116">
        <v>0</v>
      </c>
      <c r="G76" s="116">
        <v>-3</v>
      </c>
      <c r="H76" s="116">
        <v>-9.6999999999999993</v>
      </c>
      <c r="I76" s="116">
        <v>-20</v>
      </c>
      <c r="J76" s="136">
        <v>0</v>
      </c>
    </row>
    <row r="77" spans="1:10" ht="14.25" customHeight="1">
      <c r="A77" s="116" t="s">
        <v>242</v>
      </c>
      <c r="B77" s="116">
        <v>-14.5</v>
      </c>
      <c r="C77" s="116">
        <v>0</v>
      </c>
      <c r="D77" s="116">
        <v>-100</v>
      </c>
      <c r="E77" s="116">
        <v>-2.7</v>
      </c>
      <c r="F77" s="116">
        <v>0</v>
      </c>
      <c r="G77" s="116">
        <v>-3</v>
      </c>
      <c r="H77" s="116">
        <v>-9.6999999999999993</v>
      </c>
      <c r="I77" s="116">
        <v>-20</v>
      </c>
      <c r="J77" s="136">
        <v>0</v>
      </c>
    </row>
    <row r="78" spans="1:10" ht="14.25" customHeight="1">
      <c r="A78" s="116" t="s">
        <v>243</v>
      </c>
      <c r="B78" s="116">
        <v>-14.5</v>
      </c>
      <c r="C78" s="116">
        <v>0</v>
      </c>
      <c r="D78" s="116">
        <v>-100</v>
      </c>
      <c r="E78" s="116">
        <v>-2.7</v>
      </c>
      <c r="F78" s="116">
        <v>0</v>
      </c>
      <c r="G78" s="116">
        <v>-3</v>
      </c>
      <c r="H78" s="116">
        <v>-9.6999999999999993</v>
      </c>
      <c r="I78" s="116">
        <v>-20</v>
      </c>
      <c r="J78" s="136">
        <v>0</v>
      </c>
    </row>
    <row r="79" spans="1:10" ht="14.25" customHeight="1">
      <c r="A79" s="116" t="s">
        <v>244</v>
      </c>
      <c r="B79" s="116">
        <v>-14.5</v>
      </c>
      <c r="C79" s="116">
        <v>0</v>
      </c>
      <c r="D79" s="116">
        <v>0</v>
      </c>
      <c r="E79" s="116">
        <v>-2.7</v>
      </c>
      <c r="F79" s="116">
        <v>0</v>
      </c>
      <c r="G79" s="116">
        <v>-3</v>
      </c>
      <c r="H79" s="116">
        <v>-9.6999999999999993</v>
      </c>
      <c r="I79" s="116">
        <v>0</v>
      </c>
      <c r="J79" s="136">
        <v>0</v>
      </c>
    </row>
    <row r="80" spans="1:10" ht="14.25" customHeight="1">
      <c r="A80" s="116" t="s">
        <v>245</v>
      </c>
      <c r="B80" s="116">
        <v>-14.5</v>
      </c>
      <c r="C80" s="116">
        <v>0</v>
      </c>
      <c r="D80" s="116">
        <v>0</v>
      </c>
      <c r="E80" s="116">
        <v>-2.7</v>
      </c>
      <c r="F80" s="116">
        <v>0</v>
      </c>
      <c r="G80" s="116">
        <v>-3</v>
      </c>
      <c r="H80" s="116">
        <v>-9.6999999999999993</v>
      </c>
      <c r="I80" s="116">
        <v>0</v>
      </c>
      <c r="J80" s="136">
        <v>0</v>
      </c>
    </row>
    <row r="81" spans="1:10" ht="14.25" customHeight="1">
      <c r="A81" s="116" t="s">
        <v>246</v>
      </c>
      <c r="B81" s="116">
        <v>-14.5</v>
      </c>
      <c r="C81" s="116">
        <v>0</v>
      </c>
      <c r="D81" s="116">
        <v>0</v>
      </c>
      <c r="E81" s="116">
        <v>-2.7</v>
      </c>
      <c r="F81" s="116">
        <v>0</v>
      </c>
      <c r="G81" s="116">
        <v>-3</v>
      </c>
      <c r="H81" s="116">
        <v>-9.6999999999999993</v>
      </c>
      <c r="I81" s="116">
        <v>0</v>
      </c>
      <c r="J81" s="136">
        <v>0</v>
      </c>
    </row>
    <row r="82" spans="1:10" ht="14.25" customHeight="1">
      <c r="A82" s="116" t="s">
        <v>247</v>
      </c>
      <c r="B82" s="116">
        <v>-14.5</v>
      </c>
      <c r="C82" s="116">
        <v>0</v>
      </c>
      <c r="D82" s="116">
        <v>0</v>
      </c>
      <c r="E82" s="116">
        <v>-2.7</v>
      </c>
      <c r="F82" s="116">
        <v>0</v>
      </c>
      <c r="G82" s="116">
        <v>-3</v>
      </c>
      <c r="H82" s="116">
        <v>-9.6999999999999993</v>
      </c>
      <c r="I82" s="116">
        <v>0</v>
      </c>
      <c r="J82" s="136">
        <v>0</v>
      </c>
    </row>
    <row r="83" spans="1:10" ht="14.25" customHeight="1">
      <c r="A83" s="116" t="s">
        <v>248</v>
      </c>
      <c r="B83" s="116">
        <v>-14.5</v>
      </c>
      <c r="C83" s="116">
        <v>0</v>
      </c>
      <c r="D83" s="116">
        <v>0</v>
      </c>
      <c r="E83" s="116">
        <v>-2.7</v>
      </c>
      <c r="F83" s="116">
        <v>0</v>
      </c>
      <c r="G83" s="116">
        <v>-3</v>
      </c>
      <c r="H83" s="116">
        <v>-9.6999999999999993</v>
      </c>
      <c r="I83" s="116">
        <v>0</v>
      </c>
      <c r="J83" s="136">
        <v>0</v>
      </c>
    </row>
    <row r="84" spans="1:10" ht="14.25" customHeight="1">
      <c r="A84" s="116" t="s">
        <v>249</v>
      </c>
      <c r="B84" s="116">
        <v>-14.5</v>
      </c>
      <c r="C84" s="116">
        <v>0</v>
      </c>
      <c r="D84" s="116">
        <v>0</v>
      </c>
      <c r="E84" s="116">
        <v>-2.7</v>
      </c>
      <c r="F84" s="116">
        <v>0</v>
      </c>
      <c r="G84" s="116">
        <v>-3</v>
      </c>
      <c r="H84" s="116">
        <v>-9.6999999999999993</v>
      </c>
      <c r="I84" s="116">
        <v>0</v>
      </c>
      <c r="J84" s="136">
        <v>0</v>
      </c>
    </row>
    <row r="85" spans="1:10" ht="14.25" customHeight="1">
      <c r="A85" s="116" t="s">
        <v>250</v>
      </c>
      <c r="B85" s="116">
        <v>-14.5</v>
      </c>
      <c r="C85" s="116">
        <v>0</v>
      </c>
      <c r="D85" s="116">
        <v>0</v>
      </c>
      <c r="E85" s="116">
        <v>-2.7</v>
      </c>
      <c r="F85" s="116">
        <v>0</v>
      </c>
      <c r="G85" s="116">
        <v>-3</v>
      </c>
      <c r="H85" s="116">
        <v>-9.6999999999999993</v>
      </c>
      <c r="I85" s="116">
        <v>0</v>
      </c>
      <c r="J85" s="136">
        <v>0</v>
      </c>
    </row>
    <row r="86" spans="1:10" ht="14.25" customHeight="1">
      <c r="A86" s="116" t="s">
        <v>251</v>
      </c>
      <c r="B86" s="116">
        <v>-14.5</v>
      </c>
      <c r="C86" s="116">
        <v>0</v>
      </c>
      <c r="D86" s="116">
        <v>0</v>
      </c>
      <c r="E86" s="116">
        <v>-2.7</v>
      </c>
      <c r="F86" s="116">
        <v>0</v>
      </c>
      <c r="G86" s="116">
        <v>-3</v>
      </c>
      <c r="H86" s="116">
        <v>-9.6999999999999993</v>
      </c>
      <c r="I86" s="116">
        <v>0</v>
      </c>
      <c r="J86" s="136">
        <v>0</v>
      </c>
    </row>
    <row r="87" spans="1:10" ht="14.25" customHeight="1">
      <c r="A87" s="116" t="s">
        <v>252</v>
      </c>
      <c r="B87" s="116">
        <v>-14.5</v>
      </c>
      <c r="C87" s="116">
        <v>0</v>
      </c>
      <c r="D87" s="116">
        <v>0</v>
      </c>
      <c r="E87" s="116">
        <v>-2.7</v>
      </c>
      <c r="F87" s="116">
        <v>0</v>
      </c>
      <c r="G87" s="116">
        <v>-3</v>
      </c>
      <c r="H87" s="116">
        <v>-9.6999999999999993</v>
      </c>
      <c r="I87" s="116">
        <v>0</v>
      </c>
      <c r="J87" s="136">
        <v>0</v>
      </c>
    </row>
    <row r="88" spans="1:10" ht="14.25" customHeight="1">
      <c r="A88" s="116" t="s">
        <v>253</v>
      </c>
      <c r="B88" s="116">
        <v>-14.5</v>
      </c>
      <c r="C88" s="116">
        <v>0</v>
      </c>
      <c r="D88" s="116">
        <v>0</v>
      </c>
      <c r="E88" s="116">
        <v>-2.7</v>
      </c>
      <c r="F88" s="116">
        <v>0</v>
      </c>
      <c r="G88" s="116">
        <v>-3</v>
      </c>
      <c r="H88" s="116">
        <v>-9.6999999999999993</v>
      </c>
      <c r="I88" s="116">
        <v>0</v>
      </c>
      <c r="J88" s="136">
        <v>0</v>
      </c>
    </row>
    <row r="89" spans="1:10" ht="14.25" customHeight="1">
      <c r="A89" s="116" t="s">
        <v>254</v>
      </c>
      <c r="B89" s="116">
        <v>-14.5</v>
      </c>
      <c r="C89" s="116">
        <v>0</v>
      </c>
      <c r="D89" s="116">
        <v>0</v>
      </c>
      <c r="E89" s="116">
        <v>-2.7</v>
      </c>
      <c r="F89" s="116">
        <v>0</v>
      </c>
      <c r="G89" s="116">
        <v>-3</v>
      </c>
      <c r="H89" s="116">
        <v>-9.6999999999999993</v>
      </c>
      <c r="I89" s="116">
        <v>0</v>
      </c>
      <c r="J89" s="136">
        <v>0</v>
      </c>
    </row>
    <row r="90" spans="1:10" ht="14.25" customHeight="1">
      <c r="A90" s="116" t="s">
        <v>255</v>
      </c>
      <c r="B90" s="116">
        <v>-14.5</v>
      </c>
      <c r="C90" s="116">
        <v>0</v>
      </c>
      <c r="D90" s="116">
        <v>0</v>
      </c>
      <c r="E90" s="116">
        <v>-2.7</v>
      </c>
      <c r="F90" s="116">
        <v>0</v>
      </c>
      <c r="G90" s="116">
        <v>-3</v>
      </c>
      <c r="H90" s="116">
        <v>-9.6999999999999993</v>
      </c>
      <c r="I90" s="116">
        <v>0</v>
      </c>
      <c r="J90" s="136">
        <v>0</v>
      </c>
    </row>
    <row r="91" spans="1:10" ht="14.25" customHeight="1">
      <c r="A91" s="116" t="s">
        <v>256</v>
      </c>
      <c r="B91" s="116">
        <v>-14.5</v>
      </c>
      <c r="C91" s="116">
        <v>0</v>
      </c>
      <c r="D91" s="116">
        <v>-125</v>
      </c>
      <c r="E91" s="116">
        <v>-2.7</v>
      </c>
      <c r="F91" s="116">
        <v>0</v>
      </c>
      <c r="G91" s="116">
        <v>-3</v>
      </c>
      <c r="H91" s="116">
        <v>-9.6999999999999993</v>
      </c>
      <c r="I91" s="116">
        <v>0</v>
      </c>
      <c r="J91" s="136">
        <v>0</v>
      </c>
    </row>
    <row r="92" spans="1:10" ht="14.25" customHeight="1">
      <c r="A92" s="116" t="s">
        <v>257</v>
      </c>
      <c r="B92" s="116">
        <v>-14.5</v>
      </c>
      <c r="C92" s="116">
        <v>0</v>
      </c>
      <c r="D92" s="116">
        <v>-125</v>
      </c>
      <c r="E92" s="116">
        <v>-2.7</v>
      </c>
      <c r="F92" s="116">
        <v>0</v>
      </c>
      <c r="G92" s="116">
        <v>-3</v>
      </c>
      <c r="H92" s="116">
        <v>-9.6999999999999993</v>
      </c>
      <c r="I92" s="116">
        <v>0</v>
      </c>
      <c r="J92" s="136">
        <v>0</v>
      </c>
    </row>
    <row r="93" spans="1:10" ht="14.25" customHeight="1">
      <c r="A93" s="116" t="s">
        <v>258</v>
      </c>
      <c r="B93" s="116">
        <v>-14.5</v>
      </c>
      <c r="C93" s="116">
        <v>0</v>
      </c>
      <c r="D93" s="116">
        <v>-125</v>
      </c>
      <c r="E93" s="116">
        <v>-2.7</v>
      </c>
      <c r="F93" s="116">
        <v>0</v>
      </c>
      <c r="G93" s="116">
        <v>-3</v>
      </c>
      <c r="H93" s="116">
        <v>-9.6999999999999993</v>
      </c>
      <c r="I93" s="116">
        <v>0</v>
      </c>
      <c r="J93" s="136">
        <v>0</v>
      </c>
    </row>
    <row r="94" spans="1:10" ht="14.25" customHeight="1">
      <c r="A94" s="116" t="s">
        <v>259</v>
      </c>
      <c r="B94" s="116">
        <v>-14.5</v>
      </c>
      <c r="C94" s="116">
        <v>0</v>
      </c>
      <c r="D94" s="116">
        <v>-125</v>
      </c>
      <c r="E94" s="116">
        <v>-2.7</v>
      </c>
      <c r="F94" s="116">
        <v>0</v>
      </c>
      <c r="G94" s="116">
        <v>-3</v>
      </c>
      <c r="H94" s="116">
        <v>-9.6999999999999993</v>
      </c>
      <c r="I94" s="116">
        <v>0</v>
      </c>
      <c r="J94" s="136">
        <v>0</v>
      </c>
    </row>
    <row r="95" spans="1:10" ht="14.25" customHeight="1">
      <c r="A95" s="116" t="s">
        <v>260</v>
      </c>
      <c r="B95" s="116">
        <v>-14.5</v>
      </c>
      <c r="C95" s="116">
        <v>0</v>
      </c>
      <c r="D95" s="116">
        <v>-125</v>
      </c>
      <c r="E95" s="116">
        <v>-2.7</v>
      </c>
      <c r="F95" s="116">
        <v>0</v>
      </c>
      <c r="G95" s="116">
        <v>-3</v>
      </c>
      <c r="H95" s="116">
        <v>-9.6999999999999993</v>
      </c>
      <c r="I95" s="116">
        <v>0</v>
      </c>
      <c r="J95" s="136">
        <v>0</v>
      </c>
    </row>
    <row r="96" spans="1:10" ht="14.25" customHeight="1">
      <c r="A96" s="116" t="s">
        <v>261</v>
      </c>
      <c r="B96" s="116">
        <v>-14.5</v>
      </c>
      <c r="C96" s="116">
        <v>0</v>
      </c>
      <c r="D96" s="116">
        <v>-125</v>
      </c>
      <c r="E96" s="116">
        <v>-2.7</v>
      </c>
      <c r="F96" s="116">
        <v>0</v>
      </c>
      <c r="G96" s="116">
        <v>-3</v>
      </c>
      <c r="H96" s="116">
        <v>-9.6999999999999993</v>
      </c>
      <c r="I96" s="116">
        <v>0</v>
      </c>
      <c r="J96" s="136">
        <v>0</v>
      </c>
    </row>
    <row r="97" spans="1:10" ht="14.25" customHeight="1">
      <c r="A97" s="116" t="s">
        <v>262</v>
      </c>
      <c r="B97" s="116">
        <v>-14.5</v>
      </c>
      <c r="C97" s="116">
        <v>0</v>
      </c>
      <c r="D97" s="116">
        <v>-125</v>
      </c>
      <c r="E97" s="116">
        <v>-2.7</v>
      </c>
      <c r="F97" s="116">
        <v>0</v>
      </c>
      <c r="G97" s="116">
        <v>-3</v>
      </c>
      <c r="H97" s="116">
        <v>-9.6999999999999993</v>
      </c>
      <c r="I97" s="116">
        <v>0</v>
      </c>
      <c r="J97" s="136">
        <v>0</v>
      </c>
    </row>
    <row r="98" spans="1:10" ht="14.25" customHeight="1">
      <c r="A98" s="116" t="s">
        <v>263</v>
      </c>
      <c r="B98" s="116">
        <v>-14.5</v>
      </c>
      <c r="C98" s="116">
        <v>0</v>
      </c>
      <c r="D98" s="116">
        <v>-125</v>
      </c>
      <c r="E98" s="116">
        <v>-2.7</v>
      </c>
      <c r="F98" s="116">
        <v>0</v>
      </c>
      <c r="G98" s="116">
        <v>-3</v>
      </c>
      <c r="H98" s="116">
        <v>-9.6999999999999993</v>
      </c>
      <c r="I98" s="116">
        <v>0</v>
      </c>
      <c r="J98" s="136">
        <v>0</v>
      </c>
    </row>
    <row r="99" spans="1:10" ht="14.25" customHeight="1">
      <c r="A99" s="121" t="s">
        <v>68</v>
      </c>
      <c r="B99" s="122">
        <f>AVERAGE(B3:B98)</f>
        <v>-7.401041666666667</v>
      </c>
      <c r="C99" s="122">
        <f t="shared" ref="C99:J99" si="0">AVERAGE(C3:C98)</f>
        <v>-2.5208333333333335</v>
      </c>
      <c r="D99" s="122">
        <f t="shared" si="0"/>
        <v>-550.70239583333341</v>
      </c>
      <c r="E99" s="122">
        <f t="shared" si="0"/>
        <v>-2.7999999999999989</v>
      </c>
      <c r="F99" s="122">
        <f t="shared" si="0"/>
        <v>-1.4895833333333333</v>
      </c>
      <c r="G99" s="122">
        <f t="shared" si="0"/>
        <v>-3</v>
      </c>
      <c r="H99" s="122">
        <f t="shared" si="0"/>
        <v>-3.4354166666666646</v>
      </c>
      <c r="I99" s="122">
        <f t="shared" si="0"/>
        <v>-4.583333333333333</v>
      </c>
      <c r="J99" s="122">
        <f t="shared" si="0"/>
        <v>-6.5625</v>
      </c>
    </row>
    <row r="100" spans="1:10" ht="14.25" customHeight="1"/>
    <row r="101" spans="1:10" ht="14.25" customHeight="1"/>
    <row r="102" spans="1:10" ht="14.25" customHeight="1"/>
    <row r="103" spans="1:10" ht="14.25" customHeight="1"/>
    <row r="104" spans="1:10" ht="14.25" customHeight="1"/>
    <row r="105" spans="1:10" ht="14.25" customHeight="1"/>
  </sheetData>
  <mergeCells count="1">
    <mergeCell ref="A1:I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tabSelected="1" topLeftCell="C76" workbookViewId="0">
      <selection activeCell="V105" sqref="V105:V106"/>
    </sheetView>
  </sheetViews>
  <sheetFormatPr defaultColWidth="9" defaultRowHeight="15"/>
  <cols>
    <col min="1" max="21" width="13" customWidth="1"/>
  </cols>
  <sheetData>
    <row r="1" spans="1:22" ht="15.75" customHeight="1">
      <c r="A1" s="268" t="s">
        <v>313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</row>
    <row r="2" spans="1:22" ht="92.25" customHeight="1">
      <c r="A2" s="273" t="s">
        <v>167</v>
      </c>
      <c r="B2" s="273" t="s">
        <v>264</v>
      </c>
      <c r="C2" s="273" t="s">
        <v>274</v>
      </c>
      <c r="D2" s="273" t="s">
        <v>281</v>
      </c>
      <c r="E2" s="273" t="s">
        <v>279</v>
      </c>
      <c r="F2" s="273" t="s">
        <v>142</v>
      </c>
      <c r="G2" s="273" t="s">
        <v>327</v>
      </c>
      <c r="H2" s="273" t="s">
        <v>288</v>
      </c>
      <c r="I2" s="273" t="s">
        <v>294</v>
      </c>
      <c r="J2" s="273" t="s">
        <v>282</v>
      </c>
      <c r="K2" s="273" t="s">
        <v>292</v>
      </c>
      <c r="L2" s="273" t="s">
        <v>278</v>
      </c>
      <c r="M2" s="273" t="s">
        <v>304</v>
      </c>
      <c r="N2" s="273" t="s">
        <v>265</v>
      </c>
      <c r="O2" s="273" t="s">
        <v>305</v>
      </c>
      <c r="P2" s="273" t="s">
        <v>283</v>
      </c>
      <c r="Q2" s="273" t="s">
        <v>306</v>
      </c>
      <c r="R2" s="273" t="s">
        <v>307</v>
      </c>
      <c r="S2" s="273" t="s">
        <v>328</v>
      </c>
      <c r="T2" s="273" t="s">
        <v>308</v>
      </c>
      <c r="U2" s="273" t="s">
        <v>284</v>
      </c>
      <c r="V2" s="272" t="s">
        <v>329</v>
      </c>
    </row>
    <row r="3" spans="1:22" ht="14.25" customHeight="1">
      <c r="A3" s="274" t="s">
        <v>168</v>
      </c>
      <c r="B3" s="274">
        <v>1.94</v>
      </c>
      <c r="C3" s="274">
        <v>-4.5999999999999996</v>
      </c>
      <c r="D3" s="274">
        <v>0</v>
      </c>
      <c r="E3" s="274">
        <v>0</v>
      </c>
      <c r="F3" s="274">
        <v>-40.35</v>
      </c>
      <c r="G3" s="274">
        <v>0</v>
      </c>
      <c r="H3" s="274">
        <v>0</v>
      </c>
      <c r="I3" s="274">
        <v>0</v>
      </c>
      <c r="J3" s="274">
        <v>-0.6</v>
      </c>
      <c r="K3" s="274">
        <v>0</v>
      </c>
      <c r="L3" s="274">
        <v>-2</v>
      </c>
      <c r="M3" s="274">
        <v>-0.3</v>
      </c>
      <c r="N3" s="274">
        <v>0</v>
      </c>
      <c r="O3" s="274">
        <v>0</v>
      </c>
      <c r="P3" s="274">
        <v>-3</v>
      </c>
      <c r="Q3" s="274">
        <v>0</v>
      </c>
      <c r="R3" s="274">
        <v>-34</v>
      </c>
      <c r="S3" s="274">
        <v>0</v>
      </c>
      <c r="T3" s="274">
        <v>4.83</v>
      </c>
      <c r="U3" s="274">
        <v>0</v>
      </c>
      <c r="V3" s="271">
        <v>-2</v>
      </c>
    </row>
    <row r="4" spans="1:22" ht="14.25" customHeight="1">
      <c r="A4" s="274" t="s">
        <v>169</v>
      </c>
      <c r="B4" s="274">
        <v>1.94</v>
      </c>
      <c r="C4" s="274">
        <v>-4.5999999999999996</v>
      </c>
      <c r="D4" s="274">
        <v>0</v>
      </c>
      <c r="E4" s="274">
        <v>0</v>
      </c>
      <c r="F4" s="274">
        <v>-200.17</v>
      </c>
      <c r="G4" s="274">
        <v>0</v>
      </c>
      <c r="H4" s="274">
        <v>0</v>
      </c>
      <c r="I4" s="274">
        <v>0</v>
      </c>
      <c r="J4" s="274">
        <v>-0.6</v>
      </c>
      <c r="K4" s="274">
        <v>0</v>
      </c>
      <c r="L4" s="274">
        <v>-2</v>
      </c>
      <c r="M4" s="274">
        <v>-0.3</v>
      </c>
      <c r="N4" s="274">
        <v>0</v>
      </c>
      <c r="O4" s="274">
        <v>0</v>
      </c>
      <c r="P4" s="274">
        <v>-3</v>
      </c>
      <c r="Q4" s="274">
        <v>0</v>
      </c>
      <c r="R4" s="274">
        <v>-34</v>
      </c>
      <c r="S4" s="274">
        <v>0</v>
      </c>
      <c r="T4" s="274">
        <v>4.83</v>
      </c>
      <c r="U4" s="274">
        <v>0</v>
      </c>
      <c r="V4" s="271">
        <v>-2</v>
      </c>
    </row>
    <row r="5" spans="1:22" ht="14.25" customHeight="1">
      <c r="A5" s="274" t="s">
        <v>170</v>
      </c>
      <c r="B5" s="274">
        <v>1.94</v>
      </c>
      <c r="C5" s="274">
        <v>-4.5999999999999996</v>
      </c>
      <c r="D5" s="274">
        <v>0</v>
      </c>
      <c r="E5" s="274">
        <v>0</v>
      </c>
      <c r="F5" s="274">
        <v>-336.04</v>
      </c>
      <c r="G5" s="274">
        <v>72.19</v>
      </c>
      <c r="H5" s="274">
        <v>-2</v>
      </c>
      <c r="I5" s="274">
        <v>0</v>
      </c>
      <c r="J5" s="274">
        <v>-0.6</v>
      </c>
      <c r="K5" s="274">
        <v>0</v>
      </c>
      <c r="L5" s="274">
        <v>-2</v>
      </c>
      <c r="M5" s="274">
        <v>-0.3</v>
      </c>
      <c r="N5" s="274">
        <v>0</v>
      </c>
      <c r="O5" s="274">
        <v>0</v>
      </c>
      <c r="P5" s="274">
        <v>-3</v>
      </c>
      <c r="Q5" s="274">
        <v>0</v>
      </c>
      <c r="R5" s="274">
        <v>-28</v>
      </c>
      <c r="S5" s="274">
        <v>0</v>
      </c>
      <c r="T5" s="274">
        <v>0</v>
      </c>
      <c r="U5" s="274">
        <v>0</v>
      </c>
      <c r="V5" s="271">
        <v>-2</v>
      </c>
    </row>
    <row r="6" spans="1:22" ht="14.25" customHeight="1">
      <c r="A6" s="274" t="s">
        <v>171</v>
      </c>
      <c r="B6" s="274">
        <v>1.94</v>
      </c>
      <c r="C6" s="274">
        <v>-4.5999999999999996</v>
      </c>
      <c r="D6" s="274">
        <v>0</v>
      </c>
      <c r="E6" s="274">
        <v>0</v>
      </c>
      <c r="F6" s="274">
        <v>-348.34</v>
      </c>
      <c r="G6" s="274">
        <v>72.19</v>
      </c>
      <c r="H6" s="274">
        <v>-2</v>
      </c>
      <c r="I6" s="274">
        <v>0</v>
      </c>
      <c r="J6" s="274">
        <v>-0.6</v>
      </c>
      <c r="K6" s="274">
        <v>0</v>
      </c>
      <c r="L6" s="274">
        <v>-2</v>
      </c>
      <c r="M6" s="274">
        <v>-0.3</v>
      </c>
      <c r="N6" s="274">
        <v>0</v>
      </c>
      <c r="O6" s="274">
        <v>0</v>
      </c>
      <c r="P6" s="274">
        <v>-3</v>
      </c>
      <c r="Q6" s="274">
        <v>0</v>
      </c>
      <c r="R6" s="274">
        <v>-28</v>
      </c>
      <c r="S6" s="274">
        <v>0</v>
      </c>
      <c r="T6" s="274">
        <v>0</v>
      </c>
      <c r="U6" s="274">
        <v>0</v>
      </c>
      <c r="V6" s="271">
        <v>-2</v>
      </c>
    </row>
    <row r="7" spans="1:22" ht="14.25" customHeight="1">
      <c r="A7" s="274" t="s">
        <v>172</v>
      </c>
      <c r="B7" s="274">
        <v>-10</v>
      </c>
      <c r="C7" s="274">
        <v>-4.5999999999999996</v>
      </c>
      <c r="D7" s="274">
        <v>0</v>
      </c>
      <c r="E7" s="274">
        <v>0</v>
      </c>
      <c r="F7" s="274">
        <v>-174.99</v>
      </c>
      <c r="G7" s="274">
        <v>82.45</v>
      </c>
      <c r="H7" s="274">
        <v>-2</v>
      </c>
      <c r="I7" s="274">
        <v>0</v>
      </c>
      <c r="J7" s="274">
        <v>-0.6</v>
      </c>
      <c r="K7" s="274">
        <v>0</v>
      </c>
      <c r="L7" s="274">
        <v>-2</v>
      </c>
      <c r="M7" s="274">
        <v>-0.3</v>
      </c>
      <c r="N7" s="274">
        <v>0</v>
      </c>
      <c r="O7" s="274">
        <v>0</v>
      </c>
      <c r="P7" s="274">
        <v>-3</v>
      </c>
      <c r="Q7" s="274">
        <v>0</v>
      </c>
      <c r="R7" s="274">
        <v>-20</v>
      </c>
      <c r="S7" s="274">
        <v>0</v>
      </c>
      <c r="T7" s="274">
        <v>0</v>
      </c>
      <c r="U7" s="274">
        <v>0</v>
      </c>
      <c r="V7" s="271">
        <v>-2</v>
      </c>
    </row>
    <row r="8" spans="1:22" ht="14.25" customHeight="1">
      <c r="A8" s="274" t="s">
        <v>173</v>
      </c>
      <c r="B8" s="274">
        <v>-8</v>
      </c>
      <c r="C8" s="274">
        <v>-4.5999999999999996</v>
      </c>
      <c r="D8" s="274">
        <v>0</v>
      </c>
      <c r="E8" s="274">
        <v>0</v>
      </c>
      <c r="F8" s="274">
        <v>-175.87</v>
      </c>
      <c r="G8" s="274">
        <v>82.45</v>
      </c>
      <c r="H8" s="274">
        <v>-2</v>
      </c>
      <c r="I8" s="274">
        <v>0</v>
      </c>
      <c r="J8" s="274">
        <v>-0.6</v>
      </c>
      <c r="K8" s="274">
        <v>0</v>
      </c>
      <c r="L8" s="274">
        <v>-2</v>
      </c>
      <c r="M8" s="274">
        <v>-0.3</v>
      </c>
      <c r="N8" s="274">
        <v>0</v>
      </c>
      <c r="O8" s="274">
        <v>0</v>
      </c>
      <c r="P8" s="274">
        <v>-3</v>
      </c>
      <c r="Q8" s="274">
        <v>0</v>
      </c>
      <c r="R8" s="274">
        <v>-20</v>
      </c>
      <c r="S8" s="274">
        <v>0</v>
      </c>
      <c r="T8" s="274">
        <v>0</v>
      </c>
      <c r="U8" s="274">
        <v>0</v>
      </c>
      <c r="V8" s="271">
        <v>-2</v>
      </c>
    </row>
    <row r="9" spans="1:22" ht="14.25" customHeight="1">
      <c r="A9" s="274" t="s">
        <v>174</v>
      </c>
      <c r="B9" s="274">
        <v>-8</v>
      </c>
      <c r="C9" s="274">
        <v>-4.5999999999999996</v>
      </c>
      <c r="D9" s="274">
        <v>0</v>
      </c>
      <c r="E9" s="274">
        <v>0</v>
      </c>
      <c r="F9" s="274">
        <v>-151.96</v>
      </c>
      <c r="G9" s="274">
        <v>82.45</v>
      </c>
      <c r="H9" s="274">
        <v>-2</v>
      </c>
      <c r="I9" s="274">
        <v>0</v>
      </c>
      <c r="J9" s="274">
        <v>-0.6</v>
      </c>
      <c r="K9" s="274">
        <v>0</v>
      </c>
      <c r="L9" s="274">
        <v>-2</v>
      </c>
      <c r="M9" s="274">
        <v>-0.3</v>
      </c>
      <c r="N9" s="274">
        <v>0</v>
      </c>
      <c r="O9" s="274">
        <v>0</v>
      </c>
      <c r="P9" s="274">
        <v>-3</v>
      </c>
      <c r="Q9" s="274">
        <v>0</v>
      </c>
      <c r="R9" s="274">
        <v>-15</v>
      </c>
      <c r="S9" s="274">
        <v>0</v>
      </c>
      <c r="T9" s="274">
        <v>0</v>
      </c>
      <c r="U9" s="274">
        <v>0</v>
      </c>
      <c r="V9" s="271">
        <v>-2</v>
      </c>
    </row>
    <row r="10" spans="1:22" ht="14.25" customHeight="1">
      <c r="A10" s="274" t="s">
        <v>175</v>
      </c>
      <c r="B10" s="274">
        <v>-8</v>
      </c>
      <c r="C10" s="274">
        <v>-4.5999999999999996</v>
      </c>
      <c r="D10" s="274">
        <v>0</v>
      </c>
      <c r="E10" s="274">
        <v>0</v>
      </c>
      <c r="F10" s="274">
        <v>-147.99</v>
      </c>
      <c r="G10" s="274">
        <v>82.45</v>
      </c>
      <c r="H10" s="274">
        <v>-2</v>
      </c>
      <c r="I10" s="274">
        <v>0</v>
      </c>
      <c r="J10" s="274">
        <v>-0.6</v>
      </c>
      <c r="K10" s="274">
        <v>0</v>
      </c>
      <c r="L10" s="274">
        <v>-2</v>
      </c>
      <c r="M10" s="274">
        <v>-0.3</v>
      </c>
      <c r="N10" s="274">
        <v>0</v>
      </c>
      <c r="O10" s="274">
        <v>0</v>
      </c>
      <c r="P10" s="274">
        <v>-3</v>
      </c>
      <c r="Q10" s="274">
        <v>0</v>
      </c>
      <c r="R10" s="274">
        <v>-15</v>
      </c>
      <c r="S10" s="274">
        <v>0</v>
      </c>
      <c r="T10" s="274">
        <v>0</v>
      </c>
      <c r="U10" s="274">
        <v>0</v>
      </c>
      <c r="V10" s="271">
        <v>-2</v>
      </c>
    </row>
    <row r="11" spans="1:22" ht="14.25" customHeight="1">
      <c r="A11" s="274" t="s">
        <v>176</v>
      </c>
      <c r="B11" s="274">
        <v>-2</v>
      </c>
      <c r="C11" s="274">
        <v>-4.5999999999999996</v>
      </c>
      <c r="D11" s="274">
        <v>0</v>
      </c>
      <c r="E11" s="274">
        <v>0</v>
      </c>
      <c r="F11" s="274">
        <v>-149.94</v>
      </c>
      <c r="G11" s="274">
        <v>82.45</v>
      </c>
      <c r="H11" s="274">
        <v>-2</v>
      </c>
      <c r="I11" s="274">
        <v>0</v>
      </c>
      <c r="J11" s="274">
        <v>-0.6</v>
      </c>
      <c r="K11" s="274">
        <v>0</v>
      </c>
      <c r="L11" s="274">
        <v>-2</v>
      </c>
      <c r="M11" s="274">
        <v>-0.3</v>
      </c>
      <c r="N11" s="274">
        <v>0</v>
      </c>
      <c r="O11" s="274">
        <v>0</v>
      </c>
      <c r="P11" s="274">
        <v>-3</v>
      </c>
      <c r="Q11" s="274">
        <v>0</v>
      </c>
      <c r="R11" s="274">
        <v>0</v>
      </c>
      <c r="S11" s="274">
        <v>0</v>
      </c>
      <c r="T11" s="274">
        <v>0</v>
      </c>
      <c r="U11" s="274">
        <v>0</v>
      </c>
      <c r="V11" s="271">
        <v>-2</v>
      </c>
    </row>
    <row r="12" spans="1:22" ht="14.25" customHeight="1">
      <c r="A12" s="274" t="s">
        <v>177</v>
      </c>
      <c r="B12" s="274">
        <v>1.45</v>
      </c>
      <c r="C12" s="274">
        <v>-4.5999999999999996</v>
      </c>
      <c r="D12" s="274">
        <v>0</v>
      </c>
      <c r="E12" s="274">
        <v>0</v>
      </c>
      <c r="F12" s="274">
        <v>-149.94999999999999</v>
      </c>
      <c r="G12" s="274">
        <v>82.45</v>
      </c>
      <c r="H12" s="274">
        <v>-2</v>
      </c>
      <c r="I12" s="274">
        <v>0</v>
      </c>
      <c r="J12" s="274">
        <v>-0.6</v>
      </c>
      <c r="K12" s="274">
        <v>0</v>
      </c>
      <c r="L12" s="274">
        <v>-2</v>
      </c>
      <c r="M12" s="274">
        <v>-0.3</v>
      </c>
      <c r="N12" s="274">
        <v>0</v>
      </c>
      <c r="O12" s="274">
        <v>0</v>
      </c>
      <c r="P12" s="274">
        <v>-3</v>
      </c>
      <c r="Q12" s="274">
        <v>0</v>
      </c>
      <c r="R12" s="274">
        <v>0</v>
      </c>
      <c r="S12" s="274">
        <v>0</v>
      </c>
      <c r="T12" s="274">
        <v>0</v>
      </c>
      <c r="U12" s="274">
        <v>0</v>
      </c>
      <c r="V12" s="271">
        <v>-2</v>
      </c>
    </row>
    <row r="13" spans="1:22" ht="14.25" customHeight="1">
      <c r="A13" s="274" t="s">
        <v>178</v>
      </c>
      <c r="B13" s="274">
        <v>1.45</v>
      </c>
      <c r="C13" s="274">
        <v>-4.5999999999999996</v>
      </c>
      <c r="D13" s="274">
        <v>0</v>
      </c>
      <c r="E13" s="274">
        <v>0</v>
      </c>
      <c r="F13" s="274">
        <v>-123.03</v>
      </c>
      <c r="G13" s="274">
        <v>82.45</v>
      </c>
      <c r="H13" s="274">
        <v>-2</v>
      </c>
      <c r="I13" s="274">
        <v>0</v>
      </c>
      <c r="J13" s="274">
        <v>-0.4</v>
      </c>
      <c r="K13" s="274">
        <v>0</v>
      </c>
      <c r="L13" s="274">
        <v>-2</v>
      </c>
      <c r="M13" s="274">
        <v>-0.3</v>
      </c>
      <c r="N13" s="274">
        <v>0</v>
      </c>
      <c r="O13" s="274">
        <v>0</v>
      </c>
      <c r="P13" s="274">
        <v>-3</v>
      </c>
      <c r="Q13" s="274">
        <v>0</v>
      </c>
      <c r="R13" s="274">
        <v>0</v>
      </c>
      <c r="S13" s="274">
        <v>0</v>
      </c>
      <c r="T13" s="274">
        <v>0</v>
      </c>
      <c r="U13" s="274">
        <v>0</v>
      </c>
      <c r="V13" s="271">
        <v>-2</v>
      </c>
    </row>
    <row r="14" spans="1:22" ht="14.25" customHeight="1">
      <c r="A14" s="274" t="s">
        <v>179</v>
      </c>
      <c r="B14" s="274">
        <v>1.45</v>
      </c>
      <c r="C14" s="274">
        <v>-4.5999999999999996</v>
      </c>
      <c r="D14" s="274">
        <v>0</v>
      </c>
      <c r="E14" s="274">
        <v>0</v>
      </c>
      <c r="F14" s="274">
        <v>-116.72</v>
      </c>
      <c r="G14" s="274">
        <v>82.45</v>
      </c>
      <c r="H14" s="274">
        <v>-2</v>
      </c>
      <c r="I14" s="274">
        <v>0</v>
      </c>
      <c r="J14" s="274">
        <v>-0.4</v>
      </c>
      <c r="K14" s="274">
        <v>0</v>
      </c>
      <c r="L14" s="274">
        <v>-2</v>
      </c>
      <c r="M14" s="274">
        <v>-0.3</v>
      </c>
      <c r="N14" s="274">
        <v>0</v>
      </c>
      <c r="O14" s="274">
        <v>0</v>
      </c>
      <c r="P14" s="274">
        <v>-3</v>
      </c>
      <c r="Q14" s="274">
        <v>0</v>
      </c>
      <c r="R14" s="274">
        <v>0</v>
      </c>
      <c r="S14" s="274">
        <v>0</v>
      </c>
      <c r="T14" s="274">
        <v>0</v>
      </c>
      <c r="U14" s="274">
        <v>0</v>
      </c>
      <c r="V14" s="271">
        <v>-2</v>
      </c>
    </row>
    <row r="15" spans="1:22" ht="14.25" customHeight="1">
      <c r="A15" s="274" t="s">
        <v>180</v>
      </c>
      <c r="B15" s="274">
        <v>1.45</v>
      </c>
      <c r="C15" s="274">
        <v>-4.5999999999999996</v>
      </c>
      <c r="D15" s="274">
        <v>0</v>
      </c>
      <c r="E15" s="274">
        <v>0</v>
      </c>
      <c r="F15" s="274">
        <v>-106.35</v>
      </c>
      <c r="G15" s="274">
        <v>72.19</v>
      </c>
      <c r="H15" s="274">
        <v>-2</v>
      </c>
      <c r="I15" s="274">
        <v>0</v>
      </c>
      <c r="J15" s="274">
        <v>-0.4</v>
      </c>
      <c r="K15" s="274">
        <v>0</v>
      </c>
      <c r="L15" s="274">
        <v>-2</v>
      </c>
      <c r="M15" s="274">
        <v>-0.3</v>
      </c>
      <c r="N15" s="274">
        <v>0</v>
      </c>
      <c r="O15" s="274">
        <v>0</v>
      </c>
      <c r="P15" s="274">
        <v>-3</v>
      </c>
      <c r="Q15" s="274">
        <v>0</v>
      </c>
      <c r="R15" s="274">
        <v>-5</v>
      </c>
      <c r="S15" s="274">
        <v>0</v>
      </c>
      <c r="T15" s="274">
        <v>0</v>
      </c>
      <c r="U15" s="274">
        <v>0</v>
      </c>
      <c r="V15" s="271">
        <v>-5</v>
      </c>
    </row>
    <row r="16" spans="1:22" ht="14.25" customHeight="1">
      <c r="A16" s="274" t="s">
        <v>181</v>
      </c>
      <c r="B16" s="274">
        <v>1.45</v>
      </c>
      <c r="C16" s="274">
        <v>-4.5999999999999996</v>
      </c>
      <c r="D16" s="274">
        <v>0</v>
      </c>
      <c r="E16" s="274">
        <v>0</v>
      </c>
      <c r="F16" s="274">
        <v>-100.59</v>
      </c>
      <c r="G16" s="274">
        <v>72.19</v>
      </c>
      <c r="H16" s="274">
        <v>-2</v>
      </c>
      <c r="I16" s="274">
        <v>0</v>
      </c>
      <c r="J16" s="274">
        <v>-0.4</v>
      </c>
      <c r="K16" s="274">
        <v>0</v>
      </c>
      <c r="L16" s="274">
        <v>-2</v>
      </c>
      <c r="M16" s="274">
        <v>-0.3</v>
      </c>
      <c r="N16" s="274">
        <v>0</v>
      </c>
      <c r="O16" s="274">
        <v>0</v>
      </c>
      <c r="P16" s="274">
        <v>-3</v>
      </c>
      <c r="Q16" s="274">
        <v>0</v>
      </c>
      <c r="R16" s="274">
        <v>-5</v>
      </c>
      <c r="S16" s="274">
        <v>0</v>
      </c>
      <c r="T16" s="274">
        <v>0</v>
      </c>
      <c r="U16" s="274">
        <v>0</v>
      </c>
      <c r="V16" s="271">
        <v>-5</v>
      </c>
    </row>
    <row r="17" spans="1:22" ht="14.25" customHeight="1">
      <c r="A17" s="274" t="s">
        <v>182</v>
      </c>
      <c r="B17" s="274">
        <v>0</v>
      </c>
      <c r="C17" s="274">
        <v>-4.5999999999999996</v>
      </c>
      <c r="D17" s="274">
        <v>0</v>
      </c>
      <c r="E17" s="274">
        <v>0</v>
      </c>
      <c r="F17" s="274">
        <v>-100.57</v>
      </c>
      <c r="G17" s="274">
        <v>82.45</v>
      </c>
      <c r="H17" s="274">
        <v>-2</v>
      </c>
      <c r="I17" s="274">
        <v>0</v>
      </c>
      <c r="J17" s="274">
        <v>-0.5</v>
      </c>
      <c r="K17" s="274">
        <v>0</v>
      </c>
      <c r="L17" s="274">
        <v>-2</v>
      </c>
      <c r="M17" s="274">
        <v>-0.3</v>
      </c>
      <c r="N17" s="274">
        <v>0</v>
      </c>
      <c r="O17" s="274">
        <v>0</v>
      </c>
      <c r="P17" s="274">
        <v>-3</v>
      </c>
      <c r="Q17" s="274">
        <v>0</v>
      </c>
      <c r="R17" s="274">
        <v>-5</v>
      </c>
      <c r="S17" s="274">
        <v>0</v>
      </c>
      <c r="T17" s="274">
        <v>0</v>
      </c>
      <c r="U17" s="274">
        <v>0</v>
      </c>
      <c r="V17" s="271">
        <v>-5</v>
      </c>
    </row>
    <row r="18" spans="1:22" ht="14.25" customHeight="1">
      <c r="A18" s="274" t="s">
        <v>183</v>
      </c>
      <c r="B18" s="274">
        <v>-11</v>
      </c>
      <c r="C18" s="274">
        <v>-4.5999999999999996</v>
      </c>
      <c r="D18" s="274">
        <v>0</v>
      </c>
      <c r="E18" s="274">
        <v>0</v>
      </c>
      <c r="F18" s="274">
        <v>-100.58</v>
      </c>
      <c r="G18" s="274">
        <v>82.45</v>
      </c>
      <c r="H18" s="274">
        <v>-2</v>
      </c>
      <c r="I18" s="274">
        <v>0</v>
      </c>
      <c r="J18" s="274">
        <v>-0.5</v>
      </c>
      <c r="K18" s="274">
        <v>0</v>
      </c>
      <c r="L18" s="274">
        <v>-2</v>
      </c>
      <c r="M18" s="274">
        <v>-0.3</v>
      </c>
      <c r="N18" s="274">
        <v>0</v>
      </c>
      <c r="O18" s="274">
        <v>0</v>
      </c>
      <c r="P18" s="274">
        <v>-3</v>
      </c>
      <c r="Q18" s="274">
        <v>0</v>
      </c>
      <c r="R18" s="274">
        <v>-5</v>
      </c>
      <c r="S18" s="274">
        <v>0</v>
      </c>
      <c r="T18" s="274">
        <v>0</v>
      </c>
      <c r="U18" s="274">
        <v>0</v>
      </c>
      <c r="V18" s="271">
        <v>-5</v>
      </c>
    </row>
    <row r="19" spans="1:22" ht="14.25" customHeight="1">
      <c r="A19" s="274" t="s">
        <v>184</v>
      </c>
      <c r="B19" s="274">
        <v>-13</v>
      </c>
      <c r="C19" s="274">
        <v>-4.5999999999999996</v>
      </c>
      <c r="D19" s="274">
        <v>0</v>
      </c>
      <c r="E19" s="274">
        <v>0</v>
      </c>
      <c r="F19" s="274">
        <v>-100.57</v>
      </c>
      <c r="G19" s="274">
        <v>82.45</v>
      </c>
      <c r="H19" s="274">
        <v>-2</v>
      </c>
      <c r="I19" s="274">
        <v>0</v>
      </c>
      <c r="J19" s="274">
        <v>-0.5</v>
      </c>
      <c r="K19" s="274">
        <v>0</v>
      </c>
      <c r="L19" s="274">
        <v>-2</v>
      </c>
      <c r="M19" s="274">
        <v>-0.3</v>
      </c>
      <c r="N19" s="274">
        <v>0</v>
      </c>
      <c r="O19" s="274">
        <v>0</v>
      </c>
      <c r="P19" s="274">
        <v>-3</v>
      </c>
      <c r="Q19" s="274">
        <v>0</v>
      </c>
      <c r="R19" s="274">
        <v>-10</v>
      </c>
      <c r="S19" s="274">
        <v>21.29</v>
      </c>
      <c r="T19" s="274">
        <v>0</v>
      </c>
      <c r="U19" s="274">
        <v>0</v>
      </c>
      <c r="V19" s="271">
        <v>-5</v>
      </c>
    </row>
    <row r="20" spans="1:22" ht="14.25" customHeight="1">
      <c r="A20" s="274" t="s">
        <v>185</v>
      </c>
      <c r="B20" s="274">
        <v>0</v>
      </c>
      <c r="C20" s="274">
        <v>-4.5999999999999996</v>
      </c>
      <c r="D20" s="274">
        <v>0</v>
      </c>
      <c r="E20" s="274">
        <v>0</v>
      </c>
      <c r="F20" s="274">
        <v>-104.4</v>
      </c>
      <c r="G20" s="274">
        <v>82.45</v>
      </c>
      <c r="H20" s="274">
        <v>-2</v>
      </c>
      <c r="I20" s="274">
        <v>0</v>
      </c>
      <c r="J20" s="274">
        <v>-0.5</v>
      </c>
      <c r="K20" s="274">
        <v>0</v>
      </c>
      <c r="L20" s="274">
        <v>-2</v>
      </c>
      <c r="M20" s="274">
        <v>-0.3</v>
      </c>
      <c r="N20" s="274">
        <v>0</v>
      </c>
      <c r="O20" s="274">
        <v>0</v>
      </c>
      <c r="P20" s="274">
        <v>-3</v>
      </c>
      <c r="Q20" s="274">
        <v>0</v>
      </c>
      <c r="R20" s="274">
        <v>-10</v>
      </c>
      <c r="S20" s="274">
        <v>0</v>
      </c>
      <c r="T20" s="274">
        <v>0</v>
      </c>
      <c r="U20" s="274">
        <v>0</v>
      </c>
      <c r="V20" s="271">
        <v>-5</v>
      </c>
    </row>
    <row r="21" spans="1:22" ht="14.25" customHeight="1">
      <c r="A21" s="274" t="s">
        <v>186</v>
      </c>
      <c r="B21" s="274">
        <v>0</v>
      </c>
      <c r="C21" s="274">
        <v>-4.5999999999999996</v>
      </c>
      <c r="D21" s="274">
        <v>0</v>
      </c>
      <c r="E21" s="274">
        <v>0</v>
      </c>
      <c r="F21" s="274">
        <v>-100.59</v>
      </c>
      <c r="G21" s="274">
        <v>82.45</v>
      </c>
      <c r="H21" s="274">
        <v>-2</v>
      </c>
      <c r="I21" s="274">
        <v>0</v>
      </c>
      <c r="J21" s="274">
        <v>-0.5</v>
      </c>
      <c r="K21" s="274">
        <v>0</v>
      </c>
      <c r="L21" s="274">
        <v>-2</v>
      </c>
      <c r="M21" s="274">
        <v>-0.3</v>
      </c>
      <c r="N21" s="274">
        <v>0</v>
      </c>
      <c r="O21" s="274">
        <v>0</v>
      </c>
      <c r="P21" s="274">
        <v>-3</v>
      </c>
      <c r="Q21" s="274">
        <v>0</v>
      </c>
      <c r="R21" s="274">
        <v>-5</v>
      </c>
      <c r="S21" s="274">
        <v>21.29</v>
      </c>
      <c r="T21" s="274">
        <v>0</v>
      </c>
      <c r="U21" s="274">
        <v>0</v>
      </c>
      <c r="V21" s="271">
        <v>-5</v>
      </c>
    </row>
    <row r="22" spans="1:22" ht="14.25" customHeight="1">
      <c r="A22" s="274" t="s">
        <v>187</v>
      </c>
      <c r="B22" s="274">
        <v>0</v>
      </c>
      <c r="C22" s="274">
        <v>-4.5999999999999996</v>
      </c>
      <c r="D22" s="274">
        <v>0</v>
      </c>
      <c r="E22" s="274">
        <v>0</v>
      </c>
      <c r="F22" s="274">
        <v>-106.36</v>
      </c>
      <c r="G22" s="274">
        <v>82.45</v>
      </c>
      <c r="H22" s="274">
        <v>-2</v>
      </c>
      <c r="I22" s="274">
        <v>0</v>
      </c>
      <c r="J22" s="274">
        <v>-0.5</v>
      </c>
      <c r="K22" s="274">
        <v>0</v>
      </c>
      <c r="L22" s="274">
        <v>-2</v>
      </c>
      <c r="M22" s="274">
        <v>-0.3</v>
      </c>
      <c r="N22" s="274">
        <v>0</v>
      </c>
      <c r="O22" s="274">
        <v>0</v>
      </c>
      <c r="P22" s="274">
        <v>-3</v>
      </c>
      <c r="Q22" s="274">
        <v>0</v>
      </c>
      <c r="R22" s="274">
        <v>-5</v>
      </c>
      <c r="S22" s="274">
        <v>0</v>
      </c>
      <c r="T22" s="274">
        <v>0</v>
      </c>
      <c r="U22" s="274">
        <v>0</v>
      </c>
      <c r="V22" s="271">
        <v>-5</v>
      </c>
    </row>
    <row r="23" spans="1:22" ht="14.25" customHeight="1">
      <c r="A23" s="274" t="s">
        <v>188</v>
      </c>
      <c r="B23" s="274">
        <v>0</v>
      </c>
      <c r="C23" s="274">
        <v>-4.5999999999999996</v>
      </c>
      <c r="D23" s="274">
        <v>0</v>
      </c>
      <c r="E23" s="274">
        <v>0</v>
      </c>
      <c r="F23" s="274">
        <v>-35.4</v>
      </c>
      <c r="G23" s="274">
        <v>72.180000000000007</v>
      </c>
      <c r="H23" s="274">
        <v>0</v>
      </c>
      <c r="I23" s="274">
        <v>0</v>
      </c>
      <c r="J23" s="274">
        <v>-0.5</v>
      </c>
      <c r="K23" s="274">
        <v>-5.5</v>
      </c>
      <c r="L23" s="274">
        <v>-2</v>
      </c>
      <c r="M23" s="274">
        <v>-0.3</v>
      </c>
      <c r="N23" s="274">
        <v>0</v>
      </c>
      <c r="O23" s="274">
        <v>0</v>
      </c>
      <c r="P23" s="274">
        <v>-3</v>
      </c>
      <c r="Q23" s="274">
        <v>1.94</v>
      </c>
      <c r="R23" s="274">
        <v>-6</v>
      </c>
      <c r="S23" s="274">
        <v>21.29</v>
      </c>
      <c r="T23" s="274">
        <v>4.84</v>
      </c>
      <c r="U23" s="274">
        <v>0</v>
      </c>
      <c r="V23" s="271">
        <v>-5</v>
      </c>
    </row>
    <row r="24" spans="1:22" ht="14.25" customHeight="1">
      <c r="A24" s="274" t="s">
        <v>189</v>
      </c>
      <c r="B24" s="274">
        <v>0</v>
      </c>
      <c r="C24" s="274">
        <v>-4.5999999999999996</v>
      </c>
      <c r="D24" s="274">
        <v>0</v>
      </c>
      <c r="E24" s="274">
        <v>0</v>
      </c>
      <c r="F24" s="274">
        <v>-68.02</v>
      </c>
      <c r="G24" s="274">
        <v>72.19</v>
      </c>
      <c r="H24" s="274">
        <v>0</v>
      </c>
      <c r="I24" s="274">
        <v>0</v>
      </c>
      <c r="J24" s="274">
        <v>-0.5</v>
      </c>
      <c r="K24" s="274">
        <v>0</v>
      </c>
      <c r="L24" s="274">
        <v>-2</v>
      </c>
      <c r="M24" s="274">
        <v>-0.3</v>
      </c>
      <c r="N24" s="274">
        <v>0</v>
      </c>
      <c r="O24" s="274">
        <v>0</v>
      </c>
      <c r="P24" s="274">
        <v>-3</v>
      </c>
      <c r="Q24" s="274">
        <v>0</v>
      </c>
      <c r="R24" s="274">
        <v>-6</v>
      </c>
      <c r="S24" s="274">
        <v>21.29</v>
      </c>
      <c r="T24" s="274">
        <v>4.84</v>
      </c>
      <c r="U24" s="274">
        <v>0</v>
      </c>
      <c r="V24" s="271">
        <v>-5</v>
      </c>
    </row>
    <row r="25" spans="1:22" ht="14.25" customHeight="1">
      <c r="A25" s="274" t="s">
        <v>190</v>
      </c>
      <c r="B25" s="274">
        <v>0</v>
      </c>
      <c r="C25" s="274">
        <v>-4.5999999999999996</v>
      </c>
      <c r="D25" s="274">
        <v>0</v>
      </c>
      <c r="E25" s="274">
        <v>0</v>
      </c>
      <c r="F25" s="274">
        <v>-69.25</v>
      </c>
      <c r="G25" s="274">
        <v>72.19</v>
      </c>
      <c r="H25" s="274">
        <v>-2</v>
      </c>
      <c r="I25" s="274">
        <v>0</v>
      </c>
      <c r="J25" s="274">
        <v>-0.5</v>
      </c>
      <c r="K25" s="274">
        <v>0</v>
      </c>
      <c r="L25" s="274">
        <v>-2</v>
      </c>
      <c r="M25" s="274">
        <v>-0.3</v>
      </c>
      <c r="N25" s="274">
        <v>0</v>
      </c>
      <c r="O25" s="274">
        <v>0</v>
      </c>
      <c r="P25" s="274">
        <v>-3</v>
      </c>
      <c r="Q25" s="274">
        <v>0</v>
      </c>
      <c r="R25" s="274">
        <v>-7</v>
      </c>
      <c r="S25" s="274">
        <v>21.29</v>
      </c>
      <c r="T25" s="274">
        <v>4.84</v>
      </c>
      <c r="U25" s="274">
        <v>0</v>
      </c>
      <c r="V25" s="271">
        <v>-5</v>
      </c>
    </row>
    <row r="26" spans="1:22" ht="14.25" customHeight="1">
      <c r="A26" s="274" t="s">
        <v>191</v>
      </c>
      <c r="B26" s="274">
        <v>-6</v>
      </c>
      <c r="C26" s="274">
        <v>-4.5999999999999996</v>
      </c>
      <c r="D26" s="274">
        <v>0</v>
      </c>
      <c r="E26" s="274">
        <v>0</v>
      </c>
      <c r="F26" s="274">
        <v>-69.260000000000005</v>
      </c>
      <c r="G26" s="274">
        <v>72.19</v>
      </c>
      <c r="H26" s="274">
        <v>-2</v>
      </c>
      <c r="I26" s="274">
        <v>0</v>
      </c>
      <c r="J26" s="274">
        <v>-0.5</v>
      </c>
      <c r="K26" s="274">
        <v>0</v>
      </c>
      <c r="L26" s="274">
        <v>-2</v>
      </c>
      <c r="M26" s="274">
        <v>-0.3</v>
      </c>
      <c r="N26" s="274">
        <v>0</v>
      </c>
      <c r="O26" s="274">
        <v>0</v>
      </c>
      <c r="P26" s="274">
        <v>-3</v>
      </c>
      <c r="Q26" s="274">
        <v>0</v>
      </c>
      <c r="R26" s="274">
        <v>-7</v>
      </c>
      <c r="S26" s="274">
        <v>21.29</v>
      </c>
      <c r="T26" s="274">
        <v>4.84</v>
      </c>
      <c r="U26" s="274">
        <v>0</v>
      </c>
      <c r="V26" s="271">
        <v>-5</v>
      </c>
    </row>
    <row r="27" spans="1:22" ht="14.25" customHeight="1">
      <c r="A27" s="274" t="s">
        <v>192</v>
      </c>
      <c r="B27" s="274">
        <v>-15</v>
      </c>
      <c r="C27" s="274">
        <v>-4.5999999999999996</v>
      </c>
      <c r="D27" s="274">
        <v>0</v>
      </c>
      <c r="E27" s="274">
        <v>-61.9</v>
      </c>
      <c r="F27" s="274">
        <v>-136.69</v>
      </c>
      <c r="G27" s="274">
        <v>72.19</v>
      </c>
      <c r="H27" s="274">
        <v>-2</v>
      </c>
      <c r="I27" s="274">
        <v>0</v>
      </c>
      <c r="J27" s="274">
        <v>-0.6</v>
      </c>
      <c r="K27" s="274">
        <v>0</v>
      </c>
      <c r="L27" s="274">
        <v>-2</v>
      </c>
      <c r="M27" s="274">
        <v>-0.3</v>
      </c>
      <c r="N27" s="274">
        <v>0</v>
      </c>
      <c r="O27" s="274">
        <v>0</v>
      </c>
      <c r="P27" s="274">
        <v>-3</v>
      </c>
      <c r="Q27" s="274">
        <v>0</v>
      </c>
      <c r="R27" s="274">
        <v>-8</v>
      </c>
      <c r="S27" s="274">
        <v>0</v>
      </c>
      <c r="T27" s="274">
        <v>0</v>
      </c>
      <c r="U27" s="274">
        <v>0</v>
      </c>
      <c r="V27" s="271">
        <v>-5</v>
      </c>
    </row>
    <row r="28" spans="1:22" ht="14.25" customHeight="1">
      <c r="A28" s="274" t="s">
        <v>193</v>
      </c>
      <c r="B28" s="274">
        <v>-14</v>
      </c>
      <c r="C28" s="274">
        <v>-4.5999999999999996</v>
      </c>
      <c r="D28" s="274">
        <v>0</v>
      </c>
      <c r="E28" s="274">
        <v>-61.9</v>
      </c>
      <c r="F28" s="274">
        <v>-166.4</v>
      </c>
      <c r="G28" s="274">
        <v>72.19</v>
      </c>
      <c r="H28" s="274">
        <v>-2</v>
      </c>
      <c r="I28" s="274">
        <v>0</v>
      </c>
      <c r="J28" s="274">
        <v>-0.6</v>
      </c>
      <c r="K28" s="274">
        <v>0</v>
      </c>
      <c r="L28" s="274">
        <v>-2</v>
      </c>
      <c r="M28" s="274">
        <v>-0.3</v>
      </c>
      <c r="N28" s="274">
        <v>0</v>
      </c>
      <c r="O28" s="274">
        <v>0</v>
      </c>
      <c r="P28" s="274">
        <v>-3</v>
      </c>
      <c r="Q28" s="274">
        <v>0</v>
      </c>
      <c r="R28" s="274">
        <v>-8</v>
      </c>
      <c r="S28" s="274">
        <v>0</v>
      </c>
      <c r="T28" s="274">
        <v>0</v>
      </c>
      <c r="U28" s="274">
        <v>0</v>
      </c>
      <c r="V28" s="271">
        <v>-5</v>
      </c>
    </row>
    <row r="29" spans="1:22" ht="14.25" customHeight="1">
      <c r="A29" s="274" t="s">
        <v>194</v>
      </c>
      <c r="B29" s="274">
        <v>-14</v>
      </c>
      <c r="C29" s="274">
        <v>-4.5999999999999996</v>
      </c>
      <c r="D29" s="274">
        <v>0</v>
      </c>
      <c r="E29" s="274">
        <v>-61.9</v>
      </c>
      <c r="F29" s="274">
        <v>-200.6</v>
      </c>
      <c r="G29" s="274">
        <v>72.19</v>
      </c>
      <c r="H29" s="274">
        <v>-2</v>
      </c>
      <c r="I29" s="274">
        <v>0</v>
      </c>
      <c r="J29" s="274">
        <v>-0.8</v>
      </c>
      <c r="K29" s="274">
        <v>0</v>
      </c>
      <c r="L29" s="274">
        <v>-2</v>
      </c>
      <c r="M29" s="274">
        <v>-0.3</v>
      </c>
      <c r="N29" s="274">
        <v>-0.2</v>
      </c>
      <c r="O29" s="274">
        <v>0</v>
      </c>
      <c r="P29" s="274">
        <v>-3</v>
      </c>
      <c r="Q29" s="274">
        <v>0</v>
      </c>
      <c r="R29" s="274">
        <v>-8</v>
      </c>
      <c r="S29" s="274">
        <v>0</v>
      </c>
      <c r="T29" s="274">
        <v>0</v>
      </c>
      <c r="U29" s="274">
        <v>0</v>
      </c>
      <c r="V29" s="271">
        <v>-5</v>
      </c>
    </row>
    <row r="30" spans="1:22" ht="14.25" customHeight="1">
      <c r="A30" s="274" t="s">
        <v>195</v>
      </c>
      <c r="B30" s="274">
        <v>-14</v>
      </c>
      <c r="C30" s="274">
        <v>-4.5999999999999996</v>
      </c>
      <c r="D30" s="274">
        <v>0</v>
      </c>
      <c r="E30" s="274">
        <v>-61.9</v>
      </c>
      <c r="F30" s="274">
        <v>-199.96</v>
      </c>
      <c r="G30" s="274">
        <v>72.19</v>
      </c>
      <c r="H30" s="274">
        <v>-2</v>
      </c>
      <c r="I30" s="274">
        <v>0</v>
      </c>
      <c r="J30" s="274">
        <v>-0.8</v>
      </c>
      <c r="K30" s="274">
        <v>0</v>
      </c>
      <c r="L30" s="274">
        <v>-2</v>
      </c>
      <c r="M30" s="274">
        <v>-0.3</v>
      </c>
      <c r="N30" s="274">
        <v>-0.3</v>
      </c>
      <c r="O30" s="274">
        <v>0</v>
      </c>
      <c r="P30" s="274">
        <v>-3</v>
      </c>
      <c r="Q30" s="274">
        <v>0</v>
      </c>
      <c r="R30" s="274">
        <v>-8</v>
      </c>
      <c r="S30" s="274">
        <v>0</v>
      </c>
      <c r="T30" s="274">
        <v>0</v>
      </c>
      <c r="U30" s="274">
        <v>0</v>
      </c>
      <c r="V30" s="271">
        <v>-5</v>
      </c>
    </row>
    <row r="31" spans="1:22" ht="14.25" customHeight="1">
      <c r="A31" s="274" t="s">
        <v>196</v>
      </c>
      <c r="B31" s="274">
        <v>-3</v>
      </c>
      <c r="C31" s="274">
        <v>-4.5999999999999996</v>
      </c>
      <c r="D31" s="274">
        <v>0</v>
      </c>
      <c r="E31" s="274">
        <v>-61.9</v>
      </c>
      <c r="F31" s="274">
        <v>-109.14</v>
      </c>
      <c r="G31" s="274">
        <v>72.58</v>
      </c>
      <c r="H31" s="274">
        <v>-2</v>
      </c>
      <c r="I31" s="274">
        <v>0</v>
      </c>
      <c r="J31" s="274">
        <v>-0.8</v>
      </c>
      <c r="K31" s="274">
        <v>0</v>
      </c>
      <c r="L31" s="274">
        <v>-2</v>
      </c>
      <c r="M31" s="274">
        <v>-0.3</v>
      </c>
      <c r="N31" s="274">
        <v>-0.5</v>
      </c>
      <c r="O31" s="274">
        <v>0</v>
      </c>
      <c r="P31" s="274">
        <v>-3</v>
      </c>
      <c r="Q31" s="274">
        <v>0</v>
      </c>
      <c r="R31" s="274">
        <v>-8</v>
      </c>
      <c r="S31" s="274">
        <v>0</v>
      </c>
      <c r="T31" s="274">
        <v>0</v>
      </c>
      <c r="U31" s="274">
        <v>0</v>
      </c>
      <c r="V31" s="271">
        <v>-5</v>
      </c>
    </row>
    <row r="32" spans="1:22" ht="14.25" customHeight="1">
      <c r="A32" s="274" t="s">
        <v>197</v>
      </c>
      <c r="B32" s="274">
        <v>-1</v>
      </c>
      <c r="C32" s="274">
        <v>-4.5999999999999996</v>
      </c>
      <c r="D32" s="274">
        <v>0</v>
      </c>
      <c r="E32" s="274">
        <v>-61.9</v>
      </c>
      <c r="F32" s="274">
        <v>-100.99</v>
      </c>
      <c r="G32" s="274">
        <v>72.58</v>
      </c>
      <c r="H32" s="274">
        <v>-2</v>
      </c>
      <c r="I32" s="274">
        <v>0</v>
      </c>
      <c r="J32" s="274">
        <v>-0.8</v>
      </c>
      <c r="K32" s="274">
        <v>0</v>
      </c>
      <c r="L32" s="274">
        <v>-2</v>
      </c>
      <c r="M32" s="274">
        <v>-0.3</v>
      </c>
      <c r="N32" s="274">
        <v>-0.8</v>
      </c>
      <c r="O32" s="274">
        <v>0</v>
      </c>
      <c r="P32" s="274">
        <v>-3</v>
      </c>
      <c r="Q32" s="274">
        <v>0</v>
      </c>
      <c r="R32" s="274">
        <v>-8</v>
      </c>
      <c r="S32" s="274">
        <v>0</v>
      </c>
      <c r="T32" s="274">
        <v>0</v>
      </c>
      <c r="U32" s="274">
        <v>0</v>
      </c>
      <c r="V32" s="271">
        <v>-5</v>
      </c>
    </row>
    <row r="33" spans="1:22" ht="14.25" customHeight="1">
      <c r="A33" s="274" t="s">
        <v>198</v>
      </c>
      <c r="B33" s="274">
        <v>-1</v>
      </c>
      <c r="C33" s="274">
        <v>-4.5999999999999996</v>
      </c>
      <c r="D33" s="274">
        <v>0</v>
      </c>
      <c r="E33" s="274">
        <v>0</v>
      </c>
      <c r="F33" s="274">
        <v>-95.2</v>
      </c>
      <c r="G33" s="274">
        <v>72.58</v>
      </c>
      <c r="H33" s="274">
        <v>-2</v>
      </c>
      <c r="I33" s="274">
        <v>0</v>
      </c>
      <c r="J33" s="274">
        <v>-0.8</v>
      </c>
      <c r="K33" s="274">
        <v>0</v>
      </c>
      <c r="L33" s="274">
        <v>-2</v>
      </c>
      <c r="M33" s="274">
        <v>-0.3</v>
      </c>
      <c r="N33" s="274">
        <v>-0.9</v>
      </c>
      <c r="O33" s="274">
        <v>0</v>
      </c>
      <c r="P33" s="274">
        <v>-3</v>
      </c>
      <c r="Q33" s="274">
        <v>0</v>
      </c>
      <c r="R33" s="274">
        <v>-8</v>
      </c>
      <c r="S33" s="274">
        <v>0</v>
      </c>
      <c r="T33" s="274">
        <v>0</v>
      </c>
      <c r="U33" s="274">
        <v>0</v>
      </c>
      <c r="V33" s="271">
        <v>-5</v>
      </c>
    </row>
    <row r="34" spans="1:22" ht="14.25" customHeight="1">
      <c r="A34" s="274" t="s">
        <v>199</v>
      </c>
      <c r="B34" s="274">
        <v>-1</v>
      </c>
      <c r="C34" s="274">
        <v>-4.5999999999999996</v>
      </c>
      <c r="D34" s="274">
        <v>0</v>
      </c>
      <c r="E34" s="274">
        <v>0</v>
      </c>
      <c r="F34" s="274">
        <v>-67.42</v>
      </c>
      <c r="G34" s="274">
        <v>72.58</v>
      </c>
      <c r="H34" s="274">
        <v>-2</v>
      </c>
      <c r="I34" s="274">
        <v>0</v>
      </c>
      <c r="J34" s="274">
        <v>-0.8</v>
      </c>
      <c r="K34" s="274">
        <v>0</v>
      </c>
      <c r="L34" s="274">
        <v>-2</v>
      </c>
      <c r="M34" s="274">
        <v>-0.3</v>
      </c>
      <c r="N34" s="274">
        <v>-1.3</v>
      </c>
      <c r="O34" s="274">
        <v>0</v>
      </c>
      <c r="P34" s="274">
        <v>-3</v>
      </c>
      <c r="Q34" s="274">
        <v>0</v>
      </c>
      <c r="R34" s="274">
        <v>-8</v>
      </c>
      <c r="S34" s="274">
        <v>0</v>
      </c>
      <c r="T34" s="274">
        <v>0</v>
      </c>
      <c r="U34" s="274">
        <v>0</v>
      </c>
      <c r="V34" s="271">
        <v>-5</v>
      </c>
    </row>
    <row r="35" spans="1:22" ht="14.25" customHeight="1">
      <c r="A35" s="274" t="s">
        <v>200</v>
      </c>
      <c r="B35" s="274">
        <v>1.45</v>
      </c>
      <c r="C35" s="274">
        <v>-4.5999999999999996</v>
      </c>
      <c r="D35" s="274">
        <v>0</v>
      </c>
      <c r="E35" s="274">
        <v>0</v>
      </c>
      <c r="F35" s="274">
        <v>-100.06</v>
      </c>
      <c r="G35" s="274">
        <v>72.19</v>
      </c>
      <c r="H35" s="274">
        <v>-2.2000000000000002</v>
      </c>
      <c r="I35" s="274">
        <v>0</v>
      </c>
      <c r="J35" s="274">
        <v>-1</v>
      </c>
      <c r="K35" s="274">
        <v>0</v>
      </c>
      <c r="L35" s="274">
        <v>0</v>
      </c>
      <c r="M35" s="274">
        <v>-0.3</v>
      </c>
      <c r="N35" s="274">
        <v>-1.4</v>
      </c>
      <c r="O35" s="274">
        <v>0</v>
      </c>
      <c r="P35" s="274">
        <v>-3</v>
      </c>
      <c r="Q35" s="274">
        <v>0</v>
      </c>
      <c r="R35" s="274">
        <v>-10</v>
      </c>
      <c r="S35" s="274">
        <v>0</v>
      </c>
      <c r="T35" s="274">
        <v>0</v>
      </c>
      <c r="U35" s="274">
        <v>0</v>
      </c>
      <c r="V35" s="271">
        <v>-5</v>
      </c>
    </row>
    <row r="36" spans="1:22" ht="14.25" customHeight="1">
      <c r="A36" s="274" t="s">
        <v>201</v>
      </c>
      <c r="B36" s="274">
        <v>1.45</v>
      </c>
      <c r="C36" s="274">
        <v>-4.5999999999999996</v>
      </c>
      <c r="D36" s="274">
        <v>0</v>
      </c>
      <c r="E36" s="274">
        <v>0</v>
      </c>
      <c r="F36" s="274">
        <v>-116.63</v>
      </c>
      <c r="G36" s="274">
        <v>72.19</v>
      </c>
      <c r="H36" s="274">
        <v>-2.2000000000000002</v>
      </c>
      <c r="I36" s="274">
        <v>0</v>
      </c>
      <c r="J36" s="274">
        <v>-1</v>
      </c>
      <c r="K36" s="274">
        <v>0</v>
      </c>
      <c r="L36" s="274">
        <v>0</v>
      </c>
      <c r="M36" s="274">
        <v>-0.3</v>
      </c>
      <c r="N36" s="274">
        <v>-1.7</v>
      </c>
      <c r="O36" s="274">
        <v>0</v>
      </c>
      <c r="P36" s="274">
        <v>-3</v>
      </c>
      <c r="Q36" s="274">
        <v>0</v>
      </c>
      <c r="R36" s="274">
        <v>-10</v>
      </c>
      <c r="S36" s="274">
        <v>0</v>
      </c>
      <c r="T36" s="274">
        <v>0</v>
      </c>
      <c r="U36" s="274">
        <v>3.87</v>
      </c>
      <c r="V36" s="271">
        <v>-5</v>
      </c>
    </row>
    <row r="37" spans="1:22" ht="14.25" customHeight="1">
      <c r="A37" s="274" t="s">
        <v>202</v>
      </c>
      <c r="B37" s="274">
        <v>1.45</v>
      </c>
      <c r="C37" s="274">
        <v>-4.5999999999999996</v>
      </c>
      <c r="D37" s="274">
        <v>0</v>
      </c>
      <c r="E37" s="274">
        <v>0</v>
      </c>
      <c r="F37" s="274">
        <v>-120.97</v>
      </c>
      <c r="G37" s="274">
        <v>72.19</v>
      </c>
      <c r="H37" s="274">
        <v>-2.2000000000000002</v>
      </c>
      <c r="I37" s="274">
        <v>0</v>
      </c>
      <c r="J37" s="274">
        <v>-1.2</v>
      </c>
      <c r="K37" s="274">
        <v>-5.5</v>
      </c>
      <c r="L37" s="274">
        <v>0</v>
      </c>
      <c r="M37" s="274">
        <v>-0.3</v>
      </c>
      <c r="N37" s="274">
        <v>-1.9</v>
      </c>
      <c r="O37" s="274">
        <v>0</v>
      </c>
      <c r="P37" s="274">
        <v>-3</v>
      </c>
      <c r="Q37" s="274">
        <v>0</v>
      </c>
      <c r="R37" s="274">
        <v>-10</v>
      </c>
      <c r="S37" s="274">
        <v>0</v>
      </c>
      <c r="T37" s="274">
        <v>0</v>
      </c>
      <c r="U37" s="274">
        <v>20.32</v>
      </c>
      <c r="V37" s="271">
        <v>-5</v>
      </c>
    </row>
    <row r="38" spans="1:22" ht="14.25" customHeight="1">
      <c r="A38" s="274" t="s">
        <v>203</v>
      </c>
      <c r="B38" s="274">
        <v>-15</v>
      </c>
      <c r="C38" s="274">
        <v>-4.5999999999999996</v>
      </c>
      <c r="D38" s="274">
        <v>0</v>
      </c>
      <c r="E38" s="274">
        <v>0</v>
      </c>
      <c r="F38" s="274">
        <v>-120.97</v>
      </c>
      <c r="G38" s="274">
        <v>72.19</v>
      </c>
      <c r="H38" s="274">
        <v>-2.2000000000000002</v>
      </c>
      <c r="I38" s="274">
        <v>0</v>
      </c>
      <c r="J38" s="274">
        <v>-1.2</v>
      </c>
      <c r="K38" s="274">
        <v>-5.5</v>
      </c>
      <c r="L38" s="274">
        <v>0</v>
      </c>
      <c r="M38" s="274">
        <v>-0.3</v>
      </c>
      <c r="N38" s="274">
        <v>-2</v>
      </c>
      <c r="O38" s="274">
        <v>0</v>
      </c>
      <c r="P38" s="274">
        <v>-3</v>
      </c>
      <c r="Q38" s="274">
        <v>0</v>
      </c>
      <c r="R38" s="274">
        <v>-10</v>
      </c>
      <c r="S38" s="274">
        <v>0</v>
      </c>
      <c r="T38" s="274">
        <v>0</v>
      </c>
      <c r="U38" s="274">
        <v>21.29</v>
      </c>
      <c r="V38" s="271">
        <v>-5</v>
      </c>
    </row>
    <row r="39" spans="1:22" ht="14.25" customHeight="1">
      <c r="A39" s="274" t="s">
        <v>204</v>
      </c>
      <c r="B39" s="274">
        <v>-13</v>
      </c>
      <c r="C39" s="274">
        <v>-4.5999999999999996</v>
      </c>
      <c r="D39" s="274">
        <v>0</v>
      </c>
      <c r="E39" s="274">
        <v>0</v>
      </c>
      <c r="F39" s="274">
        <v>-79.150000000000006</v>
      </c>
      <c r="G39" s="274">
        <v>41.22</v>
      </c>
      <c r="H39" s="274">
        <v>-2.2000000000000002</v>
      </c>
      <c r="I39" s="274">
        <v>0</v>
      </c>
      <c r="J39" s="274">
        <v>-1.2</v>
      </c>
      <c r="K39" s="274">
        <v>0</v>
      </c>
      <c r="L39" s="274">
        <v>0</v>
      </c>
      <c r="M39" s="274">
        <v>-0.3</v>
      </c>
      <c r="N39" s="274">
        <v>-2.2000000000000002</v>
      </c>
      <c r="O39" s="274">
        <v>0</v>
      </c>
      <c r="P39" s="274">
        <v>-3</v>
      </c>
      <c r="Q39" s="274">
        <v>0</v>
      </c>
      <c r="R39" s="274">
        <v>-10</v>
      </c>
      <c r="S39" s="274">
        <v>0</v>
      </c>
      <c r="T39" s="274">
        <v>0</v>
      </c>
      <c r="U39" s="274">
        <v>14.52</v>
      </c>
      <c r="V39" s="271">
        <v>-5</v>
      </c>
    </row>
    <row r="40" spans="1:22" ht="14.25" customHeight="1">
      <c r="A40" s="274" t="s">
        <v>205</v>
      </c>
      <c r="B40" s="274">
        <v>-13</v>
      </c>
      <c r="C40" s="274">
        <v>-4.5999999999999996</v>
      </c>
      <c r="D40" s="274">
        <v>0</v>
      </c>
      <c r="E40" s="274">
        <v>0</v>
      </c>
      <c r="F40" s="274">
        <v>-90.7</v>
      </c>
      <c r="G40" s="274">
        <v>41.22</v>
      </c>
      <c r="H40" s="274">
        <v>-2.2000000000000002</v>
      </c>
      <c r="I40" s="274">
        <v>0</v>
      </c>
      <c r="J40" s="274">
        <v>-1.2</v>
      </c>
      <c r="K40" s="274">
        <v>0</v>
      </c>
      <c r="L40" s="274">
        <v>0</v>
      </c>
      <c r="M40" s="274">
        <v>-0.3</v>
      </c>
      <c r="N40" s="274">
        <v>-0.5</v>
      </c>
      <c r="O40" s="274">
        <v>0</v>
      </c>
      <c r="P40" s="274">
        <v>-3</v>
      </c>
      <c r="Q40" s="274">
        <v>0</v>
      </c>
      <c r="R40" s="274">
        <v>-10</v>
      </c>
      <c r="S40" s="274">
        <v>0</v>
      </c>
      <c r="T40" s="274">
        <v>0</v>
      </c>
      <c r="U40" s="274">
        <v>14.52</v>
      </c>
      <c r="V40" s="271">
        <v>-5</v>
      </c>
    </row>
    <row r="41" spans="1:22" ht="14.25" customHeight="1">
      <c r="A41" s="274" t="s">
        <v>206</v>
      </c>
      <c r="B41" s="274">
        <v>-13</v>
      </c>
      <c r="C41" s="274">
        <v>-4.5999999999999996</v>
      </c>
      <c r="D41" s="274">
        <v>0</v>
      </c>
      <c r="E41" s="274">
        <v>0</v>
      </c>
      <c r="F41" s="274">
        <v>-200.26</v>
      </c>
      <c r="G41" s="274">
        <v>41.22</v>
      </c>
      <c r="H41" s="274">
        <v>-2.2000000000000002</v>
      </c>
      <c r="I41" s="274">
        <v>0</v>
      </c>
      <c r="J41" s="274">
        <v>-1</v>
      </c>
      <c r="K41" s="274">
        <v>0</v>
      </c>
      <c r="L41" s="274">
        <v>0</v>
      </c>
      <c r="M41" s="274">
        <v>-0.3</v>
      </c>
      <c r="N41" s="274">
        <v>0</v>
      </c>
      <c r="O41" s="274">
        <v>0</v>
      </c>
      <c r="P41" s="274">
        <v>-3</v>
      </c>
      <c r="Q41" s="274">
        <v>0</v>
      </c>
      <c r="R41" s="274">
        <v>0</v>
      </c>
      <c r="S41" s="274">
        <v>0</v>
      </c>
      <c r="T41" s="274">
        <v>0</v>
      </c>
      <c r="U41" s="274">
        <v>16.45</v>
      </c>
      <c r="V41" s="271">
        <v>-5</v>
      </c>
    </row>
    <row r="42" spans="1:22" ht="14.25" customHeight="1">
      <c r="A42" s="274" t="s">
        <v>207</v>
      </c>
      <c r="B42" s="274">
        <v>-13</v>
      </c>
      <c r="C42" s="274">
        <v>-4.5999999999999996</v>
      </c>
      <c r="D42" s="274">
        <v>0</v>
      </c>
      <c r="E42" s="274">
        <v>0</v>
      </c>
      <c r="F42" s="274">
        <v>-249.86</v>
      </c>
      <c r="G42" s="274">
        <v>41.22</v>
      </c>
      <c r="H42" s="274">
        <v>-2.2000000000000002</v>
      </c>
      <c r="I42" s="274">
        <v>0</v>
      </c>
      <c r="J42" s="274">
        <v>-1</v>
      </c>
      <c r="K42" s="274">
        <v>0</v>
      </c>
      <c r="L42" s="274">
        <v>0</v>
      </c>
      <c r="M42" s="274">
        <v>-0.3</v>
      </c>
      <c r="N42" s="274">
        <v>0</v>
      </c>
      <c r="O42" s="274">
        <v>0</v>
      </c>
      <c r="P42" s="274">
        <v>-3</v>
      </c>
      <c r="Q42" s="274">
        <v>0</v>
      </c>
      <c r="R42" s="274">
        <v>0</v>
      </c>
      <c r="S42" s="274">
        <v>0</v>
      </c>
      <c r="T42" s="274">
        <v>4.84</v>
      </c>
      <c r="U42" s="274">
        <v>14.52</v>
      </c>
      <c r="V42" s="271">
        <v>-5</v>
      </c>
    </row>
    <row r="43" spans="1:22" ht="14.25" customHeight="1">
      <c r="A43" s="274" t="s">
        <v>208</v>
      </c>
      <c r="B43" s="274">
        <v>-2</v>
      </c>
      <c r="C43" s="274">
        <v>-4.5999999999999996</v>
      </c>
      <c r="D43" s="274">
        <v>0</v>
      </c>
      <c r="E43" s="274">
        <v>0</v>
      </c>
      <c r="F43" s="274">
        <v>-180.75</v>
      </c>
      <c r="G43" s="274">
        <v>41.22</v>
      </c>
      <c r="H43" s="274">
        <v>-2.2000000000000002</v>
      </c>
      <c r="I43" s="274">
        <v>0</v>
      </c>
      <c r="J43" s="274">
        <v>-1</v>
      </c>
      <c r="K43" s="274">
        <v>0</v>
      </c>
      <c r="L43" s="274">
        <v>0</v>
      </c>
      <c r="M43" s="274">
        <v>-0.3</v>
      </c>
      <c r="N43" s="274">
        <v>0</v>
      </c>
      <c r="O43" s="274">
        <v>0</v>
      </c>
      <c r="P43" s="274">
        <v>-3</v>
      </c>
      <c r="Q43" s="274">
        <v>0</v>
      </c>
      <c r="R43" s="274">
        <v>-10</v>
      </c>
      <c r="S43" s="274">
        <v>0</v>
      </c>
      <c r="T43" s="274">
        <v>4.84</v>
      </c>
      <c r="U43" s="274">
        <v>12.58</v>
      </c>
      <c r="V43" s="271">
        <v>-5</v>
      </c>
    </row>
    <row r="44" spans="1:22" ht="14.25" customHeight="1">
      <c r="A44" s="274" t="s">
        <v>209</v>
      </c>
      <c r="B44" s="274">
        <v>0</v>
      </c>
      <c r="C44" s="274">
        <v>-4.5999999999999996</v>
      </c>
      <c r="D44" s="274">
        <v>0</v>
      </c>
      <c r="E44" s="274">
        <v>0</v>
      </c>
      <c r="F44" s="274">
        <v>-180.76</v>
      </c>
      <c r="G44" s="274">
        <v>41.22</v>
      </c>
      <c r="H44" s="274">
        <v>-2.2000000000000002</v>
      </c>
      <c r="I44" s="274">
        <v>0</v>
      </c>
      <c r="J44" s="274">
        <v>-1</v>
      </c>
      <c r="K44" s="274">
        <v>0</v>
      </c>
      <c r="L44" s="274">
        <v>0</v>
      </c>
      <c r="M44" s="274">
        <v>-0.3</v>
      </c>
      <c r="N44" s="274">
        <v>0</v>
      </c>
      <c r="O44" s="274">
        <v>0</v>
      </c>
      <c r="P44" s="274">
        <v>-3</v>
      </c>
      <c r="Q44" s="274">
        <v>0</v>
      </c>
      <c r="R44" s="274">
        <v>-10</v>
      </c>
      <c r="S44" s="274">
        <v>0</v>
      </c>
      <c r="T44" s="274">
        <v>4.84</v>
      </c>
      <c r="U44" s="274">
        <v>4.84</v>
      </c>
      <c r="V44" s="271">
        <v>-5</v>
      </c>
    </row>
    <row r="45" spans="1:22" ht="14.25" customHeight="1">
      <c r="A45" s="274" t="s">
        <v>210</v>
      </c>
      <c r="B45" s="274">
        <v>-2</v>
      </c>
      <c r="C45" s="274">
        <v>-4.5999999999999996</v>
      </c>
      <c r="D45" s="274">
        <v>0</v>
      </c>
      <c r="E45" s="274">
        <v>0</v>
      </c>
      <c r="F45" s="274">
        <v>-237.49</v>
      </c>
      <c r="G45" s="274">
        <v>41.22</v>
      </c>
      <c r="H45" s="274">
        <v>-2.2000000000000002</v>
      </c>
      <c r="I45" s="274">
        <v>0</v>
      </c>
      <c r="J45" s="274">
        <v>-0.5</v>
      </c>
      <c r="K45" s="274">
        <v>0</v>
      </c>
      <c r="L45" s="274">
        <v>0</v>
      </c>
      <c r="M45" s="274">
        <v>-0.3</v>
      </c>
      <c r="N45" s="274">
        <v>0</v>
      </c>
      <c r="O45" s="274">
        <v>0</v>
      </c>
      <c r="P45" s="274">
        <v>-3</v>
      </c>
      <c r="Q45" s="274">
        <v>0</v>
      </c>
      <c r="R45" s="274">
        <v>-10</v>
      </c>
      <c r="S45" s="274">
        <v>0</v>
      </c>
      <c r="T45" s="274">
        <v>4.84</v>
      </c>
      <c r="U45" s="274">
        <v>27.1</v>
      </c>
      <c r="V45" s="271">
        <v>-5</v>
      </c>
    </row>
    <row r="46" spans="1:22" ht="14.25" customHeight="1">
      <c r="A46" s="274" t="s">
        <v>211</v>
      </c>
      <c r="B46" s="274">
        <v>0</v>
      </c>
      <c r="C46" s="274">
        <v>-4.5999999999999996</v>
      </c>
      <c r="D46" s="274">
        <v>0</v>
      </c>
      <c r="E46" s="274">
        <v>0</v>
      </c>
      <c r="F46" s="274">
        <v>-237.5</v>
      </c>
      <c r="G46" s="274">
        <v>41.22</v>
      </c>
      <c r="H46" s="274">
        <v>-2.2000000000000002</v>
      </c>
      <c r="I46" s="274">
        <v>0</v>
      </c>
      <c r="J46" s="274">
        <v>-0.5</v>
      </c>
      <c r="K46" s="274">
        <v>0</v>
      </c>
      <c r="L46" s="274">
        <v>0</v>
      </c>
      <c r="M46" s="274">
        <v>-0.3</v>
      </c>
      <c r="N46" s="274">
        <v>0</v>
      </c>
      <c r="O46" s="274">
        <v>0</v>
      </c>
      <c r="P46" s="274">
        <v>-3</v>
      </c>
      <c r="Q46" s="274">
        <v>0</v>
      </c>
      <c r="R46" s="274">
        <v>-10</v>
      </c>
      <c r="S46" s="274">
        <v>0</v>
      </c>
      <c r="T46" s="274">
        <v>4.84</v>
      </c>
      <c r="U46" s="274">
        <v>22.26</v>
      </c>
      <c r="V46" s="271">
        <v>-5</v>
      </c>
    </row>
    <row r="47" spans="1:22" ht="14.25" customHeight="1">
      <c r="A47" s="274" t="s">
        <v>212</v>
      </c>
      <c r="B47" s="274">
        <v>0</v>
      </c>
      <c r="C47" s="274">
        <v>-4.5999999999999996</v>
      </c>
      <c r="D47" s="274">
        <v>0</v>
      </c>
      <c r="E47" s="274">
        <v>0</v>
      </c>
      <c r="F47" s="274">
        <v>-237.64</v>
      </c>
      <c r="G47" s="274">
        <v>0</v>
      </c>
      <c r="H47" s="274">
        <v>-2.2000000000000002</v>
      </c>
      <c r="I47" s="274">
        <v>0</v>
      </c>
      <c r="J47" s="274">
        <v>-0.5</v>
      </c>
      <c r="K47" s="274">
        <v>0</v>
      </c>
      <c r="L47" s="274">
        <v>0</v>
      </c>
      <c r="M47" s="274">
        <v>-0.3</v>
      </c>
      <c r="N47" s="274">
        <v>0</v>
      </c>
      <c r="O47" s="274">
        <v>0</v>
      </c>
      <c r="P47" s="274">
        <v>-3</v>
      </c>
      <c r="Q47" s="274">
        <v>0</v>
      </c>
      <c r="R47" s="274">
        <v>-20</v>
      </c>
      <c r="S47" s="274">
        <v>0</v>
      </c>
      <c r="T47" s="274">
        <v>0</v>
      </c>
      <c r="U47" s="274">
        <v>17.420000000000002</v>
      </c>
      <c r="V47" s="271">
        <v>-5</v>
      </c>
    </row>
    <row r="48" spans="1:22" ht="14.25" customHeight="1">
      <c r="A48" s="274" t="s">
        <v>213</v>
      </c>
      <c r="B48" s="274">
        <v>0</v>
      </c>
      <c r="C48" s="274">
        <v>-4.5999999999999996</v>
      </c>
      <c r="D48" s="274">
        <v>0</v>
      </c>
      <c r="E48" s="274">
        <v>0</v>
      </c>
      <c r="F48" s="274">
        <v>-237.5</v>
      </c>
      <c r="G48" s="274">
        <v>0</v>
      </c>
      <c r="H48" s="274">
        <v>-2.2000000000000002</v>
      </c>
      <c r="I48" s="274">
        <v>0</v>
      </c>
      <c r="J48" s="274">
        <v>-0.5</v>
      </c>
      <c r="K48" s="274">
        <v>0</v>
      </c>
      <c r="L48" s="274">
        <v>0</v>
      </c>
      <c r="M48" s="274">
        <v>-0.3</v>
      </c>
      <c r="N48" s="274">
        <v>0</v>
      </c>
      <c r="O48" s="274">
        <v>0</v>
      </c>
      <c r="P48" s="274">
        <v>-3</v>
      </c>
      <c r="Q48" s="274">
        <v>0</v>
      </c>
      <c r="R48" s="274">
        <v>-20</v>
      </c>
      <c r="S48" s="274">
        <v>0</v>
      </c>
      <c r="T48" s="274">
        <v>3.93</v>
      </c>
      <c r="U48" s="274">
        <v>15.48</v>
      </c>
      <c r="V48" s="271">
        <v>-5</v>
      </c>
    </row>
    <row r="49" spans="1:22" ht="14.25" customHeight="1">
      <c r="A49" s="274" t="s">
        <v>214</v>
      </c>
      <c r="B49" s="274">
        <v>0</v>
      </c>
      <c r="C49" s="274">
        <v>-4.5999999999999996</v>
      </c>
      <c r="D49" s="274">
        <v>0</v>
      </c>
      <c r="E49" s="274">
        <v>0</v>
      </c>
      <c r="F49" s="274">
        <v>-303.08</v>
      </c>
      <c r="G49" s="274">
        <v>0</v>
      </c>
      <c r="H49" s="274">
        <v>0</v>
      </c>
      <c r="I49" s="274">
        <v>38.700000000000003</v>
      </c>
      <c r="J49" s="274">
        <v>-0.5</v>
      </c>
      <c r="K49" s="274">
        <v>0</v>
      </c>
      <c r="L49" s="274">
        <v>0</v>
      </c>
      <c r="M49" s="274">
        <v>-0.3</v>
      </c>
      <c r="N49" s="274">
        <v>4.3499999999999996</v>
      </c>
      <c r="O49" s="274">
        <v>9.68</v>
      </c>
      <c r="P49" s="274">
        <v>-3</v>
      </c>
      <c r="Q49" s="274">
        <v>1.94</v>
      </c>
      <c r="R49" s="274">
        <v>-20</v>
      </c>
      <c r="S49" s="274">
        <v>0</v>
      </c>
      <c r="T49" s="274">
        <v>4.84</v>
      </c>
      <c r="U49" s="274">
        <v>8.7100000000000009</v>
      </c>
      <c r="V49" s="271">
        <v>-5</v>
      </c>
    </row>
    <row r="50" spans="1:22" ht="14.25" customHeight="1">
      <c r="A50" s="274" t="s">
        <v>215</v>
      </c>
      <c r="B50" s="274">
        <v>-15</v>
      </c>
      <c r="C50" s="274">
        <v>-4.5999999999999996</v>
      </c>
      <c r="D50" s="274">
        <v>0</v>
      </c>
      <c r="E50" s="274">
        <v>0</v>
      </c>
      <c r="F50" s="274">
        <v>-292.99</v>
      </c>
      <c r="G50" s="274">
        <v>0</v>
      </c>
      <c r="H50" s="274">
        <v>0</v>
      </c>
      <c r="I50" s="274">
        <v>38.700000000000003</v>
      </c>
      <c r="J50" s="274">
        <v>-0.5</v>
      </c>
      <c r="K50" s="274">
        <v>0</v>
      </c>
      <c r="L50" s="274">
        <v>0</v>
      </c>
      <c r="M50" s="274">
        <v>-0.3</v>
      </c>
      <c r="N50" s="274">
        <v>4.3499999999999996</v>
      </c>
      <c r="O50" s="274">
        <v>9.68</v>
      </c>
      <c r="P50" s="274">
        <v>-3</v>
      </c>
      <c r="Q50" s="274">
        <v>1.94</v>
      </c>
      <c r="R50" s="274">
        <v>-20</v>
      </c>
      <c r="S50" s="274">
        <v>0</v>
      </c>
      <c r="T50" s="274">
        <v>4.84</v>
      </c>
      <c r="U50" s="274">
        <v>8.7100000000000009</v>
      </c>
      <c r="V50" s="271">
        <v>-5</v>
      </c>
    </row>
    <row r="51" spans="1:22" ht="14.25" customHeight="1">
      <c r="A51" s="274" t="s">
        <v>216</v>
      </c>
      <c r="B51" s="274">
        <v>-3</v>
      </c>
      <c r="C51" s="274">
        <v>-4.5999999999999996</v>
      </c>
      <c r="D51" s="274">
        <v>0</v>
      </c>
      <c r="E51" s="274">
        <v>0</v>
      </c>
      <c r="F51" s="274">
        <v>-385.33</v>
      </c>
      <c r="G51" s="274">
        <v>0</v>
      </c>
      <c r="H51" s="274">
        <v>0</v>
      </c>
      <c r="I51" s="274">
        <v>38.700000000000003</v>
      </c>
      <c r="J51" s="274">
        <v>-0.5</v>
      </c>
      <c r="K51" s="274">
        <v>0</v>
      </c>
      <c r="L51" s="274">
        <v>0</v>
      </c>
      <c r="M51" s="274">
        <v>-0.3</v>
      </c>
      <c r="N51" s="274">
        <v>4.45</v>
      </c>
      <c r="O51" s="274">
        <v>9.68</v>
      </c>
      <c r="P51" s="274">
        <v>-3</v>
      </c>
      <c r="Q51" s="274">
        <v>1.94</v>
      </c>
      <c r="R51" s="274">
        <v>-20</v>
      </c>
      <c r="S51" s="274">
        <v>0</v>
      </c>
      <c r="T51" s="274">
        <v>4.84</v>
      </c>
      <c r="U51" s="274">
        <v>8.7100000000000009</v>
      </c>
      <c r="V51" s="271">
        <v>-5</v>
      </c>
    </row>
    <row r="52" spans="1:22" ht="14.25" customHeight="1">
      <c r="A52" s="274" t="s">
        <v>217</v>
      </c>
      <c r="B52" s="274">
        <v>0</v>
      </c>
      <c r="C52" s="274">
        <v>-4.5999999999999996</v>
      </c>
      <c r="D52" s="274">
        <v>0</v>
      </c>
      <c r="E52" s="274">
        <v>0</v>
      </c>
      <c r="F52" s="274">
        <v>-388.3</v>
      </c>
      <c r="G52" s="274">
        <v>0</v>
      </c>
      <c r="H52" s="274">
        <v>0</v>
      </c>
      <c r="I52" s="274">
        <v>38.700000000000003</v>
      </c>
      <c r="J52" s="274">
        <v>-0.5</v>
      </c>
      <c r="K52" s="274">
        <v>0</v>
      </c>
      <c r="L52" s="274">
        <v>0</v>
      </c>
      <c r="M52" s="274">
        <v>-0.3</v>
      </c>
      <c r="N52" s="274">
        <v>4.45</v>
      </c>
      <c r="O52" s="274">
        <v>9.68</v>
      </c>
      <c r="P52" s="274">
        <v>-3</v>
      </c>
      <c r="Q52" s="274">
        <v>1.94</v>
      </c>
      <c r="R52" s="274">
        <v>-20</v>
      </c>
      <c r="S52" s="274">
        <v>0</v>
      </c>
      <c r="T52" s="274">
        <v>4.84</v>
      </c>
      <c r="U52" s="274">
        <v>8.7100000000000009</v>
      </c>
      <c r="V52" s="271">
        <v>-5</v>
      </c>
    </row>
    <row r="53" spans="1:22" ht="14.25" customHeight="1">
      <c r="A53" s="274" t="s">
        <v>218</v>
      </c>
      <c r="B53" s="274">
        <v>-3</v>
      </c>
      <c r="C53" s="274">
        <v>-4.5999999999999996</v>
      </c>
      <c r="D53" s="274">
        <v>0</v>
      </c>
      <c r="E53" s="274">
        <v>0</v>
      </c>
      <c r="F53" s="274">
        <v>-501.41</v>
      </c>
      <c r="G53" s="274">
        <v>0</v>
      </c>
      <c r="H53" s="274">
        <v>0</v>
      </c>
      <c r="I53" s="274">
        <v>38.700000000000003</v>
      </c>
      <c r="J53" s="274">
        <v>-0.5</v>
      </c>
      <c r="K53" s="274">
        <v>0</v>
      </c>
      <c r="L53" s="274">
        <v>0</v>
      </c>
      <c r="M53" s="274">
        <v>-0.3</v>
      </c>
      <c r="N53" s="274">
        <v>0</v>
      </c>
      <c r="O53" s="274">
        <v>9.68</v>
      </c>
      <c r="P53" s="274">
        <v>-3</v>
      </c>
      <c r="Q53" s="274">
        <v>1.94</v>
      </c>
      <c r="R53" s="274">
        <v>-20</v>
      </c>
      <c r="S53" s="274">
        <v>0</v>
      </c>
      <c r="T53" s="274">
        <v>4.84</v>
      </c>
      <c r="U53" s="274">
        <v>21.29</v>
      </c>
      <c r="V53" s="271">
        <v>-5</v>
      </c>
    </row>
    <row r="54" spans="1:22" ht="14.25" customHeight="1">
      <c r="A54" s="274" t="s">
        <v>219</v>
      </c>
      <c r="B54" s="274">
        <v>0</v>
      </c>
      <c r="C54" s="274">
        <v>-4.5999999999999996</v>
      </c>
      <c r="D54" s="274">
        <v>0</v>
      </c>
      <c r="E54" s="274">
        <v>0</v>
      </c>
      <c r="F54" s="274">
        <v>-501.38</v>
      </c>
      <c r="G54" s="274">
        <v>0</v>
      </c>
      <c r="H54" s="274">
        <v>0</v>
      </c>
      <c r="I54" s="274">
        <v>38.700000000000003</v>
      </c>
      <c r="J54" s="274">
        <v>-0.5</v>
      </c>
      <c r="K54" s="274">
        <v>0</v>
      </c>
      <c r="L54" s="274">
        <v>0</v>
      </c>
      <c r="M54" s="274">
        <v>-0.3</v>
      </c>
      <c r="N54" s="274">
        <v>-2.2999999999999998</v>
      </c>
      <c r="O54" s="274">
        <v>9.68</v>
      </c>
      <c r="P54" s="274">
        <v>-3</v>
      </c>
      <c r="Q54" s="274">
        <v>1.94</v>
      </c>
      <c r="R54" s="274">
        <v>-20</v>
      </c>
      <c r="S54" s="274">
        <v>0</v>
      </c>
      <c r="T54" s="274">
        <v>4.84</v>
      </c>
      <c r="U54" s="274">
        <v>19.350000000000001</v>
      </c>
      <c r="V54" s="271">
        <v>-5</v>
      </c>
    </row>
    <row r="55" spans="1:22" ht="14.25" customHeight="1">
      <c r="A55" s="274" t="s">
        <v>220</v>
      </c>
      <c r="B55" s="274">
        <v>0</v>
      </c>
      <c r="C55" s="274">
        <v>-4.5999999999999996</v>
      </c>
      <c r="D55" s="274">
        <v>0</v>
      </c>
      <c r="E55" s="274">
        <v>0</v>
      </c>
      <c r="F55" s="274">
        <v>-519.04</v>
      </c>
      <c r="G55" s="274">
        <v>0</v>
      </c>
      <c r="H55" s="274">
        <v>0</v>
      </c>
      <c r="I55" s="274">
        <v>38.700000000000003</v>
      </c>
      <c r="J55" s="274">
        <v>-0.5</v>
      </c>
      <c r="K55" s="274">
        <v>0</v>
      </c>
      <c r="L55" s="274">
        <v>0</v>
      </c>
      <c r="M55" s="274">
        <v>-0.3</v>
      </c>
      <c r="N55" s="274">
        <v>-2.2999999999999998</v>
      </c>
      <c r="O55" s="274">
        <v>9.68</v>
      </c>
      <c r="P55" s="274">
        <v>-3</v>
      </c>
      <c r="Q55" s="274">
        <v>1.94</v>
      </c>
      <c r="R55" s="274">
        <v>-20</v>
      </c>
      <c r="S55" s="274">
        <v>0</v>
      </c>
      <c r="T55" s="274">
        <v>4.84</v>
      </c>
      <c r="U55" s="274">
        <v>18.39</v>
      </c>
      <c r="V55" s="271">
        <v>-5</v>
      </c>
    </row>
    <row r="56" spans="1:22" ht="14.25" customHeight="1">
      <c r="A56" s="274" t="s">
        <v>221</v>
      </c>
      <c r="B56" s="274">
        <v>0</v>
      </c>
      <c r="C56" s="274">
        <v>-4.5999999999999996</v>
      </c>
      <c r="D56" s="274">
        <v>0</v>
      </c>
      <c r="E56" s="274">
        <v>0</v>
      </c>
      <c r="F56" s="274">
        <v>-522.09</v>
      </c>
      <c r="G56" s="274">
        <v>0</v>
      </c>
      <c r="H56" s="274">
        <v>0</v>
      </c>
      <c r="I56" s="274">
        <v>38.700000000000003</v>
      </c>
      <c r="J56" s="274">
        <v>-0.5</v>
      </c>
      <c r="K56" s="274">
        <v>0</v>
      </c>
      <c r="L56" s="274">
        <v>0</v>
      </c>
      <c r="M56" s="274">
        <v>-0.3</v>
      </c>
      <c r="N56" s="274">
        <v>-2.2000000000000002</v>
      </c>
      <c r="O56" s="274">
        <v>9.68</v>
      </c>
      <c r="P56" s="274">
        <v>-3</v>
      </c>
      <c r="Q56" s="274">
        <v>1.94</v>
      </c>
      <c r="R56" s="274">
        <v>-20</v>
      </c>
      <c r="S56" s="274">
        <v>0</v>
      </c>
      <c r="T56" s="274">
        <v>4.84</v>
      </c>
      <c r="U56" s="274">
        <v>17.420000000000002</v>
      </c>
      <c r="V56" s="271">
        <v>-5</v>
      </c>
    </row>
    <row r="57" spans="1:22" ht="14.25" customHeight="1">
      <c r="A57" s="274" t="s">
        <v>222</v>
      </c>
      <c r="B57" s="274">
        <v>0</v>
      </c>
      <c r="C57" s="274">
        <v>-4.5999999999999996</v>
      </c>
      <c r="D57" s="274">
        <v>0</v>
      </c>
      <c r="E57" s="274">
        <v>0</v>
      </c>
      <c r="F57" s="274">
        <v>-469.48</v>
      </c>
      <c r="G57" s="274">
        <v>0</v>
      </c>
      <c r="H57" s="274">
        <v>0</v>
      </c>
      <c r="I57" s="274">
        <v>38.700000000000003</v>
      </c>
      <c r="J57" s="274">
        <v>-0.5</v>
      </c>
      <c r="K57" s="274">
        <v>0</v>
      </c>
      <c r="L57" s="274">
        <v>0</v>
      </c>
      <c r="M57" s="274">
        <v>-0.3</v>
      </c>
      <c r="N57" s="274">
        <v>-2.1</v>
      </c>
      <c r="O57" s="274">
        <v>9.68</v>
      </c>
      <c r="P57" s="274">
        <v>-3</v>
      </c>
      <c r="Q57" s="274">
        <v>1.94</v>
      </c>
      <c r="R57" s="274">
        <v>-20</v>
      </c>
      <c r="S57" s="274">
        <v>0</v>
      </c>
      <c r="T57" s="274">
        <v>4.84</v>
      </c>
      <c r="U57" s="274">
        <v>19.350000000000001</v>
      </c>
      <c r="V57" s="271">
        <v>-5</v>
      </c>
    </row>
    <row r="58" spans="1:22" ht="14.25" customHeight="1">
      <c r="A58" s="274" t="s">
        <v>223</v>
      </c>
      <c r="B58" s="274">
        <v>-15</v>
      </c>
      <c r="C58" s="274">
        <v>-4.5999999999999996</v>
      </c>
      <c r="D58" s="274">
        <v>0</v>
      </c>
      <c r="E58" s="274">
        <v>0</v>
      </c>
      <c r="F58" s="274">
        <v>-433.45</v>
      </c>
      <c r="G58" s="274">
        <v>0</v>
      </c>
      <c r="H58" s="274">
        <v>0</v>
      </c>
      <c r="I58" s="274">
        <v>38.700000000000003</v>
      </c>
      <c r="J58" s="274">
        <v>-0.5</v>
      </c>
      <c r="K58" s="274">
        <v>0</v>
      </c>
      <c r="L58" s="274">
        <v>0</v>
      </c>
      <c r="M58" s="274">
        <v>-0.3</v>
      </c>
      <c r="N58" s="274">
        <v>-1.6</v>
      </c>
      <c r="O58" s="274">
        <v>9.68</v>
      </c>
      <c r="P58" s="274">
        <v>-3</v>
      </c>
      <c r="Q58" s="274">
        <v>1.94</v>
      </c>
      <c r="R58" s="274">
        <v>-20</v>
      </c>
      <c r="S58" s="274">
        <v>0</v>
      </c>
      <c r="T58" s="274">
        <v>4.84</v>
      </c>
      <c r="U58" s="274">
        <v>18.39</v>
      </c>
      <c r="V58" s="271">
        <v>-5</v>
      </c>
    </row>
    <row r="59" spans="1:22" ht="14.25" customHeight="1">
      <c r="A59" s="274" t="s">
        <v>224</v>
      </c>
      <c r="B59" s="274">
        <v>-13</v>
      </c>
      <c r="C59" s="274">
        <v>-4.5999999999999996</v>
      </c>
      <c r="D59" s="274">
        <v>0</v>
      </c>
      <c r="E59" s="274">
        <v>0</v>
      </c>
      <c r="F59" s="274">
        <v>-600</v>
      </c>
      <c r="G59" s="274">
        <v>0</v>
      </c>
      <c r="H59" s="274">
        <v>0</v>
      </c>
      <c r="I59" s="274">
        <v>0</v>
      </c>
      <c r="J59" s="274">
        <v>-1.2</v>
      </c>
      <c r="K59" s="274">
        <v>0</v>
      </c>
      <c r="L59" s="274">
        <v>0</v>
      </c>
      <c r="M59" s="274">
        <v>-0.3</v>
      </c>
      <c r="N59" s="274">
        <v>-1.5</v>
      </c>
      <c r="O59" s="274">
        <v>0</v>
      </c>
      <c r="P59" s="274">
        <v>-3</v>
      </c>
      <c r="Q59" s="274">
        <v>1.94</v>
      </c>
      <c r="R59" s="274">
        <v>-20</v>
      </c>
      <c r="S59" s="274">
        <v>0</v>
      </c>
      <c r="T59" s="274">
        <v>4.84</v>
      </c>
      <c r="U59" s="274">
        <v>16.440000000000001</v>
      </c>
      <c r="V59" s="271">
        <v>-5</v>
      </c>
    </row>
    <row r="60" spans="1:22" ht="14.25" customHeight="1">
      <c r="A60" s="274" t="s">
        <v>225</v>
      </c>
      <c r="B60" s="274">
        <v>-13</v>
      </c>
      <c r="C60" s="274">
        <v>-4.5999999999999996</v>
      </c>
      <c r="D60" s="274">
        <v>0</v>
      </c>
      <c r="E60" s="274">
        <v>0</v>
      </c>
      <c r="F60" s="274">
        <v>-600</v>
      </c>
      <c r="G60" s="274">
        <v>0</v>
      </c>
      <c r="H60" s="274">
        <v>0</v>
      </c>
      <c r="I60" s="274">
        <v>0</v>
      </c>
      <c r="J60" s="274">
        <v>-1.2</v>
      </c>
      <c r="K60" s="274">
        <v>0</v>
      </c>
      <c r="L60" s="274">
        <v>0</v>
      </c>
      <c r="M60" s="274">
        <v>-0.3</v>
      </c>
      <c r="N60" s="274">
        <v>-1.3</v>
      </c>
      <c r="O60" s="274">
        <v>0</v>
      </c>
      <c r="P60" s="274">
        <v>-3</v>
      </c>
      <c r="Q60" s="274">
        <v>0</v>
      </c>
      <c r="R60" s="274">
        <v>-20</v>
      </c>
      <c r="S60" s="274">
        <v>0</v>
      </c>
      <c r="T60" s="274">
        <v>4.84</v>
      </c>
      <c r="U60" s="274">
        <v>17.420000000000002</v>
      </c>
      <c r="V60" s="271">
        <v>-5</v>
      </c>
    </row>
    <row r="61" spans="1:22" ht="14.25" customHeight="1">
      <c r="A61" s="274" t="s">
        <v>226</v>
      </c>
      <c r="B61" s="274">
        <v>-6</v>
      </c>
      <c r="C61" s="274">
        <v>-4.5999999999999996</v>
      </c>
      <c r="D61" s="274">
        <v>0</v>
      </c>
      <c r="E61" s="274">
        <v>0</v>
      </c>
      <c r="F61" s="274">
        <v>-465.06</v>
      </c>
      <c r="G61" s="274">
        <v>0</v>
      </c>
      <c r="H61" s="274">
        <v>-2.2000000000000002</v>
      </c>
      <c r="I61" s="274">
        <v>0</v>
      </c>
      <c r="J61" s="274">
        <v>-1.2</v>
      </c>
      <c r="K61" s="274">
        <v>0</v>
      </c>
      <c r="L61" s="274">
        <v>0</v>
      </c>
      <c r="M61" s="274">
        <v>-0.3</v>
      </c>
      <c r="N61" s="274">
        <v>-1</v>
      </c>
      <c r="O61" s="274">
        <v>0</v>
      </c>
      <c r="P61" s="274">
        <v>-3</v>
      </c>
      <c r="Q61" s="274">
        <v>1.94</v>
      </c>
      <c r="R61" s="274">
        <v>-15</v>
      </c>
      <c r="S61" s="274">
        <v>0</v>
      </c>
      <c r="T61" s="274">
        <v>4.84</v>
      </c>
      <c r="U61" s="274">
        <v>17.41</v>
      </c>
      <c r="V61" s="271">
        <v>-5</v>
      </c>
    </row>
    <row r="62" spans="1:22" ht="14.25" customHeight="1">
      <c r="A62" s="274" t="s">
        <v>227</v>
      </c>
      <c r="B62" s="274">
        <v>-6</v>
      </c>
      <c r="C62" s="274">
        <v>-4.5999999999999996</v>
      </c>
      <c r="D62" s="274">
        <v>0</v>
      </c>
      <c r="E62" s="274">
        <v>0</v>
      </c>
      <c r="F62" s="274">
        <v>-351.27</v>
      </c>
      <c r="G62" s="274">
        <v>0</v>
      </c>
      <c r="H62" s="274">
        <v>-2.2000000000000002</v>
      </c>
      <c r="I62" s="274">
        <v>0</v>
      </c>
      <c r="J62" s="274">
        <v>-1.2</v>
      </c>
      <c r="K62" s="274">
        <v>0</v>
      </c>
      <c r="L62" s="274">
        <v>0</v>
      </c>
      <c r="M62" s="274">
        <v>-0.3</v>
      </c>
      <c r="N62" s="274">
        <v>-0.8</v>
      </c>
      <c r="O62" s="274">
        <v>3.16</v>
      </c>
      <c r="P62" s="274">
        <v>-3</v>
      </c>
      <c r="Q62" s="274">
        <v>1.94</v>
      </c>
      <c r="R62" s="274">
        <v>-15</v>
      </c>
      <c r="S62" s="274">
        <v>0</v>
      </c>
      <c r="T62" s="274">
        <v>4.84</v>
      </c>
      <c r="U62" s="274">
        <v>15.48</v>
      </c>
      <c r="V62" s="271">
        <v>-5</v>
      </c>
    </row>
    <row r="63" spans="1:22" ht="14.25" customHeight="1">
      <c r="A63" s="274" t="s">
        <v>228</v>
      </c>
      <c r="B63" s="274">
        <v>-6</v>
      </c>
      <c r="C63" s="274">
        <v>-4.5999999999999996</v>
      </c>
      <c r="D63" s="274">
        <v>0</v>
      </c>
      <c r="E63" s="274">
        <v>0</v>
      </c>
      <c r="F63" s="274">
        <v>-512.16999999999996</v>
      </c>
      <c r="G63" s="274">
        <v>0</v>
      </c>
      <c r="H63" s="274">
        <v>0</v>
      </c>
      <c r="I63" s="274">
        <v>38.700000000000003</v>
      </c>
      <c r="J63" s="274">
        <v>-1.2</v>
      </c>
      <c r="K63" s="274">
        <v>0</v>
      </c>
      <c r="L63" s="274">
        <v>0</v>
      </c>
      <c r="M63" s="274">
        <v>-0.3</v>
      </c>
      <c r="N63" s="274">
        <v>0</v>
      </c>
      <c r="O63" s="274">
        <v>9.68</v>
      </c>
      <c r="P63" s="274">
        <v>-3</v>
      </c>
      <c r="Q63" s="274">
        <v>1.94</v>
      </c>
      <c r="R63" s="274">
        <v>-15</v>
      </c>
      <c r="S63" s="274">
        <v>0</v>
      </c>
      <c r="T63" s="274">
        <v>4.84</v>
      </c>
      <c r="U63" s="274">
        <v>11.61</v>
      </c>
      <c r="V63" s="271">
        <v>-5</v>
      </c>
    </row>
    <row r="64" spans="1:22" ht="14.25" customHeight="1">
      <c r="A64" s="274" t="s">
        <v>229</v>
      </c>
      <c r="B64" s="274">
        <v>0.97</v>
      </c>
      <c r="C64" s="274">
        <v>-4.5999999999999996</v>
      </c>
      <c r="D64" s="274">
        <v>0</v>
      </c>
      <c r="E64" s="274">
        <v>0</v>
      </c>
      <c r="F64" s="274">
        <v>-516.23</v>
      </c>
      <c r="G64" s="274">
        <v>0</v>
      </c>
      <c r="H64" s="274">
        <v>0</v>
      </c>
      <c r="I64" s="274">
        <v>38.69</v>
      </c>
      <c r="J64" s="274">
        <v>-1.2</v>
      </c>
      <c r="K64" s="274">
        <v>0</v>
      </c>
      <c r="L64" s="274">
        <v>0</v>
      </c>
      <c r="M64" s="274">
        <v>-0.3</v>
      </c>
      <c r="N64" s="274">
        <v>0</v>
      </c>
      <c r="O64" s="274">
        <v>9.68</v>
      </c>
      <c r="P64" s="274">
        <v>-3</v>
      </c>
      <c r="Q64" s="274">
        <v>1.94</v>
      </c>
      <c r="R64" s="274">
        <v>-15</v>
      </c>
      <c r="S64" s="274">
        <v>0</v>
      </c>
      <c r="T64" s="274">
        <v>4.84</v>
      </c>
      <c r="U64" s="274">
        <v>13.55</v>
      </c>
      <c r="V64" s="271">
        <v>-5</v>
      </c>
    </row>
    <row r="65" spans="1:22" ht="14.25" customHeight="1">
      <c r="A65" s="274" t="s">
        <v>230</v>
      </c>
      <c r="B65" s="274">
        <v>1.94</v>
      </c>
      <c r="C65" s="274">
        <v>-4.5999999999999996</v>
      </c>
      <c r="D65" s="274">
        <v>0</v>
      </c>
      <c r="E65" s="274">
        <v>0</v>
      </c>
      <c r="F65" s="274">
        <v>-489.42</v>
      </c>
      <c r="G65" s="274">
        <v>0</v>
      </c>
      <c r="H65" s="274">
        <v>-2.2000000000000002</v>
      </c>
      <c r="I65" s="274">
        <v>0</v>
      </c>
      <c r="J65" s="274">
        <v>-1.2</v>
      </c>
      <c r="K65" s="274">
        <v>0</v>
      </c>
      <c r="L65" s="274">
        <v>0</v>
      </c>
      <c r="M65" s="274">
        <v>-0.3</v>
      </c>
      <c r="N65" s="274">
        <v>0</v>
      </c>
      <c r="O65" s="274">
        <v>0</v>
      </c>
      <c r="P65" s="274">
        <v>-3</v>
      </c>
      <c r="Q65" s="274">
        <v>1.94</v>
      </c>
      <c r="R65" s="274">
        <v>-12</v>
      </c>
      <c r="S65" s="274">
        <v>0</v>
      </c>
      <c r="T65" s="274">
        <v>4.84</v>
      </c>
      <c r="U65" s="274">
        <v>19.34</v>
      </c>
      <c r="V65" s="271">
        <v>-5</v>
      </c>
    </row>
    <row r="66" spans="1:22" ht="14.25" customHeight="1">
      <c r="A66" s="274" t="s">
        <v>231</v>
      </c>
      <c r="B66" s="274">
        <v>0</v>
      </c>
      <c r="C66" s="274">
        <v>-4.5999999999999996</v>
      </c>
      <c r="D66" s="274">
        <v>0</v>
      </c>
      <c r="E66" s="274">
        <v>0</v>
      </c>
      <c r="F66" s="274">
        <v>-500</v>
      </c>
      <c r="G66" s="274">
        <v>0</v>
      </c>
      <c r="H66" s="274">
        <v>-2.2000000000000002</v>
      </c>
      <c r="I66" s="274">
        <v>0</v>
      </c>
      <c r="J66" s="274">
        <v>-1.2</v>
      </c>
      <c r="K66" s="274">
        <v>0</v>
      </c>
      <c r="L66" s="274">
        <v>0</v>
      </c>
      <c r="M66" s="274">
        <v>-0.3</v>
      </c>
      <c r="N66" s="274">
        <v>0</v>
      </c>
      <c r="O66" s="274">
        <v>0</v>
      </c>
      <c r="P66" s="274">
        <v>-3</v>
      </c>
      <c r="Q66" s="274">
        <v>0</v>
      </c>
      <c r="R66" s="274">
        <v>-12</v>
      </c>
      <c r="S66" s="274">
        <v>0</v>
      </c>
      <c r="T66" s="274">
        <v>0.81</v>
      </c>
      <c r="U66" s="274">
        <v>26.13</v>
      </c>
      <c r="V66" s="271">
        <v>-5</v>
      </c>
    </row>
    <row r="67" spans="1:22" ht="14.25" customHeight="1">
      <c r="A67" s="274" t="s">
        <v>232</v>
      </c>
      <c r="B67" s="274">
        <v>3.87</v>
      </c>
      <c r="C67" s="274">
        <v>-4.5999999999999996</v>
      </c>
      <c r="D67" s="274">
        <v>0</v>
      </c>
      <c r="E67" s="274">
        <v>0</v>
      </c>
      <c r="F67" s="274">
        <v>-471.03</v>
      </c>
      <c r="G67" s="274">
        <v>0</v>
      </c>
      <c r="H67" s="274">
        <v>-2.2000000000000002</v>
      </c>
      <c r="I67" s="274">
        <v>0</v>
      </c>
      <c r="J67" s="274">
        <v>-1.2</v>
      </c>
      <c r="K67" s="274">
        <v>0</v>
      </c>
      <c r="L67" s="274">
        <v>0</v>
      </c>
      <c r="M67" s="274">
        <v>-0.3</v>
      </c>
      <c r="N67" s="274">
        <v>0</v>
      </c>
      <c r="O67" s="274">
        <v>9.68</v>
      </c>
      <c r="P67" s="274">
        <v>-3</v>
      </c>
      <c r="Q67" s="274">
        <v>1.94</v>
      </c>
      <c r="R67" s="274">
        <v>-10</v>
      </c>
      <c r="S67" s="274">
        <v>0</v>
      </c>
      <c r="T67" s="274">
        <v>4.84</v>
      </c>
      <c r="U67" s="274">
        <v>28.06</v>
      </c>
      <c r="V67" s="271">
        <v>-5</v>
      </c>
    </row>
    <row r="68" spans="1:22" ht="14.25" customHeight="1">
      <c r="A68" s="274" t="s">
        <v>233</v>
      </c>
      <c r="B68" s="274">
        <v>3.87</v>
      </c>
      <c r="C68" s="274">
        <v>-4.5999999999999996</v>
      </c>
      <c r="D68" s="274">
        <v>0</v>
      </c>
      <c r="E68" s="274">
        <v>0</v>
      </c>
      <c r="F68" s="274">
        <v>-499.04</v>
      </c>
      <c r="G68" s="274">
        <v>0</v>
      </c>
      <c r="H68" s="274">
        <v>-2.2000000000000002</v>
      </c>
      <c r="I68" s="274">
        <v>0</v>
      </c>
      <c r="J68" s="274">
        <v>-1.2</v>
      </c>
      <c r="K68" s="274">
        <v>0</v>
      </c>
      <c r="L68" s="274">
        <v>0</v>
      </c>
      <c r="M68" s="274">
        <v>-0.3</v>
      </c>
      <c r="N68" s="274">
        <v>0</v>
      </c>
      <c r="O68" s="274">
        <v>0</v>
      </c>
      <c r="P68" s="274">
        <v>-3</v>
      </c>
      <c r="Q68" s="274">
        <v>0</v>
      </c>
      <c r="R68" s="274">
        <v>-10</v>
      </c>
      <c r="S68" s="274">
        <v>0</v>
      </c>
      <c r="T68" s="274">
        <v>4.84</v>
      </c>
      <c r="U68" s="274">
        <v>29.03</v>
      </c>
      <c r="V68" s="271">
        <v>-5</v>
      </c>
    </row>
    <row r="69" spans="1:22" ht="14.25" customHeight="1">
      <c r="A69" s="274" t="s">
        <v>234</v>
      </c>
      <c r="B69" s="274">
        <v>3.87</v>
      </c>
      <c r="C69" s="274">
        <v>-4.5999999999999996</v>
      </c>
      <c r="D69" s="274">
        <v>0</v>
      </c>
      <c r="E69" s="274">
        <v>0</v>
      </c>
      <c r="F69" s="274">
        <v>-501.43</v>
      </c>
      <c r="G69" s="274">
        <v>0</v>
      </c>
      <c r="H69" s="274">
        <v>-2.2000000000000002</v>
      </c>
      <c r="I69" s="274">
        <v>0</v>
      </c>
      <c r="J69" s="274">
        <v>-1.2</v>
      </c>
      <c r="K69" s="274">
        <v>0</v>
      </c>
      <c r="L69" s="274">
        <v>0</v>
      </c>
      <c r="M69" s="274">
        <v>-0.3</v>
      </c>
      <c r="N69" s="274">
        <v>0</v>
      </c>
      <c r="O69" s="274">
        <v>0</v>
      </c>
      <c r="P69" s="274">
        <v>-3</v>
      </c>
      <c r="Q69" s="274">
        <v>0</v>
      </c>
      <c r="R69" s="274">
        <v>-15</v>
      </c>
      <c r="S69" s="274">
        <v>0</v>
      </c>
      <c r="T69" s="274">
        <v>0</v>
      </c>
      <c r="U69" s="274">
        <v>29.03</v>
      </c>
      <c r="V69" s="271">
        <v>-5</v>
      </c>
    </row>
    <row r="70" spans="1:22" ht="14.25" customHeight="1">
      <c r="A70" s="274" t="s">
        <v>235</v>
      </c>
      <c r="B70" s="274">
        <v>-2</v>
      </c>
      <c r="C70" s="274">
        <v>-4.5999999999999996</v>
      </c>
      <c r="D70" s="274">
        <v>0</v>
      </c>
      <c r="E70" s="274">
        <v>0</v>
      </c>
      <c r="F70" s="274">
        <v>-502.22</v>
      </c>
      <c r="G70" s="274">
        <v>0</v>
      </c>
      <c r="H70" s="274">
        <v>-2.2000000000000002</v>
      </c>
      <c r="I70" s="274">
        <v>0</v>
      </c>
      <c r="J70" s="274">
        <v>-1.2</v>
      </c>
      <c r="K70" s="274">
        <v>0</v>
      </c>
      <c r="L70" s="274">
        <v>0</v>
      </c>
      <c r="M70" s="274">
        <v>-0.3</v>
      </c>
      <c r="N70" s="274">
        <v>0</v>
      </c>
      <c r="O70" s="274">
        <v>0</v>
      </c>
      <c r="P70" s="274">
        <v>-3</v>
      </c>
      <c r="Q70" s="274">
        <v>0</v>
      </c>
      <c r="R70" s="274">
        <v>-15</v>
      </c>
      <c r="S70" s="274">
        <v>0</v>
      </c>
      <c r="T70" s="274">
        <v>0</v>
      </c>
      <c r="U70" s="274">
        <v>30.97</v>
      </c>
      <c r="V70" s="271">
        <v>-5</v>
      </c>
    </row>
    <row r="71" spans="1:22" ht="14.25" customHeight="1">
      <c r="A71" s="274" t="s">
        <v>236</v>
      </c>
      <c r="B71" s="274">
        <v>-11</v>
      </c>
      <c r="C71" s="274">
        <v>-4.5999999999999996</v>
      </c>
      <c r="D71" s="274">
        <v>0</v>
      </c>
      <c r="E71" s="274">
        <v>0</v>
      </c>
      <c r="F71" s="274">
        <v>-315.31</v>
      </c>
      <c r="G71" s="274">
        <v>0</v>
      </c>
      <c r="H71" s="274">
        <v>-2.2000000000000002</v>
      </c>
      <c r="I71" s="274">
        <v>0</v>
      </c>
      <c r="J71" s="274">
        <v>-1.2</v>
      </c>
      <c r="K71" s="274">
        <v>0</v>
      </c>
      <c r="L71" s="274">
        <v>0</v>
      </c>
      <c r="M71" s="274">
        <v>-0.3</v>
      </c>
      <c r="N71" s="274">
        <v>0</v>
      </c>
      <c r="O71" s="274">
        <v>0</v>
      </c>
      <c r="P71" s="274">
        <v>-3</v>
      </c>
      <c r="Q71" s="274">
        <v>0</v>
      </c>
      <c r="R71" s="274">
        <v>-20</v>
      </c>
      <c r="S71" s="274">
        <v>0</v>
      </c>
      <c r="T71" s="274">
        <v>0</v>
      </c>
      <c r="U71" s="274">
        <v>18.39</v>
      </c>
      <c r="V71" s="271">
        <v>-5</v>
      </c>
    </row>
    <row r="72" spans="1:22" ht="14.25" customHeight="1">
      <c r="A72" s="274" t="s">
        <v>237</v>
      </c>
      <c r="B72" s="274">
        <v>3.87</v>
      </c>
      <c r="C72" s="274">
        <v>-4.5999999999999996</v>
      </c>
      <c r="D72" s="274">
        <v>0</v>
      </c>
      <c r="E72" s="274">
        <v>0</v>
      </c>
      <c r="F72" s="274">
        <v>-309.32</v>
      </c>
      <c r="G72" s="274">
        <v>0</v>
      </c>
      <c r="H72" s="274">
        <v>-2.2000000000000002</v>
      </c>
      <c r="I72" s="274">
        <v>0</v>
      </c>
      <c r="J72" s="274">
        <v>-1.2</v>
      </c>
      <c r="K72" s="274">
        <v>0</v>
      </c>
      <c r="L72" s="274">
        <v>0</v>
      </c>
      <c r="M72" s="274">
        <v>-0.3</v>
      </c>
      <c r="N72" s="274">
        <v>0</v>
      </c>
      <c r="O72" s="274">
        <v>0</v>
      </c>
      <c r="P72" s="274">
        <v>-3</v>
      </c>
      <c r="Q72" s="274">
        <v>0</v>
      </c>
      <c r="R72" s="274">
        <v>-20</v>
      </c>
      <c r="S72" s="274">
        <v>0</v>
      </c>
      <c r="T72" s="274">
        <v>0</v>
      </c>
      <c r="U72" s="274">
        <v>14.52</v>
      </c>
      <c r="V72" s="271">
        <v>-5</v>
      </c>
    </row>
    <row r="73" spans="1:22" ht="14.25" customHeight="1">
      <c r="A73" s="274" t="s">
        <v>238</v>
      </c>
      <c r="B73" s="274">
        <v>3.87</v>
      </c>
      <c r="C73" s="274">
        <v>-4.5999999999999996</v>
      </c>
      <c r="D73" s="274">
        <v>0</v>
      </c>
      <c r="E73" s="274">
        <v>0</v>
      </c>
      <c r="F73" s="274">
        <v>-217.25</v>
      </c>
      <c r="G73" s="274">
        <v>0</v>
      </c>
      <c r="H73" s="274">
        <v>-4</v>
      </c>
      <c r="I73" s="274">
        <v>0</v>
      </c>
      <c r="J73" s="274">
        <v>-1.2</v>
      </c>
      <c r="K73" s="274">
        <v>0</v>
      </c>
      <c r="L73" s="274">
        <v>0</v>
      </c>
      <c r="M73" s="274">
        <v>-0.3</v>
      </c>
      <c r="N73" s="274">
        <v>0</v>
      </c>
      <c r="O73" s="274">
        <v>0</v>
      </c>
      <c r="P73" s="274">
        <v>-3</v>
      </c>
      <c r="Q73" s="274">
        <v>0</v>
      </c>
      <c r="R73" s="274">
        <v>-22</v>
      </c>
      <c r="S73" s="274">
        <v>0</v>
      </c>
      <c r="T73" s="274">
        <v>0</v>
      </c>
      <c r="U73" s="274">
        <v>6.77</v>
      </c>
      <c r="V73" s="271">
        <v>-5</v>
      </c>
    </row>
    <row r="74" spans="1:22" ht="14.25" customHeight="1">
      <c r="A74" s="274" t="s">
        <v>239</v>
      </c>
      <c r="B74" s="274">
        <v>-3</v>
      </c>
      <c r="C74" s="274">
        <v>-4.5999999999999996</v>
      </c>
      <c r="D74" s="274">
        <v>0</v>
      </c>
      <c r="E74" s="274">
        <v>0</v>
      </c>
      <c r="F74" s="274">
        <v>-180.01</v>
      </c>
      <c r="G74" s="274">
        <v>0</v>
      </c>
      <c r="H74" s="274">
        <v>-4</v>
      </c>
      <c r="I74" s="274">
        <v>0</v>
      </c>
      <c r="J74" s="274">
        <v>-1.2</v>
      </c>
      <c r="K74" s="274">
        <v>0</v>
      </c>
      <c r="L74" s="274">
        <v>0</v>
      </c>
      <c r="M74" s="274">
        <v>-0.3</v>
      </c>
      <c r="N74" s="274">
        <v>0</v>
      </c>
      <c r="O74" s="274">
        <v>0</v>
      </c>
      <c r="P74" s="274">
        <v>-3</v>
      </c>
      <c r="Q74" s="274">
        <v>0</v>
      </c>
      <c r="R74" s="274">
        <v>-22</v>
      </c>
      <c r="S74" s="274">
        <v>0</v>
      </c>
      <c r="T74" s="274">
        <v>0</v>
      </c>
      <c r="U74" s="274">
        <v>2.9</v>
      </c>
      <c r="V74" s="271">
        <v>-5</v>
      </c>
    </row>
    <row r="75" spans="1:22" ht="14.25" customHeight="1">
      <c r="A75" s="274" t="s">
        <v>240</v>
      </c>
      <c r="B75" s="274">
        <v>3.87</v>
      </c>
      <c r="C75" s="274">
        <v>-4.5999999999999996</v>
      </c>
      <c r="D75" s="274">
        <v>0</v>
      </c>
      <c r="E75" s="274">
        <v>0</v>
      </c>
      <c r="F75" s="274">
        <v>-190.03</v>
      </c>
      <c r="G75" s="274">
        <v>0</v>
      </c>
      <c r="H75" s="274">
        <v>-4</v>
      </c>
      <c r="I75" s="274">
        <v>0</v>
      </c>
      <c r="J75" s="274">
        <v>-1.2</v>
      </c>
      <c r="K75" s="274">
        <v>0</v>
      </c>
      <c r="L75" s="274">
        <v>0</v>
      </c>
      <c r="M75" s="274">
        <v>-0.3</v>
      </c>
      <c r="N75" s="274">
        <v>0</v>
      </c>
      <c r="O75" s="274">
        <v>0</v>
      </c>
      <c r="P75" s="274">
        <v>-3</v>
      </c>
      <c r="Q75" s="274">
        <v>0</v>
      </c>
      <c r="R75" s="274">
        <v>-22</v>
      </c>
      <c r="S75" s="274">
        <v>0</v>
      </c>
      <c r="T75" s="274">
        <v>0</v>
      </c>
      <c r="U75" s="274">
        <v>0</v>
      </c>
      <c r="V75" s="271">
        <v>-22</v>
      </c>
    </row>
    <row r="76" spans="1:22" ht="14.25" customHeight="1">
      <c r="A76" s="274" t="s">
        <v>241</v>
      </c>
      <c r="B76" s="274">
        <v>0</v>
      </c>
      <c r="C76" s="274">
        <v>-4.5999999999999996</v>
      </c>
      <c r="D76" s="274">
        <v>0</v>
      </c>
      <c r="E76" s="274">
        <v>0</v>
      </c>
      <c r="F76" s="274">
        <v>-205.01</v>
      </c>
      <c r="G76" s="274">
        <v>0</v>
      </c>
      <c r="H76" s="274">
        <v>-4</v>
      </c>
      <c r="I76" s="274">
        <v>0</v>
      </c>
      <c r="J76" s="274">
        <v>-1.2</v>
      </c>
      <c r="K76" s="274">
        <v>0</v>
      </c>
      <c r="L76" s="274">
        <v>0</v>
      </c>
      <c r="M76" s="274">
        <v>-0.3</v>
      </c>
      <c r="N76" s="274">
        <v>0</v>
      </c>
      <c r="O76" s="274">
        <v>0</v>
      </c>
      <c r="P76" s="274">
        <v>-3</v>
      </c>
      <c r="Q76" s="274">
        <v>0</v>
      </c>
      <c r="R76" s="274">
        <v>-22</v>
      </c>
      <c r="S76" s="274">
        <v>0</v>
      </c>
      <c r="T76" s="274">
        <v>0</v>
      </c>
      <c r="U76" s="274">
        <v>0</v>
      </c>
      <c r="V76" s="271">
        <v>-22</v>
      </c>
    </row>
    <row r="77" spans="1:22" ht="14.25" customHeight="1">
      <c r="A77" s="274" t="s">
        <v>242</v>
      </c>
      <c r="B77" s="274">
        <v>-0.5</v>
      </c>
      <c r="C77" s="274">
        <v>-4.5999999999999996</v>
      </c>
      <c r="D77" s="274">
        <v>-9</v>
      </c>
      <c r="E77" s="274">
        <v>0</v>
      </c>
      <c r="F77" s="274">
        <v>-327.5</v>
      </c>
      <c r="G77" s="274">
        <v>0</v>
      </c>
      <c r="H77" s="274">
        <v>-8</v>
      </c>
      <c r="I77" s="274">
        <v>0</v>
      </c>
      <c r="J77" s="274">
        <v>-1.2</v>
      </c>
      <c r="K77" s="274">
        <v>0</v>
      </c>
      <c r="L77" s="274">
        <v>0</v>
      </c>
      <c r="M77" s="274">
        <v>-0.3</v>
      </c>
      <c r="N77" s="274">
        <v>0</v>
      </c>
      <c r="O77" s="274">
        <v>0</v>
      </c>
      <c r="P77" s="274">
        <v>-3</v>
      </c>
      <c r="Q77" s="274">
        <v>0</v>
      </c>
      <c r="R77" s="274">
        <v>-22</v>
      </c>
      <c r="S77" s="274">
        <v>0</v>
      </c>
      <c r="T77" s="274">
        <v>0</v>
      </c>
      <c r="U77" s="274">
        <v>0</v>
      </c>
      <c r="V77" s="271">
        <v>-22</v>
      </c>
    </row>
    <row r="78" spans="1:22" ht="14.25" customHeight="1">
      <c r="A78" s="274" t="s">
        <v>243</v>
      </c>
      <c r="B78" s="274">
        <v>-3</v>
      </c>
      <c r="C78" s="274">
        <v>-4.5999999999999996</v>
      </c>
      <c r="D78" s="274">
        <v>-9</v>
      </c>
      <c r="E78" s="274">
        <v>0</v>
      </c>
      <c r="F78" s="274">
        <v>-327.5</v>
      </c>
      <c r="G78" s="274">
        <v>0</v>
      </c>
      <c r="H78" s="274">
        <v>-8</v>
      </c>
      <c r="I78" s="274">
        <v>0</v>
      </c>
      <c r="J78" s="274">
        <v>-1.2</v>
      </c>
      <c r="K78" s="274">
        <v>0</v>
      </c>
      <c r="L78" s="274">
        <v>0</v>
      </c>
      <c r="M78" s="274">
        <v>-0.3</v>
      </c>
      <c r="N78" s="274">
        <v>0</v>
      </c>
      <c r="O78" s="274">
        <v>0</v>
      </c>
      <c r="P78" s="274">
        <v>-3</v>
      </c>
      <c r="Q78" s="274">
        <v>0</v>
      </c>
      <c r="R78" s="274">
        <v>-22</v>
      </c>
      <c r="S78" s="274">
        <v>0</v>
      </c>
      <c r="T78" s="274">
        <v>0</v>
      </c>
      <c r="U78" s="274">
        <v>0</v>
      </c>
      <c r="V78" s="271">
        <v>-22</v>
      </c>
    </row>
    <row r="79" spans="1:22" ht="14.25" customHeight="1">
      <c r="A79" s="274" t="s">
        <v>244</v>
      </c>
      <c r="B79" s="274">
        <v>-12</v>
      </c>
      <c r="C79" s="274">
        <v>-4.5999999999999996</v>
      </c>
      <c r="D79" s="274">
        <v>-9</v>
      </c>
      <c r="E79" s="274">
        <v>0</v>
      </c>
      <c r="F79" s="274">
        <v>-250</v>
      </c>
      <c r="G79" s="274">
        <v>0</v>
      </c>
      <c r="H79" s="274">
        <v>-8</v>
      </c>
      <c r="I79" s="274">
        <v>0</v>
      </c>
      <c r="J79" s="274">
        <v>-1.2</v>
      </c>
      <c r="K79" s="274">
        <v>0</v>
      </c>
      <c r="L79" s="274">
        <v>0</v>
      </c>
      <c r="M79" s="274">
        <v>-0.3</v>
      </c>
      <c r="N79" s="274">
        <v>0</v>
      </c>
      <c r="O79" s="274">
        <v>0</v>
      </c>
      <c r="P79" s="274">
        <v>-3</v>
      </c>
      <c r="Q79" s="274">
        <v>0</v>
      </c>
      <c r="R79" s="274">
        <v>-14</v>
      </c>
      <c r="S79" s="274">
        <v>0</v>
      </c>
      <c r="T79" s="274">
        <v>0</v>
      </c>
      <c r="U79" s="274">
        <v>0</v>
      </c>
      <c r="V79" s="271">
        <v>-2</v>
      </c>
    </row>
    <row r="80" spans="1:22" ht="14.25" customHeight="1">
      <c r="A80" s="274" t="s">
        <v>245</v>
      </c>
      <c r="B80" s="274">
        <v>-10</v>
      </c>
      <c r="C80" s="274">
        <v>-4.5999999999999996</v>
      </c>
      <c r="D80" s="274">
        <v>-9</v>
      </c>
      <c r="E80" s="274">
        <v>0</v>
      </c>
      <c r="F80" s="274">
        <v>-249.99</v>
      </c>
      <c r="G80" s="274">
        <v>0</v>
      </c>
      <c r="H80" s="274">
        <v>-8</v>
      </c>
      <c r="I80" s="274">
        <v>0</v>
      </c>
      <c r="J80" s="274">
        <v>-1.2</v>
      </c>
      <c r="K80" s="274">
        <v>0</v>
      </c>
      <c r="L80" s="274">
        <v>0</v>
      </c>
      <c r="M80" s="274">
        <v>-0.3</v>
      </c>
      <c r="N80" s="274">
        <v>0</v>
      </c>
      <c r="O80" s="274">
        <v>0</v>
      </c>
      <c r="P80" s="274">
        <v>-3</v>
      </c>
      <c r="Q80" s="274">
        <v>0</v>
      </c>
      <c r="R80" s="274">
        <v>-14</v>
      </c>
      <c r="S80" s="274">
        <v>0</v>
      </c>
      <c r="T80" s="274">
        <v>0</v>
      </c>
      <c r="U80" s="274">
        <v>0</v>
      </c>
      <c r="V80" s="271">
        <v>-2</v>
      </c>
    </row>
    <row r="81" spans="1:22" ht="14.25" customHeight="1">
      <c r="A81" s="274" t="s">
        <v>246</v>
      </c>
      <c r="B81" s="274">
        <v>-10</v>
      </c>
      <c r="C81" s="274">
        <v>-4.5999999999999996</v>
      </c>
      <c r="D81" s="274">
        <v>-9</v>
      </c>
      <c r="E81" s="274">
        <v>0</v>
      </c>
      <c r="F81" s="274">
        <v>-446.01</v>
      </c>
      <c r="G81" s="274">
        <v>0</v>
      </c>
      <c r="H81" s="274">
        <v>-11.5</v>
      </c>
      <c r="I81" s="274">
        <v>0</v>
      </c>
      <c r="J81" s="274">
        <v>-1.2</v>
      </c>
      <c r="K81" s="274">
        <v>0</v>
      </c>
      <c r="L81" s="274">
        <v>0</v>
      </c>
      <c r="M81" s="274">
        <v>-0.3</v>
      </c>
      <c r="N81" s="274">
        <v>0</v>
      </c>
      <c r="O81" s="274">
        <v>0</v>
      </c>
      <c r="P81" s="274">
        <v>-3</v>
      </c>
      <c r="Q81" s="274">
        <v>0</v>
      </c>
      <c r="R81" s="274">
        <v>-14</v>
      </c>
      <c r="S81" s="274">
        <v>0</v>
      </c>
      <c r="T81" s="274">
        <v>0</v>
      </c>
      <c r="U81" s="274">
        <v>0</v>
      </c>
      <c r="V81" s="271">
        <v>-2</v>
      </c>
    </row>
    <row r="82" spans="1:22" ht="14.25" customHeight="1">
      <c r="A82" s="274" t="s">
        <v>247</v>
      </c>
      <c r="B82" s="274">
        <v>-10</v>
      </c>
      <c r="C82" s="274">
        <v>-4.5999999999999996</v>
      </c>
      <c r="D82" s="274">
        <v>-9</v>
      </c>
      <c r="E82" s="274">
        <v>0</v>
      </c>
      <c r="F82" s="274">
        <v>-425</v>
      </c>
      <c r="G82" s="274">
        <v>0</v>
      </c>
      <c r="H82" s="274">
        <v>-11.5</v>
      </c>
      <c r="I82" s="274">
        <v>0</v>
      </c>
      <c r="J82" s="274">
        <v>-1.2</v>
      </c>
      <c r="K82" s="274">
        <v>0</v>
      </c>
      <c r="L82" s="274">
        <v>0</v>
      </c>
      <c r="M82" s="274">
        <v>-0.3</v>
      </c>
      <c r="N82" s="274">
        <v>0</v>
      </c>
      <c r="O82" s="274">
        <v>0</v>
      </c>
      <c r="P82" s="274">
        <v>-3</v>
      </c>
      <c r="Q82" s="274">
        <v>0</v>
      </c>
      <c r="R82" s="274">
        <v>-14</v>
      </c>
      <c r="S82" s="274">
        <v>0</v>
      </c>
      <c r="T82" s="274">
        <v>0</v>
      </c>
      <c r="U82" s="274">
        <v>0</v>
      </c>
      <c r="V82" s="271">
        <v>-2</v>
      </c>
    </row>
    <row r="83" spans="1:22" ht="14.25" customHeight="1">
      <c r="A83" s="274" t="s">
        <v>248</v>
      </c>
      <c r="B83" s="274">
        <v>-0.5</v>
      </c>
      <c r="C83" s="274">
        <v>-4.5999999999999996</v>
      </c>
      <c r="D83" s="274">
        <v>0</v>
      </c>
      <c r="E83" s="274">
        <v>0</v>
      </c>
      <c r="F83" s="274">
        <v>-305.01</v>
      </c>
      <c r="G83" s="274">
        <v>0</v>
      </c>
      <c r="H83" s="274">
        <v>-8</v>
      </c>
      <c r="I83" s="274">
        <v>0</v>
      </c>
      <c r="J83" s="274">
        <v>-1.2</v>
      </c>
      <c r="K83" s="274">
        <v>0</v>
      </c>
      <c r="L83" s="274">
        <v>0</v>
      </c>
      <c r="M83" s="274">
        <v>-0.3</v>
      </c>
      <c r="N83" s="274">
        <v>0</v>
      </c>
      <c r="O83" s="274">
        <v>0</v>
      </c>
      <c r="P83" s="274">
        <v>-3</v>
      </c>
      <c r="Q83" s="274">
        <v>0</v>
      </c>
      <c r="R83" s="274">
        <v>-15</v>
      </c>
      <c r="S83" s="274">
        <v>0</v>
      </c>
      <c r="T83" s="274">
        <v>0</v>
      </c>
      <c r="U83" s="274">
        <v>0</v>
      </c>
      <c r="V83" s="271">
        <v>-2</v>
      </c>
    </row>
    <row r="84" spans="1:22" ht="14.25" customHeight="1">
      <c r="A84" s="274" t="s">
        <v>249</v>
      </c>
      <c r="B84" s="274">
        <v>-0.5</v>
      </c>
      <c r="C84" s="274">
        <v>-4.5999999999999996</v>
      </c>
      <c r="D84" s="274">
        <v>0</v>
      </c>
      <c r="E84" s="274">
        <v>0</v>
      </c>
      <c r="F84" s="274">
        <v>-280.01</v>
      </c>
      <c r="G84" s="274">
        <v>0</v>
      </c>
      <c r="H84" s="274">
        <v>-8</v>
      </c>
      <c r="I84" s="274">
        <v>0</v>
      </c>
      <c r="J84" s="274">
        <v>-1.2</v>
      </c>
      <c r="K84" s="274">
        <v>0</v>
      </c>
      <c r="L84" s="274">
        <v>0</v>
      </c>
      <c r="M84" s="274">
        <v>-0.3</v>
      </c>
      <c r="N84" s="274">
        <v>0</v>
      </c>
      <c r="O84" s="274">
        <v>0</v>
      </c>
      <c r="P84" s="274">
        <v>-3</v>
      </c>
      <c r="Q84" s="274">
        <v>0</v>
      </c>
      <c r="R84" s="274">
        <v>-15</v>
      </c>
      <c r="S84" s="274">
        <v>0</v>
      </c>
      <c r="T84" s="274">
        <v>0</v>
      </c>
      <c r="U84" s="274">
        <v>0</v>
      </c>
      <c r="V84" s="271">
        <v>-2</v>
      </c>
    </row>
    <row r="85" spans="1:22" ht="14.25" customHeight="1">
      <c r="A85" s="274" t="s">
        <v>250</v>
      </c>
      <c r="B85" s="274">
        <v>-10</v>
      </c>
      <c r="C85" s="274">
        <v>-4.5999999999999996</v>
      </c>
      <c r="D85" s="274">
        <v>0</v>
      </c>
      <c r="E85" s="274">
        <v>0</v>
      </c>
      <c r="F85" s="274">
        <v>-320.01</v>
      </c>
      <c r="G85" s="274">
        <v>0</v>
      </c>
      <c r="H85" s="274">
        <v>-4</v>
      </c>
      <c r="I85" s="274">
        <v>0</v>
      </c>
      <c r="J85" s="274">
        <v>-1.2</v>
      </c>
      <c r="K85" s="274">
        <v>0</v>
      </c>
      <c r="L85" s="274">
        <v>0</v>
      </c>
      <c r="M85" s="274">
        <v>-0.3</v>
      </c>
      <c r="N85" s="274">
        <v>0</v>
      </c>
      <c r="O85" s="274">
        <v>0</v>
      </c>
      <c r="P85" s="274">
        <v>-3</v>
      </c>
      <c r="Q85" s="274">
        <v>0</v>
      </c>
      <c r="R85" s="274">
        <v>-15</v>
      </c>
      <c r="S85" s="274">
        <v>0</v>
      </c>
      <c r="T85" s="274">
        <v>0</v>
      </c>
      <c r="U85" s="274">
        <v>0</v>
      </c>
      <c r="V85" s="271">
        <v>0</v>
      </c>
    </row>
    <row r="86" spans="1:22" ht="14.25" customHeight="1">
      <c r="A86" s="274" t="s">
        <v>251</v>
      </c>
      <c r="B86" s="274">
        <v>-10</v>
      </c>
      <c r="C86" s="274">
        <v>-4.5999999999999996</v>
      </c>
      <c r="D86" s="274">
        <v>0</v>
      </c>
      <c r="E86" s="274">
        <v>0</v>
      </c>
      <c r="F86" s="274">
        <v>-239.71</v>
      </c>
      <c r="G86" s="274">
        <v>0</v>
      </c>
      <c r="H86" s="274">
        <v>-4</v>
      </c>
      <c r="I86" s="274">
        <v>0</v>
      </c>
      <c r="J86" s="274">
        <v>-1.2</v>
      </c>
      <c r="K86" s="274">
        <v>0</v>
      </c>
      <c r="L86" s="274">
        <v>0</v>
      </c>
      <c r="M86" s="274">
        <v>-0.3</v>
      </c>
      <c r="N86" s="274">
        <v>0</v>
      </c>
      <c r="O86" s="274">
        <v>0</v>
      </c>
      <c r="P86" s="274">
        <v>-3</v>
      </c>
      <c r="Q86" s="274">
        <v>0</v>
      </c>
      <c r="R86" s="274">
        <v>-15</v>
      </c>
      <c r="S86" s="274">
        <v>0</v>
      </c>
      <c r="T86" s="274">
        <v>0</v>
      </c>
      <c r="U86" s="274">
        <v>0</v>
      </c>
      <c r="V86" s="271">
        <v>0</v>
      </c>
    </row>
    <row r="87" spans="1:22" ht="14.25" customHeight="1">
      <c r="A87" s="274" t="s">
        <v>252</v>
      </c>
      <c r="B87" s="274">
        <v>-12</v>
      </c>
      <c r="C87" s="274">
        <v>-4.5999999999999996</v>
      </c>
      <c r="D87" s="274">
        <v>0</v>
      </c>
      <c r="E87" s="274">
        <v>0</v>
      </c>
      <c r="F87" s="274">
        <v>-412.7</v>
      </c>
      <c r="G87" s="274">
        <v>0</v>
      </c>
      <c r="H87" s="274">
        <v>-4</v>
      </c>
      <c r="I87" s="274">
        <v>0</v>
      </c>
      <c r="J87" s="274">
        <v>-1.2</v>
      </c>
      <c r="K87" s="274">
        <v>0</v>
      </c>
      <c r="L87" s="274">
        <v>0</v>
      </c>
      <c r="M87" s="274">
        <v>-0.3</v>
      </c>
      <c r="N87" s="274">
        <v>0</v>
      </c>
      <c r="O87" s="274">
        <v>0</v>
      </c>
      <c r="P87" s="274">
        <v>-3</v>
      </c>
      <c r="Q87" s="274">
        <v>0</v>
      </c>
      <c r="R87" s="274">
        <v>-15</v>
      </c>
      <c r="S87" s="274">
        <v>0</v>
      </c>
      <c r="T87" s="274">
        <v>0</v>
      </c>
      <c r="U87" s="274">
        <v>0</v>
      </c>
      <c r="V87" s="271">
        <v>0</v>
      </c>
    </row>
    <row r="88" spans="1:22" ht="14.25" customHeight="1">
      <c r="A88" s="274" t="s">
        <v>253</v>
      </c>
      <c r="B88" s="274">
        <v>-12</v>
      </c>
      <c r="C88" s="274">
        <v>-4.5999999999999996</v>
      </c>
      <c r="D88" s="274">
        <v>0</v>
      </c>
      <c r="E88" s="274">
        <v>0</v>
      </c>
      <c r="F88" s="274">
        <v>-400.03</v>
      </c>
      <c r="G88" s="274">
        <v>0</v>
      </c>
      <c r="H88" s="274">
        <v>-4</v>
      </c>
      <c r="I88" s="274">
        <v>0</v>
      </c>
      <c r="J88" s="274">
        <v>-1.2</v>
      </c>
      <c r="K88" s="274">
        <v>0</v>
      </c>
      <c r="L88" s="274">
        <v>0</v>
      </c>
      <c r="M88" s="274">
        <v>-0.3</v>
      </c>
      <c r="N88" s="274">
        <v>0</v>
      </c>
      <c r="O88" s="274">
        <v>0</v>
      </c>
      <c r="P88" s="274">
        <v>-3</v>
      </c>
      <c r="Q88" s="274">
        <v>0</v>
      </c>
      <c r="R88" s="274">
        <v>-15</v>
      </c>
      <c r="S88" s="274">
        <v>0</v>
      </c>
      <c r="T88" s="274">
        <v>0</v>
      </c>
      <c r="U88" s="274">
        <v>0</v>
      </c>
      <c r="V88" s="271">
        <v>0</v>
      </c>
    </row>
    <row r="89" spans="1:22" ht="14.25" customHeight="1">
      <c r="A89" s="274" t="s">
        <v>254</v>
      </c>
      <c r="B89" s="274">
        <v>-0.5</v>
      </c>
      <c r="C89" s="274">
        <v>-4.5999999999999996</v>
      </c>
      <c r="D89" s="274">
        <v>0</v>
      </c>
      <c r="E89" s="274">
        <v>0</v>
      </c>
      <c r="F89" s="274">
        <v>-424.97</v>
      </c>
      <c r="G89" s="274">
        <v>0</v>
      </c>
      <c r="H89" s="274">
        <v>-4</v>
      </c>
      <c r="I89" s="274">
        <v>0</v>
      </c>
      <c r="J89" s="274">
        <v>-1.2</v>
      </c>
      <c r="K89" s="274">
        <v>0</v>
      </c>
      <c r="L89" s="274">
        <v>0</v>
      </c>
      <c r="M89" s="274">
        <v>-0.3</v>
      </c>
      <c r="N89" s="274">
        <v>0</v>
      </c>
      <c r="O89" s="274">
        <v>0</v>
      </c>
      <c r="P89" s="274">
        <v>-3</v>
      </c>
      <c r="Q89" s="274">
        <v>0</v>
      </c>
      <c r="R89" s="274">
        <v>-16</v>
      </c>
      <c r="S89" s="274">
        <v>0</v>
      </c>
      <c r="T89" s="274">
        <v>0</v>
      </c>
      <c r="U89" s="274">
        <v>0</v>
      </c>
      <c r="V89" s="271">
        <v>0</v>
      </c>
    </row>
    <row r="90" spans="1:22" ht="14.25" customHeight="1">
      <c r="A90" s="274" t="s">
        <v>255</v>
      </c>
      <c r="B90" s="274">
        <v>-1.5</v>
      </c>
      <c r="C90" s="274">
        <v>-4.5999999999999996</v>
      </c>
      <c r="D90" s="274">
        <v>0</v>
      </c>
      <c r="E90" s="274">
        <v>0</v>
      </c>
      <c r="F90" s="274">
        <v>-417.47</v>
      </c>
      <c r="G90" s="274">
        <v>0</v>
      </c>
      <c r="H90" s="274">
        <v>-4</v>
      </c>
      <c r="I90" s="274">
        <v>0</v>
      </c>
      <c r="J90" s="274">
        <v>-1.2</v>
      </c>
      <c r="K90" s="274">
        <v>0</v>
      </c>
      <c r="L90" s="274">
        <v>0</v>
      </c>
      <c r="M90" s="274">
        <v>-0.3</v>
      </c>
      <c r="N90" s="274">
        <v>0</v>
      </c>
      <c r="O90" s="274">
        <v>0</v>
      </c>
      <c r="P90" s="274">
        <v>-3</v>
      </c>
      <c r="Q90" s="274">
        <v>0</v>
      </c>
      <c r="R90" s="274">
        <v>-16</v>
      </c>
      <c r="S90" s="274">
        <v>0</v>
      </c>
      <c r="T90" s="274">
        <v>0</v>
      </c>
      <c r="U90" s="274">
        <v>0</v>
      </c>
      <c r="V90" s="271">
        <v>0</v>
      </c>
    </row>
    <row r="91" spans="1:22" ht="14.25" customHeight="1">
      <c r="A91" s="274" t="s">
        <v>256</v>
      </c>
      <c r="B91" s="274">
        <v>-1.5</v>
      </c>
      <c r="C91" s="274">
        <v>-4.5999999999999996</v>
      </c>
      <c r="D91" s="274">
        <v>0</v>
      </c>
      <c r="E91" s="274">
        <v>0</v>
      </c>
      <c r="F91" s="274">
        <v>-502.51</v>
      </c>
      <c r="G91" s="274">
        <v>0</v>
      </c>
      <c r="H91" s="274">
        <v>-2.2000000000000002</v>
      </c>
      <c r="I91" s="274">
        <v>0</v>
      </c>
      <c r="J91" s="274">
        <v>-1.2</v>
      </c>
      <c r="K91" s="274">
        <v>0</v>
      </c>
      <c r="L91" s="274">
        <v>0</v>
      </c>
      <c r="M91" s="274">
        <v>-0.3</v>
      </c>
      <c r="N91" s="274">
        <v>0</v>
      </c>
      <c r="O91" s="274">
        <v>0</v>
      </c>
      <c r="P91" s="274">
        <v>-3</v>
      </c>
      <c r="Q91" s="274">
        <v>0</v>
      </c>
      <c r="R91" s="274">
        <v>-15</v>
      </c>
      <c r="S91" s="274">
        <v>0</v>
      </c>
      <c r="T91" s="274">
        <v>3.47</v>
      </c>
      <c r="U91" s="274">
        <v>0</v>
      </c>
      <c r="V91" s="271">
        <v>0</v>
      </c>
    </row>
    <row r="92" spans="1:22" ht="14.25" customHeight="1">
      <c r="A92" s="274" t="s">
        <v>257</v>
      </c>
      <c r="B92" s="274">
        <v>-1.5</v>
      </c>
      <c r="C92" s="274">
        <v>-4.5999999999999996</v>
      </c>
      <c r="D92" s="274">
        <v>0</v>
      </c>
      <c r="E92" s="274">
        <v>0</v>
      </c>
      <c r="F92" s="274">
        <v>-502.54</v>
      </c>
      <c r="G92" s="274">
        <v>0</v>
      </c>
      <c r="H92" s="274">
        <v>-2.2000000000000002</v>
      </c>
      <c r="I92" s="274">
        <v>0</v>
      </c>
      <c r="J92" s="274">
        <v>-1.2</v>
      </c>
      <c r="K92" s="274">
        <v>0</v>
      </c>
      <c r="L92" s="274">
        <v>0</v>
      </c>
      <c r="M92" s="274">
        <v>-0.3</v>
      </c>
      <c r="N92" s="274">
        <v>0</v>
      </c>
      <c r="O92" s="274">
        <v>0</v>
      </c>
      <c r="P92" s="274">
        <v>-3</v>
      </c>
      <c r="Q92" s="274">
        <v>0</v>
      </c>
      <c r="R92" s="274">
        <v>-15</v>
      </c>
      <c r="S92" s="274">
        <v>0</v>
      </c>
      <c r="T92" s="274">
        <v>0.61</v>
      </c>
      <c r="U92" s="274">
        <v>0</v>
      </c>
      <c r="V92" s="271">
        <v>0</v>
      </c>
    </row>
    <row r="93" spans="1:22" ht="14.25" customHeight="1">
      <c r="A93" s="274" t="s">
        <v>258</v>
      </c>
      <c r="B93" s="274">
        <v>-1.5</v>
      </c>
      <c r="C93" s="274">
        <v>-4.5999999999999996</v>
      </c>
      <c r="D93" s="274">
        <v>0</v>
      </c>
      <c r="E93" s="274">
        <v>0</v>
      </c>
      <c r="F93" s="274">
        <v>0</v>
      </c>
      <c r="G93" s="274">
        <v>0</v>
      </c>
      <c r="H93" s="274">
        <v>-2.2000000000000002</v>
      </c>
      <c r="I93" s="274">
        <v>38.700000000000003</v>
      </c>
      <c r="J93" s="274">
        <v>-1.2</v>
      </c>
      <c r="K93" s="274">
        <v>0</v>
      </c>
      <c r="L93" s="274">
        <v>0</v>
      </c>
      <c r="M93" s="274">
        <v>-0.3</v>
      </c>
      <c r="N93" s="274">
        <v>0</v>
      </c>
      <c r="O93" s="274">
        <v>9.68</v>
      </c>
      <c r="P93" s="274">
        <v>-3</v>
      </c>
      <c r="Q93" s="274">
        <v>1.94</v>
      </c>
      <c r="R93" s="274">
        <v>-15</v>
      </c>
      <c r="S93" s="274">
        <v>0</v>
      </c>
      <c r="T93" s="274">
        <v>4.84</v>
      </c>
      <c r="U93" s="274">
        <v>0</v>
      </c>
      <c r="V93" s="271">
        <v>0</v>
      </c>
    </row>
    <row r="94" spans="1:22" ht="14.25" customHeight="1">
      <c r="A94" s="274" t="s">
        <v>259</v>
      </c>
      <c r="B94" s="274">
        <v>-1.5</v>
      </c>
      <c r="C94" s="274">
        <v>-4.5999999999999996</v>
      </c>
      <c r="D94" s="274">
        <v>0</v>
      </c>
      <c r="E94" s="274">
        <v>0</v>
      </c>
      <c r="F94" s="274">
        <v>-201.7</v>
      </c>
      <c r="G94" s="274">
        <v>0</v>
      </c>
      <c r="H94" s="274">
        <v>-2.2000000000000002</v>
      </c>
      <c r="I94" s="274">
        <v>0</v>
      </c>
      <c r="J94" s="274">
        <v>-1.2</v>
      </c>
      <c r="K94" s="274">
        <v>0</v>
      </c>
      <c r="L94" s="274">
        <v>0</v>
      </c>
      <c r="M94" s="274">
        <v>-0.3</v>
      </c>
      <c r="N94" s="274">
        <v>0</v>
      </c>
      <c r="O94" s="274">
        <v>0</v>
      </c>
      <c r="P94" s="274">
        <v>-3</v>
      </c>
      <c r="Q94" s="274">
        <v>1.94</v>
      </c>
      <c r="R94" s="274">
        <v>-15</v>
      </c>
      <c r="S94" s="274">
        <v>0</v>
      </c>
      <c r="T94" s="274">
        <v>4.83</v>
      </c>
      <c r="U94" s="274">
        <v>0</v>
      </c>
      <c r="V94" s="271">
        <v>0</v>
      </c>
    </row>
    <row r="95" spans="1:22" ht="14.25" customHeight="1">
      <c r="A95" s="274" t="s">
        <v>260</v>
      </c>
      <c r="B95" s="274">
        <v>-5</v>
      </c>
      <c r="C95" s="274">
        <v>-4.5999999999999996</v>
      </c>
      <c r="D95" s="274">
        <v>0</v>
      </c>
      <c r="E95" s="274">
        <v>0</v>
      </c>
      <c r="F95" s="274">
        <v>-667.49</v>
      </c>
      <c r="G95" s="274">
        <v>0</v>
      </c>
      <c r="H95" s="274">
        <v>-2.2000000000000002</v>
      </c>
      <c r="I95" s="274">
        <v>0</v>
      </c>
      <c r="J95" s="274">
        <v>-1.4</v>
      </c>
      <c r="K95" s="274">
        <v>0</v>
      </c>
      <c r="L95" s="274">
        <v>0</v>
      </c>
      <c r="M95" s="274">
        <v>-0.3</v>
      </c>
      <c r="N95" s="274">
        <v>0</v>
      </c>
      <c r="O95" s="274">
        <v>0</v>
      </c>
      <c r="P95" s="274">
        <v>-3</v>
      </c>
      <c r="Q95" s="274">
        <v>0</v>
      </c>
      <c r="R95" s="274">
        <v>-15</v>
      </c>
      <c r="S95" s="274">
        <v>0</v>
      </c>
      <c r="T95" s="274">
        <v>0</v>
      </c>
      <c r="U95" s="274">
        <v>0</v>
      </c>
      <c r="V95" s="271">
        <v>0</v>
      </c>
    </row>
    <row r="96" spans="1:22" ht="14.25" customHeight="1">
      <c r="A96" s="274" t="s">
        <v>261</v>
      </c>
      <c r="B96" s="274">
        <v>-14</v>
      </c>
      <c r="C96" s="274">
        <v>-4.5999999999999996</v>
      </c>
      <c r="D96" s="274">
        <v>0</v>
      </c>
      <c r="E96" s="274">
        <v>0</v>
      </c>
      <c r="F96" s="274">
        <v>-675.02</v>
      </c>
      <c r="G96" s="274">
        <v>0</v>
      </c>
      <c r="H96" s="274">
        <v>-2.2000000000000002</v>
      </c>
      <c r="I96" s="274">
        <v>0</v>
      </c>
      <c r="J96" s="274">
        <v>-1.4</v>
      </c>
      <c r="K96" s="274">
        <v>0</v>
      </c>
      <c r="L96" s="274">
        <v>0</v>
      </c>
      <c r="M96" s="274">
        <v>-0.3</v>
      </c>
      <c r="N96" s="274">
        <v>0</v>
      </c>
      <c r="O96" s="274">
        <v>0</v>
      </c>
      <c r="P96" s="274">
        <v>-3</v>
      </c>
      <c r="Q96" s="274">
        <v>0</v>
      </c>
      <c r="R96" s="274">
        <v>-15</v>
      </c>
      <c r="S96" s="274">
        <v>0</v>
      </c>
      <c r="T96" s="274">
        <v>0</v>
      </c>
      <c r="U96" s="274">
        <v>0</v>
      </c>
      <c r="V96" s="271">
        <v>0</v>
      </c>
    </row>
    <row r="97" spans="1:22" ht="14.25" customHeight="1">
      <c r="A97" s="274" t="s">
        <v>262</v>
      </c>
      <c r="B97" s="274">
        <v>-1.5</v>
      </c>
      <c r="C97" s="274">
        <v>-4.5999999999999996</v>
      </c>
      <c r="D97" s="274">
        <v>0</v>
      </c>
      <c r="E97" s="274">
        <v>0</v>
      </c>
      <c r="F97" s="274">
        <v>-660</v>
      </c>
      <c r="G97" s="274">
        <v>0</v>
      </c>
      <c r="H97" s="274">
        <v>-2.2000000000000002</v>
      </c>
      <c r="I97" s="274">
        <v>0</v>
      </c>
      <c r="J97" s="274">
        <v>-1.4</v>
      </c>
      <c r="K97" s="274">
        <v>0</v>
      </c>
      <c r="L97" s="274">
        <v>0</v>
      </c>
      <c r="M97" s="274">
        <v>-0.3</v>
      </c>
      <c r="N97" s="274">
        <v>0</v>
      </c>
      <c r="O97" s="274">
        <v>0</v>
      </c>
      <c r="P97" s="274">
        <v>-3</v>
      </c>
      <c r="Q97" s="274">
        <v>0</v>
      </c>
      <c r="R97" s="274">
        <v>-15</v>
      </c>
      <c r="S97" s="274">
        <v>0</v>
      </c>
      <c r="T97" s="274">
        <v>0</v>
      </c>
      <c r="U97" s="274">
        <v>0</v>
      </c>
      <c r="V97" s="271">
        <v>0</v>
      </c>
    </row>
    <row r="98" spans="1:22" ht="14.25" customHeight="1">
      <c r="A98" s="274" t="s">
        <v>263</v>
      </c>
      <c r="B98" s="274">
        <v>-1.5</v>
      </c>
      <c r="C98" s="274">
        <v>-4.5999999999999996</v>
      </c>
      <c r="D98" s="274">
        <v>0</v>
      </c>
      <c r="E98" s="274">
        <v>0</v>
      </c>
      <c r="F98" s="274">
        <v>-533.11</v>
      </c>
      <c r="G98" s="274">
        <v>0</v>
      </c>
      <c r="H98" s="274">
        <v>-2.2000000000000002</v>
      </c>
      <c r="I98" s="274">
        <v>0</v>
      </c>
      <c r="J98" s="274">
        <v>-1.4</v>
      </c>
      <c r="K98" s="274">
        <v>0</v>
      </c>
      <c r="L98" s="274">
        <v>0</v>
      </c>
      <c r="M98" s="274">
        <v>-0.3</v>
      </c>
      <c r="N98" s="274">
        <v>0</v>
      </c>
      <c r="O98" s="274">
        <v>0</v>
      </c>
      <c r="P98" s="274">
        <v>-3</v>
      </c>
      <c r="Q98" s="274">
        <v>1.94</v>
      </c>
      <c r="R98" s="274">
        <v>-15</v>
      </c>
      <c r="S98" s="274">
        <v>0</v>
      </c>
      <c r="T98" s="274">
        <v>4.83</v>
      </c>
      <c r="U98" s="274">
        <v>0</v>
      </c>
      <c r="V98" s="271">
        <v>0</v>
      </c>
    </row>
    <row r="99" spans="1:22" ht="14.25" customHeight="1">
      <c r="A99" s="121" t="s">
        <v>68</v>
      </c>
      <c r="B99" s="122">
        <f>AVERAGE(B3:B98)</f>
        <v>-3.8646874999999992</v>
      </c>
      <c r="C99" s="122">
        <f t="shared" ref="C99:V99" si="0">AVERAGE(C3:C98)</f>
        <v>-4.6000000000000076</v>
      </c>
      <c r="D99" s="122">
        <f t="shared" si="0"/>
        <v>-0.5625</v>
      </c>
      <c r="E99" s="122">
        <f t="shared" si="0"/>
        <v>-3.8687499999999999</v>
      </c>
      <c r="F99" s="122">
        <f t="shared" si="0"/>
        <v>-280.76624999999996</v>
      </c>
      <c r="G99" s="122">
        <f t="shared" si="0"/>
        <v>30.514687499999994</v>
      </c>
      <c r="H99" s="122">
        <f t="shared" si="0"/>
        <v>-2.4729166666666664</v>
      </c>
      <c r="I99" s="122">
        <f t="shared" si="0"/>
        <v>5.2405208333333322</v>
      </c>
      <c r="J99" s="122">
        <f t="shared" si="0"/>
        <v>-0.8875000000000014</v>
      </c>
      <c r="K99" s="122">
        <f t="shared" si="0"/>
        <v>-0.171875</v>
      </c>
      <c r="L99" s="122">
        <f t="shared" si="0"/>
        <v>-0.66666666666666663</v>
      </c>
      <c r="M99" s="122">
        <f t="shared" si="0"/>
        <v>-0.30000000000000049</v>
      </c>
      <c r="N99" s="122">
        <f t="shared" si="0"/>
        <v>-0.11666666666666668</v>
      </c>
      <c r="O99" s="122">
        <f t="shared" si="0"/>
        <v>1.4445833333333338</v>
      </c>
      <c r="P99" s="122">
        <f t="shared" si="0"/>
        <v>-3</v>
      </c>
      <c r="Q99" s="122">
        <f t="shared" si="0"/>
        <v>0.42437499999999995</v>
      </c>
      <c r="R99" s="122">
        <f t="shared" si="0"/>
        <v>-13.729166666666666</v>
      </c>
      <c r="S99" s="122">
        <f t="shared" si="0"/>
        <v>1.3306249999999997</v>
      </c>
      <c r="T99" s="122">
        <f t="shared" si="0"/>
        <v>1.7552083333333346</v>
      </c>
      <c r="U99" s="122">
        <f t="shared" si="0"/>
        <v>6.783854166666667</v>
      </c>
      <c r="V99" s="122">
        <f t="shared" si="0"/>
        <v>-4.416666666666667</v>
      </c>
    </row>
    <row r="100" spans="1:22" ht="14.25" customHeight="1"/>
    <row r="101" spans="1:22" ht="14.25" customHeight="1"/>
    <row r="102" spans="1:22" ht="14.25" customHeight="1"/>
    <row r="103" spans="1:22" ht="14.25" customHeight="1"/>
    <row r="104" spans="1:22" ht="14.25" customHeight="1"/>
    <row r="105" spans="1:22" ht="14.25" customHeight="1"/>
  </sheetData>
  <mergeCells count="1">
    <mergeCell ref="A1:U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X13" sqref="X13"/>
    </sheetView>
  </sheetViews>
  <sheetFormatPr defaultRowHeight="15"/>
  <cols>
    <col min="1" max="2" width="22.28515625" customWidth="1"/>
  </cols>
  <sheetData>
    <row r="1" spans="1:2" ht="27.75" customHeight="1">
      <c r="A1" s="139"/>
      <c r="B1" s="1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POWER STATUS</vt:lpstr>
      <vt:lpstr>BILATERAL</vt:lpstr>
      <vt:lpstr>IEX</vt:lpstr>
      <vt:lpstr>RTM</vt:lpstr>
      <vt:lpstr>GDAM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SLDC2</cp:lastModifiedBy>
  <dcterms:created xsi:type="dcterms:W3CDTF">2015-06-05T18:17:00Z</dcterms:created>
  <dcterms:modified xsi:type="dcterms:W3CDTF">2024-09-27T04:55:37Z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