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6\MAR\"/>
    </mc:Choice>
  </mc:AlternateContent>
  <xr:revisionPtr revIDLastSave="0" documentId="13_ncr:1_{EE5DED89-0DFF-462E-865A-536BE10B0515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definedNames>
    <definedName name="_xlnm.Print_Area" localSheetId="0">'POWER STATUS'!$A$1:$AE$62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7" l="1"/>
  <c r="H99" i="7"/>
  <c r="G99" i="7"/>
  <c r="F99" i="7"/>
  <c r="E99" i="7"/>
  <c r="D99" i="7"/>
  <c r="C99" i="7"/>
  <c r="B99" i="7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K21" i="1"/>
  <c r="G33" i="1" l="1"/>
  <c r="I33" i="1"/>
  <c r="K33" i="1" l="1"/>
  <c r="J37" i="1" l="1"/>
  <c r="K37" i="1" s="1"/>
  <c r="H37" i="1"/>
  <c r="I37" i="1" s="1"/>
  <c r="F37" i="1"/>
  <c r="G37" i="1" s="1"/>
  <c r="J21" i="1"/>
  <c r="E22" i="1" l="1"/>
  <c r="I34" i="1" l="1"/>
  <c r="K34" i="1"/>
  <c r="I35" i="1"/>
  <c r="K35" i="1"/>
  <c r="I36" i="1"/>
  <c r="K36" i="1"/>
  <c r="E27" i="1" l="1"/>
  <c r="F23" i="1" l="1"/>
  <c r="H58" i="1"/>
  <c r="K17" i="1" l="1"/>
  <c r="F27" i="1" l="1"/>
  <c r="E12" i="1" l="1"/>
  <c r="E10" i="1"/>
  <c r="E11" i="1"/>
  <c r="K3" i="1" l="1"/>
  <c r="J3" i="1" s="1"/>
  <c r="J17" i="1" l="1"/>
  <c r="D21" i="1" l="1"/>
  <c r="J29" i="1" l="1"/>
  <c r="J6" i="1" s="1"/>
  <c r="K29" i="1" l="1"/>
  <c r="K6" i="1" s="1"/>
  <c r="E13" i="1" l="1"/>
  <c r="E14" i="1"/>
  <c r="E15" i="1"/>
  <c r="E16" i="1"/>
  <c r="G34" i="1" l="1"/>
  <c r="G35" i="1"/>
  <c r="G36" i="1"/>
  <c r="E19" i="1" l="1"/>
  <c r="E24" i="1" l="1"/>
  <c r="D17" i="1" l="1"/>
  <c r="H59" i="1" s="1"/>
  <c r="D29" i="1" l="1"/>
  <c r="H28" i="1" s="1"/>
  <c r="E28" i="1" l="1"/>
  <c r="E26" i="1"/>
  <c r="E25" i="1"/>
  <c r="E23" i="1"/>
  <c r="E21" i="1"/>
  <c r="E17" i="1" l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<sst xmlns="http://schemas.openxmlformats.org/spreadsheetml/2006/main" count="651" uniqueCount="351">
  <si>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</si>
  <si>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</si>
  <si>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</si>
  <si>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</si>
  <si>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</si>
  <si>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</si>
  <si>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</si>
  <si>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</si>
  <si>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</si>
  <si>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</si>
  <si>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</si>
  <si>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</si>
  <si>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</si>
  <si>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</si>
  <si>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</si>
  <si>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</si>
  <si>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</si>
  <si>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</si>
  <si>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</si>
  <si>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</si>
  <si>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</si>
  <si>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</si>
  <si>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</si>
  <si>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</si>
  <si>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</si>
  <si>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</si>
  <si>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</si>
  <si>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</si>
  <si>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</si>
  <si>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</si>
  <si>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</si>
  <si>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</si>
  <si>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</si>
  <si>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</si>
  <si>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</si>
  <si>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</si>
  <si>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</si>
  <si>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</si>
  <si>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</si>
  <si>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</si>
  <si>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</si>
  <si>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</si>
  <si>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</si>
  <si>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</si>
  <si>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</si>
  <si>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</si>
  <si>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</si>
  <si>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</si>
  <si>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</si>
  <si>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</si>
  <si>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</si>
  <si>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</si>
  <si>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</si>
  <si>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</si>
  <si>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</si>
  <si>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</si>
  <si>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</si>
  <si>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</si>
  <si>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</si>
  <si>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</si>
  <si>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</si>
  <si>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</si>
  <si>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</si>
  <si>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</si>
  <si>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</si>
  <si>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</si>
  <si>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</si>
  <si>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</si>
  <si>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</si>
  <si>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</si>
  <si>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</si>
  <si>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</si>
  <si>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</si>
  <si>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</si>
  <si>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</si>
  <si>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</si>
  <si>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</si>
  <si>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</si>
  <si>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</si>
  <si>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</si>
  <si>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</si>
  <si>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</si>
  <si>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</si>
  <si>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</si>
  <si>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</si>
  <si>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</si>
  <si>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</si>
  <si>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</si>
  <si>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</si>
  <si>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</si>
  <si>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</si>
  <si>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</si>
  <si>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</si>
  <si>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</si>
  <si>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</si>
  <si>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</si>
  <si>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</si>
  <si>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</si>
  <si>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</si>
  <si>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</si>
  <si>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</si>
  <si>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</si>
  <si>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</si>
  <si>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</si>
  <si>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</si>
  <si>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</si>
  <si>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</si>
  <si>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</si>
  <si>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</si>
  <si>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</si>
  <si>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</si>
  <si>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</si>
  <si>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</si>
  <si>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</si>
  <si>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</si>
  <si>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</si>
  <si>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</si>
  <si>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</si>
  <si>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</si>
  <si>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</si>
  <si>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</si>
  <si>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</si>
  <si>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</si>
  <si>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</si>
  <si>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</si>
  <si>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</si>
  <si>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</si>
  <si>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</si>
  <si>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</si>
  <si>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</si>
  <si>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</si>
  <si>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</si>
  <si>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</si>
  <si>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</si>
  <si>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</si>
  <si>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TSKPO</t>
  </si>
  <si>
    <t>HRS</t>
  </si>
  <si>
    <t>AP43PL_BKN</t>
  </si>
  <si>
    <t>DADRI_SOLAR</t>
  </si>
  <si>
    <t>ARE55L_PSS3_KPS1_HS</t>
  </si>
  <si>
    <t>DHAMRAPORT</t>
  </si>
  <si>
    <t>ARE55L_PSS3_KPS1_HW</t>
  </si>
  <si>
    <t>AP41PL_BHDL</t>
  </si>
  <si>
    <t>OKWPL_RE</t>
  </si>
  <si>
    <t>TPSL_BKN2</t>
  </si>
  <si>
    <t>GADAG_GreenInfra_W</t>
  </si>
  <si>
    <t>visa</t>
  </si>
  <si>
    <t>NALCOAP</t>
  </si>
  <si>
    <t>(B) REMC</t>
  </si>
  <si>
    <t>XXPPL_FTG3</t>
  </si>
  <si>
    <t xml:space="preserve">MDTPC   
</t>
  </si>
  <si>
    <t>VLSEZ</t>
  </si>
  <si>
    <t>GADAG_Serentica3_S</t>
  </si>
  <si>
    <t>AyanaRP4_DVSR_BHJ_HW</t>
  </si>
  <si>
    <t>ADITYAAL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</si>
  <si>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</si>
  <si>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</si>
  <si>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</si>
  <si>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</si>
  <si>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</si>
  <si>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</si>
  <si>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LINDEINDIA</t>
  </si>
  <si>
    <t>JIPL</t>
  </si>
  <si>
    <t>ENERSON_SOLAR_10MW</t>
  </si>
  <si>
    <t>GPCL_SOLAR_10</t>
  </si>
  <si>
    <t>GSECL_SOLAR</t>
  </si>
  <si>
    <t>IRON_TRINGLE_10_MW_SOLAR</t>
  </si>
  <si>
    <t>AIPL_UP</t>
  </si>
  <si>
    <t>Time Period</t>
  </si>
  <si>
    <t>GRIDCO</t>
  </si>
  <si>
    <t>Nav_Bharat_ventures_Ltd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</si>
  <si>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</si>
  <si>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</si>
  <si>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</si>
  <si>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</si>
  <si>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</si>
  <si>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</si>
  <si>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</si>
  <si>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</si>
  <si>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</si>
  <si>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</si>
  <si>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</si>
  <si>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</si>
  <si>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</si>
  <si>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</si>
  <si>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</si>
  <si>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</si>
  <si>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</si>
  <si>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</si>
  <si>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</si>
  <si>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</si>
  <si>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</si>
  <si>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</si>
  <si>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</si>
  <si>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</si>
  <si>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</si>
  <si>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</si>
  <si>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</si>
  <si>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</si>
  <si>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</si>
  <si>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</si>
  <si>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</si>
  <si>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</si>
  <si>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</si>
  <si>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</si>
  <si>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</si>
  <si>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</si>
  <si>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</si>
  <si>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</si>
  <si>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</si>
  <si>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</si>
  <si>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</si>
  <si>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</si>
  <si>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</si>
  <si>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</si>
  <si>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</si>
  <si>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</si>
  <si>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</si>
  <si>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</si>
  <si>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</si>
  <si>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</si>
  <si>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</si>
  <si>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</si>
  <si>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</si>
  <si>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</si>
  <si>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</si>
  <si>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</si>
  <si>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</si>
  <si>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</si>
  <si>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</si>
  <si>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</si>
  <si>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</si>
  <si>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</si>
  <si>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</si>
  <si>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</si>
  <si>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</si>
  <si>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</si>
  <si>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</si>
  <si>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</si>
  <si>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</si>
  <si>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</si>
  <si>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</si>
  <si>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</si>
  <si>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</si>
  <si>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</si>
  <si>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</si>
  <si>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</si>
  <si>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</si>
  <si>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</si>
  <si>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</si>
  <si>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</si>
  <si>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</si>
  <si>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</si>
  <si>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</si>
  <si>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</si>
  <si>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</si>
  <si>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</si>
  <si>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</si>
  <si>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</si>
  <si>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</si>
  <si>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</si>
  <si>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</si>
  <si>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</si>
  <si>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</si>
  <si>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</si>
  <si>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</si>
  <si>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</si>
  <si>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</si>
  <si>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Bhushan_Power_and_Steel_Limited</t>
  </si>
  <si>
    <t>Linde_India_Limited</t>
  </si>
  <si>
    <t>MSP_Metallics_Limited_IPC</t>
  </si>
  <si>
    <t>MSP_Sponge_Iron_Limited_Odisha</t>
  </si>
  <si>
    <t xml:space="preserve"> Adhunik_Metaliks_Limited</t>
  </si>
  <si>
    <t>Aarti_Steel_Ltd_NPT</t>
  </si>
  <si>
    <t>Beekay_Steel_Industries_Ltd</t>
  </si>
  <si>
    <t>Indian_Farmers_Fertiliser_Cooperative_Limited</t>
  </si>
  <si>
    <t>MGM_Green_Energy_Ltd</t>
  </si>
  <si>
    <t>TATA_Steel_Limited_Meramandali</t>
  </si>
  <si>
    <t>Tata_Steel_Limited_Kalinga_Nagar</t>
  </si>
  <si>
    <t>The_Ramco_Cements_Limited_Odisha</t>
  </si>
  <si>
    <t>Emami_Paper_Mills_Ltd_Balasore_Odisha</t>
  </si>
  <si>
    <t>APSEZ_PSS3_KPS1_S</t>
  </si>
  <si>
    <t>AEML</t>
  </si>
  <si>
    <t>AARTISTEEL</t>
  </si>
  <si>
    <t>Aryan_Ispat_&amp;_Power_Pvt_Ltd</t>
  </si>
  <si>
    <t>AMNSIL_Pdeep</t>
  </si>
  <si>
    <t>HIRAKUD_HEP</t>
  </si>
  <si>
    <t>JPIPL</t>
  </si>
  <si>
    <t>MAADURGA_THERMAL</t>
  </si>
  <si>
    <t>NBVLIPP</t>
  </si>
  <si>
    <t>TIMES_STEEL</t>
  </si>
  <si>
    <t>FARIDABAD_SOLAR</t>
  </si>
  <si>
    <t>JSWEL_UTKAL</t>
  </si>
  <si>
    <t>RAJ_SOLAR</t>
  </si>
  <si>
    <t>MGM_Minerals_Ltd</t>
  </si>
  <si>
    <t>Neelachal_Ispat_Nigam_Limited</t>
  </si>
  <si>
    <t>Kurnool_Greenko_H_Inj</t>
  </si>
  <si>
    <t>NTPCRE1_SMND_BHJ2_W</t>
  </si>
  <si>
    <t>ENVIROCARE_INFRA</t>
  </si>
  <si>
    <t>GOA_Beneficiary</t>
  </si>
  <si>
    <t>OCL_IRON_STEEL</t>
  </si>
  <si>
    <t>ORSISL</t>
  </si>
  <si>
    <t>Crackers_India_Alloys_Limited</t>
  </si>
  <si>
    <t>AMNSIL</t>
  </si>
  <si>
    <t>DVC</t>
  </si>
  <si>
    <t>TNEB</t>
  </si>
  <si>
    <t>CSEB_Beneficiary</t>
  </si>
  <si>
    <t>NPCL_UP</t>
  </si>
  <si>
    <t>Envirocare_Infrasolution_Pvt_Ltd</t>
  </si>
  <si>
    <t>Jindal_Steel_&amp;_Power_Limited_Angul_Odisha</t>
  </si>
  <si>
    <t>JSW_Cement_Ltd</t>
  </si>
  <si>
    <t xml:space="preserve">Vedanta_Limited_SEZ_Unit_Jharsuguda </t>
  </si>
  <si>
    <t>VIRAJ_SEPL</t>
  </si>
  <si>
    <t>ACL_PSS4_KPS1_HS</t>
  </si>
  <si>
    <t>ACCB</t>
  </si>
  <si>
    <t>DCBL_Rajgangpur</t>
  </si>
  <si>
    <t>Rungta_Mines_Limited_Dhenkanal_Steel_Plant</t>
  </si>
  <si>
    <t>GMR_Kamalanga_Energy_Ltd_(STU)</t>
  </si>
  <si>
    <t>DCL_RCW</t>
  </si>
  <si>
    <t>Dalmia_Cem_Lanka</t>
  </si>
  <si>
    <t>AGE26AL_PSS6_KPS1_S</t>
  </si>
  <si>
    <t>Shri_Jagannath_Steels_&amp;_Power_Ltd</t>
  </si>
  <si>
    <t>FACORPOWER</t>
  </si>
  <si>
    <t>CESC</t>
  </si>
  <si>
    <t>DCBLME</t>
  </si>
  <si>
    <t>Alsthom_Ind_Jagiroad</t>
  </si>
  <si>
    <t>Dalmia_Cem_Umrangshu</t>
  </si>
  <si>
    <t>Rungta_Mines_Limited_Kamanda_Steel_Plant_Koira_Dist_Sundergarh_Odisha</t>
  </si>
  <si>
    <t>Orissa_Sponge_Iron_and_Steel_Limited</t>
  </si>
  <si>
    <t>RenewGreen_SLPR_HS</t>
  </si>
  <si>
    <t>JSL_DUBURI</t>
  </si>
  <si>
    <t>Maithan_Ispat_Limited_MPL</t>
  </si>
  <si>
    <t>Odisha_Cement_Plant_(A_Unit_Of_Shree_Cement_Limited)</t>
  </si>
  <si>
    <t>5,7,3</t>
  </si>
  <si>
    <t>22:00</t>
  </si>
  <si>
    <t>NACL_GRIDCO</t>
  </si>
  <si>
    <t>Tata_Steel_Power_Plant_Athagarh</t>
  </si>
  <si>
    <t>Viraj_Steel_&amp;_Energy_Pvt_Ltd</t>
  </si>
  <si>
    <t xml:space="preserve">Visa_Steel_Limited </t>
  </si>
  <si>
    <t>Tata_Steel_Limited_Ferro_Alloys_Plant_Balasore</t>
  </si>
  <si>
    <t>5,6</t>
  </si>
  <si>
    <t>POWER  STATUS ON  DT 27.03.2026</t>
  </si>
  <si>
    <t>TRADING DETAILS FOR DT.26.03.2026</t>
  </si>
  <si>
    <t>DAM TRADING DETAILS FOR DT :26.03.2026</t>
  </si>
  <si>
    <t>Times_Steel_&amp;_Power_Private_limited</t>
  </si>
  <si>
    <t>RTM TRADING DETAILS FOR DT: 26.03.2026</t>
  </si>
  <si>
    <t>Grasim_Industries_Ltd_Chemical_Division_Ganjam</t>
  </si>
  <si>
    <t>Rungta_Sons_Private_Limited_Ferro_Alloys_Division_Dhenkanall</t>
  </si>
  <si>
    <t>GDAM TRADING DETAILS FOR DT: 26.03.2026</t>
  </si>
  <si>
    <t>06:00</t>
  </si>
  <si>
    <t>19:03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</si>
</sst>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14009]dd/mm/yyyy;@"/>
    <numFmt numFmtId="166" formatCode="0.0000"/>
    <numFmt numFmtId="167" formatCode="[$-14009]hh:mm;@"/>
  </numFmts>
  <fonts count="8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6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73" fillId="0" borderId="0" applyBorder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74" fillId="0" borderId="0"/>
    <xf numFmtId="0" fontId="74" fillId="0" borderId="0"/>
    <xf numFmtId="0" fontId="75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44" fillId="2" borderId="0" xfId="0" applyFont="1" applyFill="1"/>
    <xf numFmtId="0" fontId="44" fillId="0" borderId="0" xfId="0" applyFont="1"/>
    <xf numFmtId="0" fontId="47" fillId="4" borderId="25" xfId="0" applyFont="1" applyFill="1" applyBorder="1" applyAlignment="1">
      <alignment horizontal="center" vertical="center" wrapText="1"/>
    </xf>
    <xf numFmtId="0" fontId="47" fillId="4" borderId="32" xfId="0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vertical="center"/>
    </xf>
    <xf numFmtId="0" fontId="47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38" xfId="0" applyFont="1" applyBorder="1" applyAlignment="1">
      <alignment vertical="center"/>
    </xf>
    <xf numFmtId="0" fontId="45" fillId="0" borderId="39" xfId="0" applyFont="1" applyBorder="1" applyAlignment="1">
      <alignment horizontal="center" vertical="center"/>
    </xf>
    <xf numFmtId="2" fontId="47" fillId="4" borderId="3" xfId="0" applyNumberFormat="1" applyFont="1" applyFill="1" applyBorder="1" applyAlignment="1">
      <alignment horizontal="center" vertical="center"/>
    </xf>
    <xf numFmtId="164" fontId="47" fillId="0" borderId="3" xfId="0" applyNumberFormat="1" applyFont="1" applyBorder="1" applyAlignment="1">
      <alignment horizontal="center" vertical="center"/>
    </xf>
    <xf numFmtId="0" fontId="47" fillId="0" borderId="40" xfId="0" applyFont="1" applyBorder="1" applyAlignment="1">
      <alignment vertical="center"/>
    </xf>
    <xf numFmtId="0" fontId="45" fillId="0" borderId="41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9" fillId="5" borderId="41" xfId="0" applyFont="1" applyFill="1" applyBorder="1" applyAlignment="1">
      <alignment vertical="center"/>
    </xf>
    <xf numFmtId="164" fontId="47" fillId="5" borderId="3" xfId="0" applyNumberFormat="1" applyFont="1" applyFill="1" applyBorder="1" applyAlignment="1">
      <alignment horizontal="center" vertical="center"/>
    </xf>
    <xf numFmtId="0" fontId="48" fillId="0" borderId="45" xfId="0" applyFont="1" applyBorder="1" applyAlignment="1">
      <alignment vertical="center"/>
    </xf>
    <xf numFmtId="0" fontId="47" fillId="0" borderId="3" xfId="0" applyFont="1" applyBorder="1" applyAlignment="1">
      <alignment horizontal="center" vertical="center"/>
    </xf>
    <xf numFmtId="0" fontId="49" fillId="5" borderId="40" xfId="0" applyFont="1" applyFill="1" applyBorder="1" applyAlignment="1">
      <alignment vertical="center"/>
    </xf>
    <xf numFmtId="0" fontId="47" fillId="0" borderId="41" xfId="0" applyFont="1" applyBorder="1" applyAlignment="1">
      <alignment horizontal="center" vertical="center"/>
    </xf>
    <xf numFmtId="164" fontId="47" fillId="4" borderId="3" xfId="0" applyNumberFormat="1" applyFont="1" applyFill="1" applyBorder="1" applyAlignment="1">
      <alignment horizontal="center" vertical="center"/>
    </xf>
    <xf numFmtId="0" fontId="47" fillId="0" borderId="47" xfId="0" applyFont="1" applyBorder="1" applyAlignment="1">
      <alignment vertical="top" wrapText="1"/>
    </xf>
    <xf numFmtId="0" fontId="47" fillId="0" borderId="43" xfId="0" applyFont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47" fillId="0" borderId="3" xfId="0" applyFont="1" applyBorder="1" applyAlignment="1">
      <alignment vertical="center"/>
    </xf>
    <xf numFmtId="0" fontId="51" fillId="0" borderId="3" xfId="0" applyFont="1" applyBorder="1" applyAlignment="1">
      <alignment horizontal="center" vertical="center"/>
    </xf>
    <xf numFmtId="0" fontId="51" fillId="5" borderId="3" xfId="0" applyFont="1" applyFill="1" applyBorder="1" applyAlignment="1">
      <alignment vertical="center"/>
    </xf>
    <xf numFmtId="1" fontId="47" fillId="4" borderId="3" xfId="0" applyNumberFormat="1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vertical="center"/>
    </xf>
    <xf numFmtId="0" fontId="51" fillId="4" borderId="3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vertical="center" wrapText="1"/>
    </xf>
    <xf numFmtId="0" fontId="48" fillId="0" borderId="3" xfId="0" applyFont="1" applyBorder="1" applyAlignment="1">
      <alignment horizontal="left" vertical="center"/>
    </xf>
    <xf numFmtId="2" fontId="47" fillId="4" borderId="5" xfId="0" applyNumberFormat="1" applyFont="1" applyFill="1" applyBorder="1" applyAlignment="1">
      <alignment horizontal="center"/>
    </xf>
    <xf numFmtId="0" fontId="47" fillId="0" borderId="42" xfId="0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0" fontId="47" fillId="0" borderId="11" xfId="0" applyFont="1" applyBorder="1" applyAlignment="1">
      <alignment vertical="center"/>
    </xf>
    <xf numFmtId="0" fontId="53" fillId="0" borderId="3" xfId="0" applyFont="1" applyBorder="1" applyAlignment="1">
      <alignment vertical="center"/>
    </xf>
    <xf numFmtId="0" fontId="53" fillId="4" borderId="0" xfId="0" applyFont="1" applyFill="1" applyAlignment="1">
      <alignment vertical="center"/>
    </xf>
    <xf numFmtId="1" fontId="54" fillId="4" borderId="0" xfId="0" applyNumberFormat="1" applyFont="1" applyFill="1" applyAlignment="1">
      <alignment horizontal="center"/>
    </xf>
    <xf numFmtId="2" fontId="54" fillId="4" borderId="0" xfId="0" applyNumberFormat="1" applyFont="1" applyFill="1" applyAlignment="1">
      <alignment horizontal="center"/>
    </xf>
    <xf numFmtId="0" fontId="47" fillId="0" borderId="56" xfId="0" applyFont="1" applyBorder="1" applyAlignment="1">
      <alignment vertical="center"/>
    </xf>
    <xf numFmtId="0" fontId="47" fillId="0" borderId="6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0" fontId="47" fillId="0" borderId="12" xfId="0" applyFont="1" applyBorder="1" applyAlignment="1">
      <alignment vertical="center"/>
    </xf>
    <xf numFmtId="0" fontId="47" fillId="0" borderId="0" xfId="0" applyFont="1"/>
    <xf numFmtId="0" fontId="47" fillId="0" borderId="3" xfId="0" applyFont="1" applyBorder="1" applyAlignment="1">
      <alignment horizontal="left" vertical="center"/>
    </xf>
    <xf numFmtId="0" fontId="50" fillId="0" borderId="0" xfId="0" applyFont="1" applyAlignment="1">
      <alignment vertical="center"/>
    </xf>
    <xf numFmtId="0" fontId="50" fillId="0" borderId="58" xfId="0" applyFont="1" applyBorder="1" applyAlignment="1">
      <alignment vertical="center"/>
    </xf>
    <xf numFmtId="0" fontId="47" fillId="4" borderId="61" xfId="0" applyFont="1" applyFill="1" applyBorder="1" applyAlignment="1">
      <alignment horizontal="center" vertical="center" wrapText="1"/>
    </xf>
    <xf numFmtId="2" fontId="44" fillId="2" borderId="0" xfId="0" applyNumberFormat="1" applyFont="1" applyFill="1"/>
    <xf numFmtId="2" fontId="58" fillId="2" borderId="0" xfId="0" applyNumberFormat="1" applyFont="1" applyFill="1"/>
    <xf numFmtId="2" fontId="59" fillId="2" borderId="0" xfId="0" applyNumberFormat="1" applyFont="1" applyFill="1" applyAlignment="1">
      <alignment horizontal="center" vertical="center"/>
    </xf>
    <xf numFmtId="1" fontId="60" fillId="2" borderId="0" xfId="0" applyNumberFormat="1" applyFont="1" applyFill="1" applyAlignment="1">
      <alignment horizontal="center" vertical="center"/>
    </xf>
    <xf numFmtId="164" fontId="61" fillId="2" borderId="0" xfId="0" applyNumberFormat="1" applyFont="1" applyFill="1"/>
    <xf numFmtId="0" fontId="62" fillId="2" borderId="0" xfId="0" applyFont="1" applyFill="1"/>
    <xf numFmtId="164" fontId="44" fillId="2" borderId="0" xfId="0" applyNumberFormat="1" applyFont="1" applyFill="1"/>
    <xf numFmtId="0" fontId="47" fillId="0" borderId="59" xfId="0" applyFont="1" applyBorder="1" applyAlignment="1">
      <alignment horizontal="center" vertical="center"/>
    </xf>
    <xf numFmtId="2" fontId="47" fillId="4" borderId="61" xfId="0" applyNumberFormat="1" applyFont="1" applyFill="1" applyBorder="1" applyAlignment="1">
      <alignment horizontal="center" vertical="center" wrapText="1"/>
    </xf>
    <xf numFmtId="0" fontId="51" fillId="4" borderId="0" xfId="0" applyFont="1" applyFill="1" applyAlignment="1">
      <alignment vertical="center" wrapText="1"/>
    </xf>
    <xf numFmtId="0" fontId="51" fillId="4" borderId="58" xfId="0" applyFont="1" applyFill="1" applyBorder="1" applyAlignment="1">
      <alignment vertical="center" wrapText="1"/>
    </xf>
    <xf numFmtId="165" fontId="44" fillId="2" borderId="0" xfId="0" applyNumberFormat="1" applyFont="1" applyFill="1"/>
    <xf numFmtId="0" fontId="63" fillId="2" borderId="0" xfId="0" applyFont="1" applyFill="1"/>
    <xf numFmtId="164" fontId="51" fillId="4" borderId="0" xfId="0" applyNumberFormat="1" applyFont="1" applyFill="1" applyAlignment="1">
      <alignment horizontal="left" vertical="center" wrapText="1"/>
    </xf>
    <xf numFmtId="0" fontId="50" fillId="4" borderId="0" xfId="0" applyFont="1" applyFill="1" applyAlignment="1">
      <alignment vertical="center" wrapText="1"/>
    </xf>
    <xf numFmtId="0" fontId="50" fillId="4" borderId="58" xfId="0" applyFont="1" applyFill="1" applyBorder="1" applyAlignment="1">
      <alignment vertical="center" wrapText="1"/>
    </xf>
    <xf numFmtId="0" fontId="47" fillId="0" borderId="3" xfId="0" quotePrefix="1" applyFont="1" applyBorder="1" applyAlignment="1">
      <alignment horizontal="center" vertical="center"/>
    </xf>
    <xf numFmtId="165" fontId="47" fillId="0" borderId="3" xfId="0" quotePrefix="1" applyNumberFormat="1" applyFont="1" applyBorder="1" applyAlignment="1">
      <alignment horizontal="center" vertical="center"/>
    </xf>
    <xf numFmtId="1" fontId="47" fillId="5" borderId="71" xfId="0" applyNumberFormat="1" applyFont="1" applyFill="1" applyBorder="1" applyAlignment="1">
      <alignment horizontal="center" vertical="center"/>
    </xf>
    <xf numFmtId="2" fontId="50" fillId="4" borderId="73" xfId="0" quotePrefix="1" applyNumberFormat="1" applyFont="1" applyFill="1" applyBorder="1" applyAlignment="1">
      <alignment horizontal="center" vertical="center"/>
    </xf>
    <xf numFmtId="0" fontId="72" fillId="2" borderId="0" xfId="0" applyFont="1" applyFill="1"/>
    <xf numFmtId="1" fontId="44" fillId="2" borderId="0" xfId="0" applyNumberFormat="1" applyFont="1" applyFill="1"/>
    <xf numFmtId="2" fontId="45" fillId="0" borderId="11" xfId="0" applyNumberFormat="1" applyFont="1" applyBorder="1" applyAlignment="1">
      <alignment horizontal="center" vertical="center"/>
    </xf>
    <xf numFmtId="1" fontId="47" fillId="5" borderId="35" xfId="0" applyNumberFormat="1" applyFont="1" applyFill="1" applyBorder="1" applyAlignment="1">
      <alignment horizontal="center" vertical="center"/>
    </xf>
    <xf numFmtId="1" fontId="47" fillId="5" borderId="69" xfId="0" applyNumberFormat="1" applyFont="1" applyFill="1" applyBorder="1" applyAlignment="1">
      <alignment horizontal="center" vertical="center"/>
    </xf>
    <xf numFmtId="164" fontId="47" fillId="0" borderId="79" xfId="0" applyNumberFormat="1" applyFont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166" fontId="47" fillId="5" borderId="3" xfId="0" applyNumberFormat="1" applyFont="1" applyFill="1" applyBorder="1" applyAlignment="1">
      <alignment horizontal="center" vertical="center"/>
    </xf>
    <xf numFmtId="164" fontId="47" fillId="4" borderId="57" xfId="0" applyNumberFormat="1" applyFont="1" applyFill="1" applyBorder="1" applyAlignment="1">
      <alignment horizontal="center" vertical="center"/>
    </xf>
    <xf numFmtId="164" fontId="47" fillId="4" borderId="16" xfId="0" applyNumberFormat="1" applyFont="1" applyFill="1" applyBorder="1" applyAlignment="1">
      <alignment horizontal="center" vertical="center"/>
    </xf>
    <xf numFmtId="164" fontId="47" fillId="0" borderId="76" xfId="0" applyNumberFormat="1" applyFont="1" applyBorder="1" applyAlignment="1">
      <alignment horizontal="center" vertical="center"/>
    </xf>
    <xf numFmtId="164" fontId="47" fillId="4" borderId="82" xfId="0" applyNumberFormat="1" applyFont="1" applyFill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/>
    </xf>
    <xf numFmtId="49" fontId="47" fillId="4" borderId="67" xfId="0" quotePrefix="1" applyNumberFormat="1" applyFont="1" applyFill="1" applyBorder="1" applyAlignment="1">
      <alignment horizontal="center" vertical="center"/>
    </xf>
    <xf numFmtId="1" fontId="47" fillId="4" borderId="75" xfId="0" applyNumberFormat="1" applyFont="1" applyFill="1" applyBorder="1" applyAlignment="1">
      <alignment horizontal="center" vertical="center" wrapText="1"/>
    </xf>
    <xf numFmtId="1" fontId="47" fillId="4" borderId="3" xfId="0" applyNumberFormat="1" applyFont="1" applyFill="1" applyBorder="1" applyAlignment="1">
      <alignment horizontal="center"/>
    </xf>
    <xf numFmtId="1" fontId="47" fillId="4" borderId="3" xfId="0" applyNumberFormat="1" applyFont="1" applyFill="1" applyBorder="1" applyAlignment="1">
      <alignment horizontal="center" vertical="center" wrapText="1"/>
    </xf>
    <xf numFmtId="1" fontId="47" fillId="4" borderId="77" xfId="0" applyNumberFormat="1" applyFont="1" applyFill="1" applyBorder="1" applyAlignment="1">
      <alignment horizontal="center" vertical="center"/>
    </xf>
    <xf numFmtId="1" fontId="47" fillId="4" borderId="78" xfId="0" applyNumberFormat="1" applyFont="1" applyFill="1" applyBorder="1" applyAlignment="1">
      <alignment horizontal="center" vertical="center"/>
    </xf>
    <xf numFmtId="1" fontId="47" fillId="4" borderId="6" xfId="0" applyNumberFormat="1" applyFont="1" applyFill="1" applyBorder="1" applyAlignment="1">
      <alignment horizontal="center" vertical="center"/>
    </xf>
    <xf numFmtId="1" fontId="47" fillId="4" borderId="74" xfId="0" applyNumberFormat="1" applyFont="1" applyFill="1" applyBorder="1" applyAlignment="1">
      <alignment horizontal="center" vertical="center"/>
    </xf>
    <xf numFmtId="1" fontId="47" fillId="4" borderId="5" xfId="0" applyNumberFormat="1" applyFont="1" applyFill="1" applyBorder="1" applyAlignment="1">
      <alignment horizontal="center" vertical="center"/>
    </xf>
    <xf numFmtId="1" fontId="47" fillId="4" borderId="11" xfId="0" applyNumberFormat="1" applyFont="1" applyFill="1" applyBorder="1" applyAlignment="1">
      <alignment horizontal="center" vertical="center"/>
    </xf>
    <xf numFmtId="2" fontId="47" fillId="4" borderId="81" xfId="0" applyNumberFormat="1" applyFont="1" applyFill="1" applyBorder="1" applyAlignment="1">
      <alignment horizontal="center" vertical="center"/>
    </xf>
    <xf numFmtId="0" fontId="47" fillId="4" borderId="0" xfId="0" applyFont="1" applyFill="1" applyAlignment="1">
      <alignment vertical="center" wrapText="1"/>
    </xf>
    <xf numFmtId="1" fontId="56" fillId="5" borderId="69" xfId="0" quotePrefix="1" applyNumberFormat="1" applyFont="1" applyFill="1" applyBorder="1" applyAlignment="1">
      <alignment horizontal="center" vertical="center"/>
    </xf>
    <xf numFmtId="0" fontId="47" fillId="4" borderId="63" xfId="0" applyFont="1" applyFill="1" applyBorder="1" applyAlignment="1">
      <alignment horizontal="center" vertical="center"/>
    </xf>
    <xf numFmtId="1" fontId="47" fillId="4" borderId="85" xfId="0" applyNumberFormat="1" applyFont="1" applyFill="1" applyBorder="1" applyAlignment="1">
      <alignment horizontal="center" vertical="center"/>
    </xf>
    <xf numFmtId="2" fontId="47" fillId="4" borderId="53" xfId="0" applyNumberFormat="1" applyFont="1" applyFill="1" applyBorder="1" applyAlignment="1">
      <alignment horizontal="center" vertical="center"/>
    </xf>
    <xf numFmtId="2" fontId="47" fillId="4" borderId="57" xfId="0" applyNumberFormat="1" applyFont="1" applyFill="1" applyBorder="1" applyAlignment="1">
      <alignment horizontal="center" vertical="center"/>
    </xf>
    <xf numFmtId="2" fontId="47" fillId="4" borderId="76" xfId="0" applyNumberFormat="1" applyFont="1" applyFill="1" applyBorder="1" applyAlignment="1">
      <alignment horizontal="center" vertical="center"/>
    </xf>
    <xf numFmtId="1" fontId="47" fillId="4" borderId="87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0" fontId="47" fillId="4" borderId="42" xfId="0" applyFont="1" applyFill="1" applyBorder="1" applyAlignment="1">
      <alignment horizontal="left" vertical="center"/>
    </xf>
    <xf numFmtId="0" fontId="47" fillId="4" borderId="42" xfId="0" applyFont="1" applyFill="1" applyBorder="1" applyAlignment="1">
      <alignment vertical="center"/>
    </xf>
    <xf numFmtId="0" fontId="47" fillId="4" borderId="16" xfId="0" applyFont="1" applyFill="1" applyBorder="1" applyAlignment="1">
      <alignment vertical="center"/>
    </xf>
    <xf numFmtId="0" fontId="47" fillId="4" borderId="3" xfId="0" applyFont="1" applyFill="1" applyBorder="1" applyAlignment="1">
      <alignment vertical="center"/>
    </xf>
    <xf numFmtId="0" fontId="47" fillId="4" borderId="11" xfId="0" applyFont="1" applyFill="1" applyBorder="1" applyAlignment="1">
      <alignment vertical="center"/>
    </xf>
    <xf numFmtId="0" fontId="47" fillId="4" borderId="5" xfId="0" applyFont="1" applyFill="1" applyBorder="1" applyAlignment="1">
      <alignment vertical="center"/>
    </xf>
    <xf numFmtId="0" fontId="47" fillId="4" borderId="0" xfId="0" applyFont="1" applyFill="1" applyAlignment="1">
      <alignment horizontal="center" vertical="center"/>
    </xf>
    <xf numFmtId="2" fontId="50" fillId="4" borderId="63" xfId="48" quotePrefix="1" applyNumberFormat="1" applyFont="1" applyFill="1" applyBorder="1" applyAlignment="1">
      <alignment horizontal="center" vertical="center"/>
    </xf>
    <xf numFmtId="167" fontId="51" fillId="4" borderId="63" xfId="0" quotePrefix="1" applyNumberFormat="1" applyFont="1" applyFill="1" applyBorder="1" applyAlignment="1">
      <alignment horizontal="center" vertical="center"/>
    </xf>
    <xf numFmtId="164" fontId="47" fillId="0" borderId="84" xfId="0" applyNumberFormat="1" applyFont="1" applyBorder="1" applyAlignment="1">
      <alignment horizontal="center"/>
    </xf>
    <xf numFmtId="0" fontId="47" fillId="4" borderId="3" xfId="0" applyFont="1" applyFill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1" fontId="47" fillId="4" borderId="84" xfId="0" applyNumberFormat="1" applyFont="1" applyFill="1" applyBorder="1" applyAlignment="1">
      <alignment horizontal="center" vertical="center"/>
    </xf>
    <xf numFmtId="1" fontId="79" fillId="4" borderId="84" xfId="0" applyNumberFormat="1" applyFont="1" applyFill="1" applyBorder="1" applyAlignment="1" applyProtection="1">
      <alignment horizontal="center" vertical="center"/>
      <protection locked="0"/>
    </xf>
    <xf numFmtId="16" fontId="51" fillId="5" borderId="73" xfId="0" applyNumberFormat="1" applyFont="1" applyFill="1" applyBorder="1" applyAlignment="1">
      <alignment horizontal="center" vertical="center"/>
    </xf>
    <xf numFmtId="16" fontId="51" fillId="5" borderId="62" xfId="0" applyNumberFormat="1" applyFont="1" applyFill="1" applyBorder="1" applyAlignment="1">
      <alignment horizontal="center" vertical="center"/>
    </xf>
    <xf numFmtId="1" fontId="47" fillId="4" borderId="83" xfId="0" applyNumberFormat="1" applyFont="1" applyFill="1" applyBorder="1" applyAlignment="1">
      <alignment horizontal="center" vertical="center"/>
    </xf>
    <xf numFmtId="2" fontId="66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2" fontId="76" fillId="0" borderId="0" xfId="0" applyNumberFormat="1" applyFont="1" applyAlignment="1">
      <alignment horizontal="center" vertical="center"/>
    </xf>
    <xf numFmtId="2" fontId="71" fillId="0" borderId="0" xfId="0" applyNumberFormat="1" applyFont="1" applyAlignment="1">
      <alignment horizontal="center" vertical="top"/>
    </xf>
    <xf numFmtId="0" fontId="77" fillId="0" borderId="0" xfId="0" applyFont="1" applyAlignment="1">
      <alignment horizontal="center" vertical="center"/>
    </xf>
    <xf numFmtId="2" fontId="47" fillId="4" borderId="79" xfId="0" applyNumberFormat="1" applyFont="1" applyFill="1" applyBorder="1" applyAlignment="1">
      <alignment horizontal="center" vertical="center"/>
    </xf>
    <xf numFmtId="2" fontId="47" fillId="0" borderId="79" xfId="0" applyNumberFormat="1" applyFont="1" applyBorder="1" applyAlignment="1">
      <alignment horizontal="center" vertical="center"/>
    </xf>
    <xf numFmtId="2" fontId="44" fillId="4" borderId="79" xfId="0" applyNumberFormat="1" applyFont="1" applyFill="1" applyBorder="1"/>
    <xf numFmtId="164" fontId="47" fillId="4" borderId="81" xfId="0" applyNumberFormat="1" applyFont="1" applyFill="1" applyBorder="1" applyAlignment="1">
      <alignment horizontal="center" vertical="center"/>
    </xf>
    <xf numFmtId="1" fontId="47" fillId="4" borderId="62" xfId="0" applyNumberFormat="1" applyFont="1" applyFill="1" applyBorder="1" applyAlignment="1">
      <alignment horizontal="center" vertical="center"/>
    </xf>
    <xf numFmtId="2" fontId="47" fillId="4" borderId="84" xfId="0" applyNumberFormat="1" applyFont="1" applyFill="1" applyBorder="1" applyAlignment="1">
      <alignment horizontal="center" vertical="center"/>
    </xf>
    <xf numFmtId="0" fontId="47" fillId="0" borderId="84" xfId="0" applyFont="1" applyBorder="1" applyAlignment="1">
      <alignment horizontal="center" vertical="center"/>
    </xf>
    <xf numFmtId="2" fontId="0" fillId="0" borderId="86" xfId="0" applyNumberFormat="1" applyBorder="1" applyAlignment="1">
      <alignment horizontal="center" vertical="center"/>
    </xf>
    <xf numFmtId="1" fontId="47" fillId="5" borderId="84" xfId="0" applyNumberFormat="1" applyFont="1" applyFill="1" applyBorder="1" applyAlignment="1">
      <alignment horizontal="center"/>
    </xf>
    <xf numFmtId="2" fontId="47" fillId="5" borderId="84" xfId="0" applyNumberFormat="1" applyFont="1" applyFill="1" applyBorder="1" applyAlignment="1">
      <alignment horizontal="center"/>
    </xf>
    <xf numFmtId="2" fontId="78" fillId="0" borderId="92" xfId="0" applyNumberFormat="1" applyFont="1" applyBorder="1" applyAlignment="1">
      <alignment horizontal="center" vertical="center"/>
    </xf>
    <xf numFmtId="2" fontId="78" fillId="0" borderId="0" xfId="0" applyNumberFormat="1" applyFont="1" applyAlignment="1">
      <alignment horizontal="center" vertical="center"/>
    </xf>
    <xf numFmtId="2" fontId="65" fillId="0" borderId="93" xfId="0" applyNumberFormat="1" applyFont="1" applyBorder="1" applyAlignment="1">
      <alignment horizontal="center" vertical="center" wrapText="1"/>
    </xf>
    <xf numFmtId="2" fontId="65" fillId="0" borderId="94" xfId="0" applyNumberFormat="1" applyFont="1" applyBorder="1" applyAlignment="1">
      <alignment horizontal="center" vertical="center" wrapText="1"/>
    </xf>
    <xf numFmtId="2" fontId="78" fillId="0" borderId="93" xfId="0" applyNumberFormat="1" applyFont="1" applyBorder="1" applyAlignment="1">
      <alignment horizontal="center" vertical="center"/>
    </xf>
    <xf numFmtId="2" fontId="78" fillId="0" borderId="90" xfId="0" applyNumberFormat="1" applyFont="1" applyBorder="1" applyAlignment="1">
      <alignment horizontal="center" vertical="center"/>
    </xf>
    <xf numFmtId="0" fontId="77" fillId="0" borderId="13" xfId="0" applyFont="1" applyBorder="1" applyAlignment="1">
      <alignment horizontal="center" vertical="center"/>
    </xf>
    <xf numFmtId="164" fontId="47" fillId="4" borderId="6" xfId="0" applyNumberFormat="1" applyFont="1" applyFill="1" applyBorder="1" applyAlignment="1">
      <alignment horizontal="center" vertical="center"/>
    </xf>
    <xf numFmtId="0" fontId="47" fillId="4" borderId="57" xfId="0" applyFont="1" applyFill="1" applyBorder="1" applyAlignment="1">
      <alignment horizontal="center" vertical="center"/>
    </xf>
    <xf numFmtId="2" fontId="47" fillId="0" borderId="0" xfId="0" applyNumberFormat="1" applyFont="1" applyAlignment="1">
      <alignment horizontal="center"/>
    </xf>
    <xf numFmtId="2" fontId="54" fillId="4" borderId="64" xfId="0" applyNumberFormat="1" applyFont="1" applyFill="1" applyBorder="1" applyAlignment="1">
      <alignment horizontal="center" vertical="center" wrapText="1"/>
    </xf>
    <xf numFmtId="2" fontId="54" fillId="4" borderId="58" xfId="0" applyNumberFormat="1" applyFont="1" applyFill="1" applyBorder="1" applyAlignment="1">
      <alignment horizontal="center" vertical="center" wrapText="1"/>
    </xf>
    <xf numFmtId="2" fontId="51" fillId="0" borderId="51" xfId="0" applyNumberFormat="1" applyFont="1" applyBorder="1" applyAlignment="1">
      <alignment horizontal="center" vertical="center"/>
    </xf>
    <xf numFmtId="2" fontId="51" fillId="0" borderId="13" xfId="0" applyNumberFormat="1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center" vertical="center"/>
    </xf>
    <xf numFmtId="2" fontId="51" fillId="0" borderId="0" xfId="0" applyNumberFormat="1" applyFont="1" applyAlignment="1">
      <alignment horizontal="center" vertical="center"/>
    </xf>
    <xf numFmtId="2" fontId="51" fillId="0" borderId="52" xfId="0" applyNumberFormat="1" applyFont="1" applyBorder="1" applyAlignment="1">
      <alignment horizontal="center" vertical="center"/>
    </xf>
    <xf numFmtId="2" fontId="51" fillId="0" borderId="44" xfId="0" applyNumberFormat="1" applyFont="1" applyBorder="1" applyAlignment="1">
      <alignment horizontal="center" vertical="center"/>
    </xf>
    <xf numFmtId="2" fontId="51" fillId="4" borderId="12" xfId="0" applyNumberFormat="1" applyFont="1" applyFill="1" applyBorder="1" applyAlignment="1">
      <alignment horizontal="center" vertical="center"/>
    </xf>
    <xf numFmtId="0" fontId="51" fillId="4" borderId="13" xfId="0" applyFont="1" applyFill="1" applyBorder="1" applyAlignment="1">
      <alignment horizontal="center" vertical="center"/>
    </xf>
    <xf numFmtId="0" fontId="51" fillId="4" borderId="50" xfId="0" applyFont="1" applyFill="1" applyBorder="1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0" fontId="46" fillId="4" borderId="44" xfId="0" applyFont="1" applyFill="1" applyBorder="1" applyAlignment="1">
      <alignment horizontal="center" vertical="center"/>
    </xf>
    <xf numFmtId="0" fontId="46" fillId="4" borderId="30" xfId="0" applyFont="1" applyFill="1" applyBorder="1" applyAlignment="1">
      <alignment horizontal="center" vertical="center"/>
    </xf>
    <xf numFmtId="0" fontId="47" fillId="0" borderId="21" xfId="0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2" fontId="47" fillId="0" borderId="5" xfId="0" applyNumberFormat="1" applyFont="1" applyBorder="1" applyAlignment="1">
      <alignment horizontal="center" vertical="center"/>
    </xf>
    <xf numFmtId="2" fontId="47" fillId="0" borderId="6" xfId="0" applyNumberFormat="1" applyFont="1" applyBorder="1" applyAlignment="1">
      <alignment horizontal="center" vertical="center"/>
    </xf>
    <xf numFmtId="164" fontId="47" fillId="4" borderId="5" xfId="0" applyNumberFormat="1" applyFont="1" applyFill="1" applyBorder="1" applyAlignment="1">
      <alignment horizontal="center" vertical="center"/>
    </xf>
    <xf numFmtId="164" fontId="47" fillId="4" borderId="6" xfId="0" applyNumberFormat="1" applyFont="1" applyFill="1" applyBorder="1" applyAlignment="1">
      <alignment horizontal="center" vertical="center"/>
    </xf>
    <xf numFmtId="2" fontId="47" fillId="0" borderId="12" xfId="0" applyNumberFormat="1" applyFont="1" applyBorder="1" applyAlignment="1">
      <alignment horizontal="center" wrapText="1"/>
    </xf>
    <xf numFmtId="2" fontId="47" fillId="0" borderId="1" xfId="0" applyNumberFormat="1" applyFont="1" applyBorder="1" applyAlignment="1">
      <alignment horizontal="center" wrapText="1"/>
    </xf>
    <xf numFmtId="0" fontId="47" fillId="4" borderId="21" xfId="0" applyFont="1" applyFill="1" applyBorder="1" applyAlignment="1">
      <alignment horizontal="center" vertical="center" wrapText="1"/>
    </xf>
    <xf numFmtId="0" fontId="47" fillId="4" borderId="31" xfId="0" applyFont="1" applyFill="1" applyBorder="1" applyAlignment="1">
      <alignment horizontal="center" vertical="center" wrapText="1"/>
    </xf>
    <xf numFmtId="164" fontId="47" fillId="5" borderId="90" xfId="0" applyNumberFormat="1" applyFont="1" applyFill="1" applyBorder="1" applyAlignment="1">
      <alignment horizontal="center" vertical="center"/>
    </xf>
    <xf numFmtId="164" fontId="47" fillId="5" borderId="66" xfId="0" applyNumberFormat="1" applyFont="1" applyFill="1" applyBorder="1" applyAlignment="1">
      <alignment horizontal="center" vertical="center"/>
    </xf>
    <xf numFmtId="164" fontId="47" fillId="5" borderId="6" xfId="0" applyNumberFormat="1" applyFont="1" applyFill="1" applyBorder="1" applyAlignment="1">
      <alignment horizontal="center" vertical="center"/>
    </xf>
    <xf numFmtId="2" fontId="47" fillId="5" borderId="90" xfId="0" applyNumberFormat="1" applyFont="1" applyFill="1" applyBorder="1" applyAlignment="1">
      <alignment horizontal="center" vertical="center"/>
    </xf>
    <xf numFmtId="2" fontId="47" fillId="5" borderId="6" xfId="0" applyNumberFormat="1" applyFont="1" applyFill="1" applyBorder="1" applyAlignment="1">
      <alignment horizontal="center" vertical="center"/>
    </xf>
    <xf numFmtId="164" fontId="47" fillId="0" borderId="44" xfId="0" applyNumberFormat="1" applyFont="1" applyBorder="1" applyAlignment="1">
      <alignment horizontal="center" vertical="center"/>
    </xf>
    <xf numFmtId="164" fontId="47" fillId="0" borderId="30" xfId="0" applyNumberFormat="1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51" fillId="5" borderId="12" xfId="0" applyFont="1" applyFill="1" applyBorder="1" applyAlignment="1">
      <alignment horizontal="center" vertical="center"/>
    </xf>
    <xf numFmtId="0" fontId="51" fillId="5" borderId="13" xfId="0" applyFont="1" applyFill="1" applyBorder="1" applyAlignment="1">
      <alignment horizontal="center" vertical="center"/>
    </xf>
    <xf numFmtId="0" fontId="49" fillId="3" borderId="36" xfId="0" applyFont="1" applyFill="1" applyBorder="1" applyAlignment="1">
      <alignment horizontal="center" vertical="center"/>
    </xf>
    <xf numFmtId="0" fontId="49" fillId="3" borderId="68" xfId="0" applyFont="1" applyFill="1" applyBorder="1" applyAlignment="1">
      <alignment horizontal="center" vertical="center"/>
    </xf>
    <xf numFmtId="2" fontId="47" fillId="5" borderId="3" xfId="0" applyNumberFormat="1" applyFont="1" applyFill="1" applyBorder="1" applyAlignment="1">
      <alignment horizontal="center" vertical="center"/>
    </xf>
    <xf numFmtId="2" fontId="47" fillId="5" borderId="67" xfId="0" applyNumberFormat="1" applyFont="1" applyFill="1" applyBorder="1" applyAlignment="1">
      <alignment horizontal="center" vertical="center"/>
    </xf>
    <xf numFmtId="20" fontId="51" fillId="0" borderId="12" xfId="0" applyNumberFormat="1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1" fontId="47" fillId="4" borderId="35" xfId="0" applyNumberFormat="1" applyFont="1" applyFill="1" applyBorder="1" applyAlignment="1">
      <alignment horizontal="center" vertical="center"/>
    </xf>
    <xf numFmtId="1" fontId="47" fillId="4" borderId="69" xfId="0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91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0" fontId="47" fillId="0" borderId="8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left" vertical="center"/>
    </xf>
    <xf numFmtId="0" fontId="47" fillId="0" borderId="15" xfId="0" applyFont="1" applyBorder="1" applyAlignment="1">
      <alignment horizontal="left" vertical="center"/>
    </xf>
    <xf numFmtId="0" fontId="47" fillId="0" borderId="24" xfId="0" applyFont="1" applyBorder="1" applyAlignment="1">
      <alignment horizontal="left" vertical="center"/>
    </xf>
    <xf numFmtId="0" fontId="46" fillId="4" borderId="0" xfId="0" applyFont="1" applyFill="1" applyAlignment="1">
      <alignment horizontal="center" vertical="center"/>
    </xf>
    <xf numFmtId="0" fontId="46" fillId="4" borderId="58" xfId="0" applyFont="1" applyFill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" fontId="47" fillId="4" borderId="84" xfId="0" applyNumberFormat="1" applyFont="1" applyFill="1" applyBorder="1" applyAlignment="1">
      <alignment horizontal="left" vertical="center"/>
    </xf>
    <xf numFmtId="0" fontId="55" fillId="0" borderId="16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7" fillId="3" borderId="53" xfId="0" applyFont="1" applyFill="1" applyBorder="1" applyAlignment="1">
      <alignment horizontal="center" vertical="center"/>
    </xf>
    <xf numFmtId="0" fontId="47" fillId="3" borderId="54" xfId="0" applyFont="1" applyFill="1" applyBorder="1" applyAlignment="1">
      <alignment horizontal="center" vertical="center"/>
    </xf>
    <xf numFmtId="0" fontId="47" fillId="3" borderId="55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0" fontId="70" fillId="3" borderId="14" xfId="0" applyFont="1" applyFill="1" applyBorder="1" applyAlignment="1">
      <alignment horizontal="center" vertical="center"/>
    </xf>
    <xf numFmtId="0" fontId="44" fillId="3" borderId="15" xfId="0" applyFont="1" applyFill="1" applyBorder="1"/>
    <xf numFmtId="0" fontId="44" fillId="3" borderId="24" xfId="0" applyFont="1" applyFill="1" applyBorder="1"/>
    <xf numFmtId="0" fontId="46" fillId="0" borderId="1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5" fillId="0" borderId="20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7" fillId="4" borderId="26" xfId="0" applyFont="1" applyFill="1" applyBorder="1" applyAlignment="1">
      <alignment horizontal="center" vertical="center"/>
    </xf>
    <xf numFmtId="0" fontId="47" fillId="4" borderId="60" xfId="0" applyFont="1" applyFill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0" fontId="47" fillId="4" borderId="9" xfId="0" applyFont="1" applyFill="1" applyBorder="1" applyAlignment="1">
      <alignment horizontal="center" vertical="center"/>
    </xf>
    <xf numFmtId="0" fontId="47" fillId="4" borderId="24" xfId="0" applyFont="1" applyFill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14" fontId="67" fillId="0" borderId="8" xfId="0" applyNumberFormat="1" applyFont="1" applyBorder="1" applyAlignment="1">
      <alignment horizontal="center" vertical="center"/>
    </xf>
    <xf numFmtId="14" fontId="67" fillId="0" borderId="9" xfId="0" applyNumberFormat="1" applyFont="1" applyBorder="1" applyAlignment="1">
      <alignment horizontal="center" vertical="center"/>
    </xf>
    <xf numFmtId="14" fontId="67" fillId="0" borderId="10" xfId="0" applyNumberFormat="1" applyFont="1" applyBorder="1" applyAlignment="1">
      <alignment horizontal="center" vertical="center"/>
    </xf>
    <xf numFmtId="2" fontId="66" fillId="0" borderId="8" xfId="0" applyNumberFormat="1" applyFont="1" applyBorder="1" applyAlignment="1">
      <alignment horizontal="center" vertical="center"/>
    </xf>
    <xf numFmtId="2" fontId="66" fillId="0" borderId="9" xfId="0" applyNumberFormat="1" applyFont="1" applyBorder="1" applyAlignment="1">
      <alignment horizontal="center" vertical="center"/>
    </xf>
    <xf numFmtId="2" fontId="66" fillId="0" borderId="10" xfId="0" applyNumberFormat="1" applyFont="1" applyBorder="1" applyAlignment="1">
      <alignment horizontal="center" vertical="center"/>
    </xf>
    <xf numFmtId="0" fontId="71" fillId="0" borderId="8" xfId="0" applyFont="1" applyBorder="1" applyAlignment="1">
      <alignment horizontal="center" vertical="center"/>
    </xf>
    <xf numFmtId="0" fontId="71" fillId="0" borderId="9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68" fillId="0" borderId="88" xfId="0" applyFont="1" applyBorder="1" applyAlignment="1">
      <alignment horizontal="center" vertical="center"/>
    </xf>
    <xf numFmtId="0" fontId="69" fillId="0" borderId="89" xfId="0" applyFont="1" applyBorder="1" applyAlignment="1">
      <alignment horizontal="center" vertical="center" wrapText="1"/>
    </xf>
    <xf numFmtId="0" fontId="69" fillId="0" borderId="88" xfId="0" applyFont="1" applyBorder="1" applyAlignment="1">
      <alignment horizontal="center" vertical="center" wrapText="1"/>
    </xf>
    <xf numFmtId="0" fontId="77" fillId="0" borderId="93" xfId="0" applyFont="1" applyBorder="1" applyAlignment="1">
      <alignment horizontal="center" vertical="center"/>
    </xf>
    <xf numFmtId="2" fontId="65" fillId="0" borderId="93" xfId="0" applyNumberFormat="1" applyFont="1" applyBorder="1" applyAlignment="1">
      <alignment horizontal="center" vertical="center"/>
    </xf>
    <xf numFmtId="2" fontId="65" fillId="0" borderId="93" xfId="0" applyNumberFormat="1" applyFont="1" applyBorder="1" applyAlignment="1">
      <alignment horizontal="center"/>
    </xf>
    <xf numFmtId="0" fontId="65" fillId="0" borderId="93" xfId="0" applyFont="1" applyBorder="1" applyAlignment="1">
      <alignment horizontal="center"/>
    </xf>
  </cellXfs>
  <cellStyles count="119">
    <cellStyle name="Normal" xfId="0" builtinId="0"/>
    <cellStyle name="Normal 10" xfId="9" xr:uid="{00000000-0005-0000-0000-000001000000}"/>
    <cellStyle name="Normal 10 2" xfId="48" xr:uid="{00000000-0005-0000-0000-000002000000}"/>
    <cellStyle name="Normal 10 3" xfId="85" xr:uid="{00000000-0005-0000-0000-000003000000}"/>
    <cellStyle name="Normal 10 4" xfId="106" xr:uid="{00000000-0005-0000-0000-000004000000}"/>
    <cellStyle name="Normal 11" xfId="10" xr:uid="{00000000-0005-0000-0000-000005000000}"/>
    <cellStyle name="Normal 11 2" xfId="49" xr:uid="{00000000-0005-0000-0000-000006000000}"/>
    <cellStyle name="Normal 11 3" xfId="86" xr:uid="{00000000-0005-0000-0000-000007000000}"/>
    <cellStyle name="Normal 11 4" xfId="107" xr:uid="{00000000-0005-0000-0000-000008000000}"/>
    <cellStyle name="Normal 12" xfId="11" xr:uid="{00000000-0005-0000-0000-000009000000}"/>
    <cellStyle name="Normal 12 2" xfId="50" xr:uid="{00000000-0005-0000-0000-00000A000000}"/>
    <cellStyle name="Normal 12 3" xfId="87" xr:uid="{00000000-0005-0000-0000-00000B000000}"/>
    <cellStyle name="Normal 12 4" xfId="108" xr:uid="{00000000-0005-0000-0000-00000C000000}"/>
    <cellStyle name="Normal 13" xfId="12" xr:uid="{00000000-0005-0000-0000-00000D000000}"/>
    <cellStyle name="Normal 13 2" xfId="51" xr:uid="{00000000-0005-0000-0000-00000E000000}"/>
    <cellStyle name="Normal 13 3" xfId="88" xr:uid="{00000000-0005-0000-0000-00000F000000}"/>
    <cellStyle name="Normal 13 4" xfId="109" xr:uid="{00000000-0005-0000-0000-000010000000}"/>
    <cellStyle name="Normal 14" xfId="13" xr:uid="{00000000-0005-0000-0000-000011000000}"/>
    <cellStyle name="Normal 14 2" xfId="52" xr:uid="{00000000-0005-0000-0000-000012000000}"/>
    <cellStyle name="Normal 14 3" xfId="89" xr:uid="{00000000-0005-0000-0000-000013000000}"/>
    <cellStyle name="Normal 14 4" xfId="110" xr:uid="{00000000-0005-0000-0000-000014000000}"/>
    <cellStyle name="Normal 15" xfId="14" xr:uid="{00000000-0005-0000-0000-000015000000}"/>
    <cellStyle name="Normal 15 2" xfId="53" xr:uid="{00000000-0005-0000-0000-000016000000}"/>
    <cellStyle name="Normal 15 3" xfId="90" xr:uid="{00000000-0005-0000-0000-000017000000}"/>
    <cellStyle name="Normal 15 4" xfId="111" xr:uid="{00000000-0005-0000-0000-000018000000}"/>
    <cellStyle name="Normal 16" xfId="15" xr:uid="{00000000-0005-0000-0000-000019000000}"/>
    <cellStyle name="Normal 16 2" xfId="54" xr:uid="{00000000-0005-0000-0000-00001A000000}"/>
    <cellStyle name="Normal 16 3" xfId="91" xr:uid="{00000000-0005-0000-0000-00001B000000}"/>
    <cellStyle name="Normal 16 4" xfId="112" xr:uid="{00000000-0005-0000-0000-00001C000000}"/>
    <cellStyle name="Normal 17" xfId="16" xr:uid="{00000000-0005-0000-0000-00001D000000}"/>
    <cellStyle name="Normal 17 2" xfId="55" xr:uid="{00000000-0005-0000-0000-00001E000000}"/>
    <cellStyle name="Normal 17 3" xfId="92" xr:uid="{00000000-0005-0000-0000-00001F000000}"/>
    <cellStyle name="Normal 17 4" xfId="113" xr:uid="{00000000-0005-0000-0000-000020000000}"/>
    <cellStyle name="Normal 18" xfId="17" xr:uid="{00000000-0005-0000-0000-000021000000}"/>
    <cellStyle name="Normal 18 2" xfId="56" xr:uid="{00000000-0005-0000-0000-000022000000}"/>
    <cellStyle name="Normal 18 3" xfId="93" xr:uid="{00000000-0005-0000-0000-000023000000}"/>
    <cellStyle name="Normal 18 4" xfId="114" xr:uid="{00000000-0005-0000-0000-000024000000}"/>
    <cellStyle name="Normal 19" xfId="18" xr:uid="{00000000-0005-0000-0000-000025000000}"/>
    <cellStyle name="Normal 19 2" xfId="57" xr:uid="{00000000-0005-0000-0000-000026000000}"/>
    <cellStyle name="Normal 19 3" xfId="94" xr:uid="{00000000-0005-0000-0000-000027000000}"/>
    <cellStyle name="Normal 19 4" xfId="115" xr:uid="{00000000-0005-0000-0000-000028000000}"/>
    <cellStyle name="Normal 2" xfId="1" xr:uid="{00000000-0005-0000-0000-000029000000}"/>
    <cellStyle name="Normal 20" xfId="19" xr:uid="{00000000-0005-0000-0000-00002A000000}"/>
    <cellStyle name="Normal 20 2" xfId="58" xr:uid="{00000000-0005-0000-0000-00002B000000}"/>
    <cellStyle name="Normal 20 3" xfId="95" xr:uid="{00000000-0005-0000-0000-00002C000000}"/>
    <cellStyle name="Normal 20 4" xfId="116" xr:uid="{00000000-0005-0000-0000-00002D000000}"/>
    <cellStyle name="Normal 21" xfId="20" xr:uid="{00000000-0005-0000-0000-00002E000000}"/>
    <cellStyle name="Normal 22" xfId="21" xr:uid="{00000000-0005-0000-0000-00002F000000}"/>
    <cellStyle name="Normal 22 2" xfId="59" xr:uid="{00000000-0005-0000-0000-000030000000}"/>
    <cellStyle name="Normal 22 3" xfId="117" xr:uid="{00000000-0005-0000-0000-000031000000}"/>
    <cellStyle name="Normal 23" xfId="22" xr:uid="{00000000-0005-0000-0000-000032000000}"/>
    <cellStyle name="Normal 23 2" xfId="60" xr:uid="{00000000-0005-0000-0000-000033000000}"/>
    <cellStyle name="Normal 23 3" xfId="118" xr:uid="{00000000-0005-0000-0000-000034000000}"/>
    <cellStyle name="Normal 24" xfId="23" xr:uid="{00000000-0005-0000-0000-000035000000}"/>
    <cellStyle name="Normal 24 2" xfId="61" xr:uid="{00000000-0005-0000-0000-000036000000}"/>
    <cellStyle name="Normal 25" xfId="24" xr:uid="{00000000-0005-0000-0000-000037000000}"/>
    <cellStyle name="Normal 25 2" xfId="62" xr:uid="{00000000-0005-0000-0000-000038000000}"/>
    <cellStyle name="Normal 26" xfId="25" xr:uid="{00000000-0005-0000-0000-000039000000}"/>
    <cellStyle name="Normal 26 2" xfId="63" xr:uid="{00000000-0005-0000-0000-00003A000000}"/>
    <cellStyle name="Normal 27" xfId="26" xr:uid="{00000000-0005-0000-0000-00003B000000}"/>
    <cellStyle name="Normal 27 2" xfId="64" xr:uid="{00000000-0005-0000-0000-00003C000000}"/>
    <cellStyle name="Normal 28" xfId="27" xr:uid="{00000000-0005-0000-0000-00003D000000}"/>
    <cellStyle name="Normal 28 2" xfId="65" xr:uid="{00000000-0005-0000-0000-00003E000000}"/>
    <cellStyle name="Normal 29" xfId="28" xr:uid="{00000000-0005-0000-0000-00003F000000}"/>
    <cellStyle name="Normal 29 2" xfId="66" xr:uid="{00000000-0005-0000-0000-000040000000}"/>
    <cellStyle name="Normal 3" xfId="2" xr:uid="{00000000-0005-0000-0000-000041000000}"/>
    <cellStyle name="Normal 3 2" xfId="30" xr:uid="{00000000-0005-0000-0000-000042000000}"/>
    <cellStyle name="Normal 3 3" xfId="41" xr:uid="{00000000-0005-0000-0000-000043000000}"/>
    <cellStyle name="Normal 3 4" xfId="78" xr:uid="{00000000-0005-0000-0000-000044000000}"/>
    <cellStyle name="Normal 3 5" xfId="99" xr:uid="{00000000-0005-0000-0000-000045000000}"/>
    <cellStyle name="Normal 30" xfId="29" xr:uid="{00000000-0005-0000-0000-000046000000}"/>
    <cellStyle name="Normal 31" xfId="32" xr:uid="{00000000-0005-0000-0000-000047000000}"/>
    <cellStyle name="Normal 31 2" xfId="67" xr:uid="{00000000-0005-0000-0000-000048000000}"/>
    <cellStyle name="Normal 32" xfId="33" xr:uid="{00000000-0005-0000-0000-000049000000}"/>
    <cellStyle name="Normal 32 2" xfId="68" xr:uid="{00000000-0005-0000-0000-00004A000000}"/>
    <cellStyle name="Normal 33" xfId="34" xr:uid="{00000000-0005-0000-0000-00004B000000}"/>
    <cellStyle name="Normal 33 2" xfId="69" xr:uid="{00000000-0005-0000-0000-00004C000000}"/>
    <cellStyle name="Normal 34" xfId="35" xr:uid="{00000000-0005-0000-0000-00004D000000}"/>
    <cellStyle name="Normal 34 2" xfId="70" xr:uid="{00000000-0005-0000-0000-00004E000000}"/>
    <cellStyle name="Normal 35" xfId="36" xr:uid="{00000000-0005-0000-0000-00004F000000}"/>
    <cellStyle name="Normal 35 2" xfId="71" xr:uid="{00000000-0005-0000-0000-000050000000}"/>
    <cellStyle name="Normal 36" xfId="37" xr:uid="{00000000-0005-0000-0000-000051000000}"/>
    <cellStyle name="Normal 36 2" xfId="72" xr:uid="{00000000-0005-0000-0000-000052000000}"/>
    <cellStyle name="Normal 37" xfId="38" xr:uid="{00000000-0005-0000-0000-000053000000}"/>
    <cellStyle name="Normal 37 2" xfId="73" xr:uid="{00000000-0005-0000-0000-000054000000}"/>
    <cellStyle name="Normal 38" xfId="39" xr:uid="{00000000-0005-0000-0000-000055000000}"/>
    <cellStyle name="Normal 38 2" xfId="74" xr:uid="{00000000-0005-0000-0000-000056000000}"/>
    <cellStyle name="Normal 39" xfId="40" xr:uid="{00000000-0005-0000-0000-000057000000}"/>
    <cellStyle name="Normal 4" xfId="3" xr:uid="{00000000-0005-0000-0000-000058000000}"/>
    <cellStyle name="Normal 4 2" xfId="42" xr:uid="{00000000-0005-0000-0000-000059000000}"/>
    <cellStyle name="Normal 4 3" xfId="79" xr:uid="{00000000-0005-0000-0000-00005A000000}"/>
    <cellStyle name="Normal 4 4" xfId="100" xr:uid="{00000000-0005-0000-0000-00005B000000}"/>
    <cellStyle name="Normal 40" xfId="75" xr:uid="{00000000-0005-0000-0000-00005C000000}"/>
    <cellStyle name="Normal 41" xfId="76" xr:uid="{00000000-0005-0000-0000-00005D000000}"/>
    <cellStyle name="Normal 42" xfId="77" xr:uid="{00000000-0005-0000-0000-00005E000000}"/>
    <cellStyle name="Normal 43" xfId="96" xr:uid="{00000000-0005-0000-0000-00005F000000}"/>
    <cellStyle name="Normal 44" xfId="97" xr:uid="{00000000-0005-0000-0000-000060000000}"/>
    <cellStyle name="Normal 45" xfId="98" xr:uid="{00000000-0005-0000-0000-000061000000}"/>
    <cellStyle name="Normal 5" xfId="4" xr:uid="{00000000-0005-0000-0000-000062000000}"/>
    <cellStyle name="Normal 5 2" xfId="43" xr:uid="{00000000-0005-0000-0000-000063000000}"/>
    <cellStyle name="Normal 5 3" xfId="80" xr:uid="{00000000-0005-0000-0000-000064000000}"/>
    <cellStyle name="Normal 5 4" xfId="101" xr:uid="{00000000-0005-0000-0000-000065000000}"/>
    <cellStyle name="Normal 6" xfId="5" xr:uid="{00000000-0005-0000-0000-000066000000}"/>
    <cellStyle name="Normal 6 2" xfId="44" xr:uid="{00000000-0005-0000-0000-000067000000}"/>
    <cellStyle name="Normal 6 3" xfId="81" xr:uid="{00000000-0005-0000-0000-000068000000}"/>
    <cellStyle name="Normal 6 4" xfId="102" xr:uid="{00000000-0005-0000-0000-000069000000}"/>
    <cellStyle name="Normal 7" xfId="6" xr:uid="{00000000-0005-0000-0000-00006A000000}"/>
    <cellStyle name="Normal 7 2" xfId="45" xr:uid="{00000000-0005-0000-0000-00006B000000}"/>
    <cellStyle name="Normal 7 3" xfId="82" xr:uid="{00000000-0005-0000-0000-00006C000000}"/>
    <cellStyle name="Normal 7 4" xfId="103" xr:uid="{00000000-0005-0000-0000-00006D000000}"/>
    <cellStyle name="Normal 8" xfId="7" xr:uid="{00000000-0005-0000-0000-00006E000000}"/>
    <cellStyle name="Normal 8 2" xfId="46" xr:uid="{00000000-0005-0000-0000-00006F000000}"/>
    <cellStyle name="Normal 8 3" xfId="83" xr:uid="{00000000-0005-0000-0000-000070000000}"/>
    <cellStyle name="Normal 8 4" xfId="104" xr:uid="{00000000-0005-0000-0000-000071000000}"/>
    <cellStyle name="Normal 9" xfId="8" xr:uid="{00000000-0005-0000-0000-000072000000}"/>
    <cellStyle name="Normal 9 2" xfId="47" xr:uid="{00000000-0005-0000-0000-000073000000}"/>
    <cellStyle name="Normal 9 3" xfId="84" xr:uid="{00000000-0005-0000-0000-000074000000}"/>
    <cellStyle name="Normal 9 4" xfId="105" xr:uid="{00000000-0005-0000-0000-000075000000}"/>
    <cellStyle name="Normal 933" xfId="31" xr:uid="{00000000-0005-0000-0000-00007600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W677"/>
  <sheetViews>
    <sheetView tabSelected="1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23.710937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257" t="s">
        <v>341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4" ht="18">
      <c r="A2" s="161"/>
      <c r="B2" s="162"/>
      <c r="C2" s="162"/>
      <c r="D2" s="162"/>
      <c r="E2" s="162"/>
      <c r="F2" s="162"/>
      <c r="G2" s="162"/>
      <c r="H2" s="162"/>
      <c r="I2" s="162"/>
      <c r="J2" s="48"/>
      <c r="K2" s="49"/>
    </row>
    <row r="3" spans="1:14" ht="24" thickBot="1">
      <c r="A3" s="161"/>
      <c r="B3" s="162"/>
      <c r="C3" s="162"/>
      <c r="D3" s="162"/>
      <c r="E3" s="162"/>
      <c r="F3" s="162"/>
      <c r="G3" s="162"/>
      <c r="H3" s="162"/>
      <c r="I3" s="162"/>
      <c r="J3" s="119">
        <f>K3+1</f>
        <v>46108</v>
      </c>
      <c r="K3" s="120">
        <f>H58</f>
        <v>46107</v>
      </c>
    </row>
    <row r="4" spans="1:14" ht="18.75" thickBot="1">
      <c r="A4" s="161"/>
      <c r="B4" s="162"/>
      <c r="C4" s="162"/>
      <c r="D4" s="162"/>
      <c r="E4" s="162"/>
      <c r="F4" s="162"/>
      <c r="G4" s="162"/>
      <c r="H4" s="162"/>
      <c r="I4" s="162"/>
      <c r="J4" s="70" t="s">
        <v>0</v>
      </c>
      <c r="K4" s="112" t="s">
        <v>1</v>
      </c>
    </row>
    <row r="5" spans="1:14" ht="24" thickBot="1">
      <c r="A5" s="163"/>
      <c r="B5" s="164"/>
      <c r="C5" s="164"/>
      <c r="D5" s="164"/>
      <c r="E5" s="164"/>
      <c r="F5" s="164"/>
      <c r="G5" s="164"/>
      <c r="H5" s="164"/>
      <c r="I5" s="164"/>
      <c r="J5" s="113">
        <v>0.375</v>
      </c>
      <c r="K5" s="113" t="s">
        <v>334</v>
      </c>
    </row>
    <row r="6" spans="1:14" ht="28.5" thickBot="1">
      <c r="A6" s="260" t="s">
        <v>2</v>
      </c>
      <c r="B6" s="261"/>
      <c r="C6" s="262"/>
      <c r="D6" s="262"/>
      <c r="E6" s="262"/>
      <c r="F6" s="262"/>
      <c r="G6" s="262"/>
      <c r="H6" s="262"/>
      <c r="I6" s="263"/>
      <c r="J6" s="97">
        <f>J29</f>
        <v>5017.988737296313</v>
      </c>
      <c r="K6" s="97">
        <f>K29</f>
        <v>5787.7477964503332</v>
      </c>
    </row>
    <row r="7" spans="1:14" ht="52.5">
      <c r="A7" s="179" t="s">
        <v>3</v>
      </c>
      <c r="B7" s="165"/>
      <c r="C7" s="166"/>
      <c r="D7" s="169" t="s">
        <v>4</v>
      </c>
      <c r="E7" s="170"/>
      <c r="F7" s="197" t="s">
        <v>5</v>
      </c>
      <c r="G7" s="3" t="s">
        <v>6</v>
      </c>
      <c r="H7" s="264" t="s">
        <v>7</v>
      </c>
      <c r="I7" s="265"/>
      <c r="J7" s="173"/>
      <c r="K7" s="174"/>
    </row>
    <row r="8" spans="1:14" ht="53.25" thickBot="1">
      <c r="A8" s="180"/>
      <c r="B8" s="167"/>
      <c r="C8" s="168"/>
      <c r="D8" s="171"/>
      <c r="E8" s="172"/>
      <c r="F8" s="198"/>
      <c r="G8" s="4" t="s">
        <v>8</v>
      </c>
      <c r="H8" s="5" t="s">
        <v>9</v>
      </c>
      <c r="I8" s="50" t="s">
        <v>10</v>
      </c>
      <c r="J8" s="175"/>
      <c r="K8" s="176"/>
    </row>
    <row r="9" spans="1:14" ht="32.25" thickBot="1">
      <c r="A9" s="6" t="s">
        <v>11</v>
      </c>
      <c r="B9" s="7" t="s">
        <v>12</v>
      </c>
      <c r="C9" s="8" t="s">
        <v>13</v>
      </c>
      <c r="D9" s="98" t="s">
        <v>14</v>
      </c>
      <c r="E9" s="78" t="s">
        <v>15</v>
      </c>
      <c r="F9" s="266" t="s">
        <v>16</v>
      </c>
      <c r="G9" s="267"/>
      <c r="H9" s="267"/>
      <c r="I9" s="268"/>
      <c r="J9" s="269"/>
      <c r="K9" s="270"/>
      <c r="L9" s="51"/>
      <c r="N9" s="52"/>
    </row>
    <row r="10" spans="1:14" ht="31.5">
      <c r="A10" s="181"/>
      <c r="B10" s="9" t="s">
        <v>17</v>
      </c>
      <c r="C10" s="10" t="s">
        <v>18</v>
      </c>
      <c r="D10" s="144">
        <v>36.832999999999998</v>
      </c>
      <c r="E10" s="77">
        <f>D10*0.024</f>
        <v>0.883992</v>
      </c>
      <c r="F10" s="83" t="s">
        <v>19</v>
      </c>
      <c r="G10" s="127">
        <v>616.25</v>
      </c>
      <c r="H10" s="100">
        <v>616.6</v>
      </c>
      <c r="I10" s="100">
        <v>616.47</v>
      </c>
      <c r="J10" s="89">
        <v>0</v>
      </c>
      <c r="K10" s="103">
        <v>146.972900390625</v>
      </c>
      <c r="L10" s="52"/>
      <c r="M10" s="53"/>
      <c r="N10" s="52"/>
    </row>
    <row r="11" spans="1:14" ht="31.5">
      <c r="A11" s="182"/>
      <c r="B11" s="13" t="s">
        <v>20</v>
      </c>
      <c r="C11" s="14" t="s">
        <v>21</v>
      </c>
      <c r="D11" s="144">
        <v>10.75</v>
      </c>
      <c r="E11" s="77">
        <f>D11*0.024</f>
        <v>0.25800000000000001</v>
      </c>
      <c r="F11" s="80" t="s">
        <v>22</v>
      </c>
      <c r="G11" s="129"/>
      <c r="H11" s="101"/>
      <c r="I11" s="132"/>
      <c r="J11" s="131">
        <v>25.488918304443398</v>
      </c>
      <c r="K11" s="103">
        <v>4.8572257327350599E-17</v>
      </c>
      <c r="L11" s="52"/>
      <c r="M11" s="53"/>
      <c r="N11" s="52"/>
    </row>
    <row r="12" spans="1:14" ht="31.5">
      <c r="A12" s="182"/>
      <c r="B12" s="13" t="s">
        <v>23</v>
      </c>
      <c r="C12" s="14" t="s">
        <v>24</v>
      </c>
      <c r="D12" s="130">
        <v>119.625</v>
      </c>
      <c r="E12" s="76">
        <f>D12*0.024</f>
        <v>2.871</v>
      </c>
      <c r="F12" s="80" t="s">
        <v>25</v>
      </c>
      <c r="G12" s="127">
        <v>1474.6</v>
      </c>
      <c r="H12" s="145">
        <v>1491.4</v>
      </c>
      <c r="I12" s="133">
        <v>1491.1</v>
      </c>
      <c r="J12" s="103">
        <v>29.005958557128899</v>
      </c>
      <c r="K12" s="103">
        <v>182.71786499023401</v>
      </c>
      <c r="L12" s="52"/>
      <c r="M12" s="53"/>
      <c r="N12" s="52"/>
    </row>
    <row r="13" spans="1:14" ht="31.5">
      <c r="A13" s="182"/>
      <c r="B13" s="13" t="s">
        <v>26</v>
      </c>
      <c r="C13" s="14" t="s">
        <v>27</v>
      </c>
      <c r="D13" s="130">
        <v>50.791600000000003</v>
      </c>
      <c r="E13" s="76">
        <f t="shared" ref="E13:E16" si="0">D13*0.024</f>
        <v>1.2189984</v>
      </c>
      <c r="F13" s="80" t="s">
        <v>28</v>
      </c>
      <c r="G13" s="127">
        <v>115.42</v>
      </c>
      <c r="H13" s="101">
        <v>117</v>
      </c>
      <c r="I13" s="101">
        <v>116.95</v>
      </c>
      <c r="J13" s="99">
        <v>1.11022302462516E-16</v>
      </c>
      <c r="K13" s="103">
        <v>170.59698486328099</v>
      </c>
      <c r="L13" s="52"/>
      <c r="M13" s="53"/>
      <c r="N13" s="52"/>
    </row>
    <row r="14" spans="1:14" ht="31.5">
      <c r="A14" s="182"/>
      <c r="B14" s="13" t="s">
        <v>29</v>
      </c>
      <c r="C14" s="14" t="s">
        <v>30</v>
      </c>
      <c r="D14" s="130">
        <v>86.42</v>
      </c>
      <c r="E14" s="76">
        <f t="shared" si="0"/>
        <v>2.0740799999999999</v>
      </c>
      <c r="F14" s="80" t="s">
        <v>31</v>
      </c>
      <c r="G14" s="127">
        <v>850.32</v>
      </c>
      <c r="H14" s="101">
        <v>851.84</v>
      </c>
      <c r="I14" s="101">
        <v>851.79</v>
      </c>
      <c r="J14" s="99">
        <v>0</v>
      </c>
      <c r="K14" s="103">
        <v>172.34951782226599</v>
      </c>
      <c r="L14" s="52"/>
      <c r="M14" s="53"/>
    </row>
    <row r="15" spans="1:14" ht="31.5">
      <c r="A15" s="182"/>
      <c r="B15" s="13" t="s">
        <v>32</v>
      </c>
      <c r="C15" s="14" t="s">
        <v>33</v>
      </c>
      <c r="D15" s="130">
        <v>279.56</v>
      </c>
      <c r="E15" s="76">
        <f t="shared" si="0"/>
        <v>6.7094399999999998</v>
      </c>
      <c r="F15" s="81" t="s">
        <v>34</v>
      </c>
      <c r="G15" s="127">
        <v>631.04</v>
      </c>
      <c r="H15" s="101">
        <v>635.85</v>
      </c>
      <c r="I15" s="101">
        <v>635.78</v>
      </c>
      <c r="J15" s="99">
        <v>49.044628143310497</v>
      </c>
      <c r="K15" s="103">
        <v>592.68994140625</v>
      </c>
      <c r="L15" s="52"/>
      <c r="M15" s="53"/>
      <c r="N15" s="52"/>
    </row>
    <row r="16" spans="1:14" ht="32.25" thickBot="1">
      <c r="A16" s="182"/>
      <c r="B16" s="13" t="s">
        <v>35</v>
      </c>
      <c r="C16" s="15" t="s">
        <v>36</v>
      </c>
      <c r="D16" s="95">
        <v>58.54</v>
      </c>
      <c r="E16" s="76">
        <f t="shared" si="0"/>
        <v>1.40496</v>
      </c>
      <c r="F16" s="82" t="s">
        <v>37</v>
      </c>
      <c r="G16" s="128">
        <v>2736.35</v>
      </c>
      <c r="H16" s="102">
        <v>2726.8</v>
      </c>
      <c r="I16" s="102">
        <v>2726.5</v>
      </c>
      <c r="J16" s="90">
        <v>59.7110786437988</v>
      </c>
      <c r="K16" s="103">
        <v>55.439231872558601</v>
      </c>
      <c r="L16" s="52"/>
      <c r="M16" s="53"/>
    </row>
    <row r="17" spans="1:19" ht="32.25" thickBot="1">
      <c r="A17" s="183"/>
      <c r="B17" s="16" t="s">
        <v>38</v>
      </c>
      <c r="C17" s="73">
        <v>2099.5</v>
      </c>
      <c r="D17" s="17">
        <f>SUM(D10:D16)</f>
        <v>642.51959999999997</v>
      </c>
      <c r="E17" s="12">
        <f>SUM(E10:E16)</f>
        <v>15.420470399999999</v>
      </c>
      <c r="F17" s="204"/>
      <c r="G17" s="204"/>
      <c r="H17" s="204"/>
      <c r="I17" s="205"/>
      <c r="J17" s="69">
        <f>SUM(J10:J16)</f>
        <v>163.25058364868158</v>
      </c>
      <c r="K17" s="69">
        <f>SUM(K10:K16)</f>
        <v>1320.7664413452146</v>
      </c>
      <c r="L17" s="52"/>
      <c r="M17" s="52"/>
    </row>
    <row r="18" spans="1:19" ht="32.25" thickBot="1">
      <c r="A18" s="18" t="s">
        <v>40</v>
      </c>
      <c r="B18" s="206"/>
      <c r="C18" s="207"/>
      <c r="D18" s="207"/>
      <c r="E18" s="207"/>
      <c r="F18" s="207"/>
      <c r="G18" s="207"/>
      <c r="H18" s="207"/>
      <c r="I18" s="207"/>
      <c r="J18" s="207"/>
      <c r="K18" s="208"/>
      <c r="L18" s="52"/>
      <c r="M18" s="53"/>
    </row>
    <row r="19" spans="1:19" ht="23.25" customHeight="1">
      <c r="A19" s="184"/>
      <c r="B19" s="186" t="s">
        <v>41</v>
      </c>
      <c r="C19" s="188" t="s">
        <v>42</v>
      </c>
      <c r="D19" s="191">
        <v>1505.33</v>
      </c>
      <c r="E19" s="193">
        <f>D19*0.024</f>
        <v>36.127919999999996</v>
      </c>
      <c r="F19" s="209" t="s">
        <v>43</v>
      </c>
      <c r="G19" s="210"/>
      <c r="H19" s="155"/>
      <c r="I19" s="156"/>
      <c r="J19" s="218">
        <v>1528</v>
      </c>
      <c r="K19" s="218">
        <v>1524.16772460938</v>
      </c>
      <c r="L19" s="52"/>
      <c r="M19" s="53"/>
    </row>
    <row r="20" spans="1:19" ht="32.25" thickBot="1">
      <c r="A20" s="182"/>
      <c r="B20" s="187"/>
      <c r="C20" s="189"/>
      <c r="D20" s="192"/>
      <c r="E20" s="194"/>
      <c r="F20" s="67" t="s">
        <v>44</v>
      </c>
      <c r="G20" s="11">
        <v>46.26</v>
      </c>
      <c r="H20" s="157"/>
      <c r="I20" s="158"/>
      <c r="J20" s="219"/>
      <c r="K20" s="219">
        <v>1524.16772460938</v>
      </c>
      <c r="L20" s="52"/>
      <c r="M20" s="53"/>
      <c r="R20" s="1" t="s">
        <v>45</v>
      </c>
    </row>
    <row r="21" spans="1:19" ht="32.25" thickBot="1">
      <c r="A21" s="183"/>
      <c r="B21" s="20" t="s">
        <v>46</v>
      </c>
      <c r="C21" s="21">
        <v>2200</v>
      </c>
      <c r="D21" s="17">
        <f>D19</f>
        <v>1505.33</v>
      </c>
      <c r="E21" s="22">
        <f t="shared" ref="E21:E29" si="1">D21*0.024</f>
        <v>36.127919999999996</v>
      </c>
      <c r="F21" s="19" t="s">
        <v>47</v>
      </c>
      <c r="G21" s="11">
        <v>101.51</v>
      </c>
      <c r="H21" s="159"/>
      <c r="I21" s="160"/>
      <c r="J21" s="74">
        <f>J19</f>
        <v>1528</v>
      </c>
      <c r="K21" s="74">
        <f>K19</f>
        <v>1524.16772460938</v>
      </c>
      <c r="L21" s="52"/>
      <c r="M21" s="53"/>
    </row>
    <row r="22" spans="1:19" ht="31.5">
      <c r="A22" s="18" t="s">
        <v>48</v>
      </c>
      <c r="B22" s="23" t="s">
        <v>49</v>
      </c>
      <c r="C22" s="24" t="s">
        <v>50</v>
      </c>
      <c r="D22" s="84">
        <v>354.20003382364911</v>
      </c>
      <c r="E22" s="22">
        <f t="shared" si="1"/>
        <v>8.5008008117675793</v>
      </c>
      <c r="F22" s="25" t="s">
        <v>51</v>
      </c>
      <c r="G22" s="211" t="s">
        <v>52</v>
      </c>
      <c r="H22" s="211"/>
      <c r="I22" s="212"/>
      <c r="J22" s="89">
        <v>353.57449340820301</v>
      </c>
      <c r="K22" s="89">
        <v>354.00375366210898</v>
      </c>
      <c r="L22" s="52"/>
    </row>
    <row r="23" spans="1:19" ht="29.25" customHeight="1">
      <c r="A23" s="185"/>
      <c r="B23" s="26" t="s">
        <v>53</v>
      </c>
      <c r="C23" s="19" t="s">
        <v>54</v>
      </c>
      <c r="D23" s="11">
        <v>296.23839696248376</v>
      </c>
      <c r="E23" s="22">
        <f t="shared" si="1"/>
        <v>7.1097215270996106</v>
      </c>
      <c r="F23" s="199">
        <f>D22+D23+D24+D25</f>
        <v>752.96270656585693</v>
      </c>
      <c r="G23" s="220"/>
      <c r="H23" s="220" t="s">
        <v>55</v>
      </c>
      <c r="I23" s="215" t="s">
        <v>136</v>
      </c>
      <c r="J23" s="99">
        <v>180.09924316406301</v>
      </c>
      <c r="K23" s="99">
        <v>329.08059692382801</v>
      </c>
      <c r="L23" s="52"/>
      <c r="N23" s="55"/>
      <c r="S23" s="1" t="s">
        <v>56</v>
      </c>
    </row>
    <row r="24" spans="1:19" ht="31.5">
      <c r="A24" s="161"/>
      <c r="B24" s="26" t="s">
        <v>57</v>
      </c>
      <c r="C24" s="19" t="s">
        <v>58</v>
      </c>
      <c r="D24" s="84">
        <v>52.513082981109619</v>
      </c>
      <c r="E24" s="22">
        <f>D24*0.024</f>
        <v>1.2603139915466308</v>
      </c>
      <c r="F24" s="200"/>
      <c r="G24" s="221"/>
      <c r="H24" s="221"/>
      <c r="I24" s="216"/>
      <c r="J24" s="99">
        <v>53.978992462158203</v>
      </c>
      <c r="K24" s="99">
        <v>54.414821624755902</v>
      </c>
      <c r="L24" s="52"/>
      <c r="N24" s="55"/>
    </row>
    <row r="25" spans="1:19" ht="26.25">
      <c r="A25" s="161"/>
      <c r="B25" s="26" t="s">
        <v>59</v>
      </c>
      <c r="C25" s="19"/>
      <c r="D25" s="84">
        <v>50.011192798614502</v>
      </c>
      <c r="E25" s="22">
        <f>D25*0.024</f>
        <v>1.200268627166748</v>
      </c>
      <c r="F25" s="201"/>
      <c r="G25" s="222"/>
      <c r="H25" s="222"/>
      <c r="I25" s="217"/>
      <c r="J25" s="99">
        <v>36.364948272705099</v>
      </c>
      <c r="K25" s="99">
        <v>60.044151306152301</v>
      </c>
      <c r="N25" s="55"/>
    </row>
    <row r="26" spans="1:19" ht="26.25">
      <c r="A26" s="161"/>
      <c r="B26" s="26" t="s">
        <v>60</v>
      </c>
      <c r="C26" s="190"/>
      <c r="D26" s="84">
        <v>778.00561426732349</v>
      </c>
      <c r="E26" s="22">
        <f>D26*0.024</f>
        <v>18.672134742415764</v>
      </c>
      <c r="F26" s="28" t="s">
        <v>61</v>
      </c>
      <c r="G26" s="27" t="s">
        <v>62</v>
      </c>
      <c r="H26" s="146">
        <v>5787.7477964503341</v>
      </c>
      <c r="I26" s="85" t="s">
        <v>334</v>
      </c>
      <c r="J26" s="121">
        <v>1456.3318290710456</v>
      </c>
      <c r="K26" s="99">
        <v>1669.6399330241197</v>
      </c>
      <c r="P26" s="56"/>
    </row>
    <row r="27" spans="1:19" ht="30" customHeight="1">
      <c r="A27" s="161"/>
      <c r="B27" s="30" t="s">
        <v>63</v>
      </c>
      <c r="C27" s="190"/>
      <c r="D27" s="84">
        <v>1430.946061468373</v>
      </c>
      <c r="E27" s="22">
        <f t="shared" si="1"/>
        <v>34.342705475240955</v>
      </c>
      <c r="F27" s="202">
        <f>G20+G21+F23+D26</f>
        <v>1678.7383208331803</v>
      </c>
      <c r="G27" s="31" t="s">
        <v>64</v>
      </c>
      <c r="H27" s="11">
        <v>4869.2396938949842</v>
      </c>
      <c r="I27" s="85" t="s">
        <v>349</v>
      </c>
      <c r="J27" s="99">
        <v>1870.4063245765856</v>
      </c>
      <c r="K27" s="99">
        <v>1273.1736974716196</v>
      </c>
      <c r="M27" s="72"/>
      <c r="P27" s="56"/>
    </row>
    <row r="28" spans="1:19" ht="30" customHeight="1" thickBot="1">
      <c r="A28" s="161"/>
      <c r="B28" s="26" t="s">
        <v>65</v>
      </c>
      <c r="C28" s="190"/>
      <c r="D28" s="11">
        <v>1533.0883051554376</v>
      </c>
      <c r="E28" s="22">
        <f t="shared" si="1"/>
        <v>36.794119323730506</v>
      </c>
      <c r="F28" s="203"/>
      <c r="G28" s="27" t="s">
        <v>66</v>
      </c>
      <c r="H28" s="213">
        <f>D29</f>
        <v>5257.5339823015529</v>
      </c>
      <c r="I28" s="214"/>
      <c r="J28" s="90">
        <v>2004.84997558594</v>
      </c>
      <c r="K28" s="90">
        <v>1305.08996582031</v>
      </c>
      <c r="M28" s="51"/>
    </row>
    <row r="29" spans="1:19" ht="72" customHeight="1" thickBot="1">
      <c r="A29" s="161"/>
      <c r="B29" s="32" t="s">
        <v>67</v>
      </c>
      <c r="C29" s="190"/>
      <c r="D29" s="79">
        <f>D27+D21+D17+F27</f>
        <v>5257.5339823015529</v>
      </c>
      <c r="E29" s="22">
        <f t="shared" si="1"/>
        <v>126.18081557523728</v>
      </c>
      <c r="F29" s="223" t="s">
        <v>68</v>
      </c>
      <c r="G29" s="223"/>
      <c r="H29" s="11">
        <v>5940</v>
      </c>
      <c r="I29" s="85" t="s">
        <v>350</v>
      </c>
      <c r="J29" s="75">
        <f>J17+J26+J27+J21</f>
        <v>5017.988737296313</v>
      </c>
      <c r="K29" s="75">
        <f>K17+K21+K26+K27</f>
        <v>5787.7477964503332</v>
      </c>
      <c r="M29" s="57"/>
      <c r="O29" s="1" t="s">
        <v>69</v>
      </c>
      <c r="Q29" s="1" t="s">
        <v>39</v>
      </c>
    </row>
    <row r="30" spans="1:19" ht="27" thickBot="1">
      <c r="A30" s="248"/>
      <c r="B30" s="249"/>
      <c r="C30" s="249"/>
      <c r="D30" s="249"/>
      <c r="E30" s="250"/>
      <c r="F30" s="250"/>
      <c r="G30" s="250"/>
      <c r="H30" s="250"/>
      <c r="I30" s="250"/>
      <c r="J30" s="225" t="s">
        <v>70</v>
      </c>
      <c r="K30" s="251"/>
      <c r="N30" s="71"/>
    </row>
    <row r="31" spans="1:19" ht="26.25">
      <c r="A31" s="252" t="s">
        <v>71</v>
      </c>
      <c r="B31" s="253"/>
      <c r="C31" s="253"/>
      <c r="D31" s="254"/>
      <c r="E31" s="195" t="s">
        <v>72</v>
      </c>
      <c r="F31" s="255" t="s">
        <v>73</v>
      </c>
      <c r="G31" s="255"/>
      <c r="H31" s="255" t="s">
        <v>74</v>
      </c>
      <c r="I31" s="255"/>
      <c r="J31" s="255" t="s">
        <v>73</v>
      </c>
      <c r="K31" s="256"/>
    </row>
    <row r="32" spans="1:19" ht="26.25">
      <c r="A32" s="105" t="s">
        <v>17</v>
      </c>
      <c r="B32" s="115" t="s">
        <v>333</v>
      </c>
      <c r="C32" s="108" t="s">
        <v>75</v>
      </c>
      <c r="D32" s="115">
        <v>1</v>
      </c>
      <c r="E32" s="196"/>
      <c r="F32" s="19" t="s">
        <v>55</v>
      </c>
      <c r="G32" s="19" t="s">
        <v>76</v>
      </c>
      <c r="H32" s="19" t="s">
        <v>55</v>
      </c>
      <c r="I32" s="19" t="s">
        <v>76</v>
      </c>
      <c r="J32" s="19" t="s">
        <v>55</v>
      </c>
      <c r="K32" s="58" t="s">
        <v>76</v>
      </c>
    </row>
    <row r="33" spans="1:17" ht="26.25">
      <c r="A33" s="105" t="s">
        <v>20</v>
      </c>
      <c r="B33" s="115">
        <v>1</v>
      </c>
      <c r="C33" s="108" t="s">
        <v>77</v>
      </c>
      <c r="D33" s="115">
        <v>6</v>
      </c>
      <c r="E33" s="33" t="s">
        <v>79</v>
      </c>
      <c r="F33" s="86">
        <v>1535.3604708333312</v>
      </c>
      <c r="G33" s="34">
        <f>F33*0.024</f>
        <v>36.84865129999995</v>
      </c>
      <c r="H33" s="87">
        <v>1498.3513692220058</v>
      </c>
      <c r="I33" s="34">
        <f>H33*0.024</f>
        <v>35.960432861328137</v>
      </c>
      <c r="J33" s="88">
        <v>1533.730790639582</v>
      </c>
      <c r="K33" s="59">
        <f>J33*0.024</f>
        <v>36.809538975349966</v>
      </c>
    </row>
    <row r="34" spans="1:17" ht="26.25">
      <c r="A34" s="106" t="s">
        <v>23</v>
      </c>
      <c r="B34" s="115" t="s">
        <v>340</v>
      </c>
      <c r="C34" s="108" t="s">
        <v>81</v>
      </c>
      <c r="D34" s="115" t="s">
        <v>78</v>
      </c>
      <c r="E34" s="33" t="s">
        <v>82</v>
      </c>
      <c r="F34" s="86">
        <v>1590.0498632248946</v>
      </c>
      <c r="G34" s="34">
        <f t="shared" ref="G34:I36" si="2">F34*0.024</f>
        <v>38.161196717397473</v>
      </c>
      <c r="H34" s="87">
        <v>1683.7939910888679</v>
      </c>
      <c r="I34" s="34">
        <f t="shared" si="2"/>
        <v>40.411055786132827</v>
      </c>
      <c r="J34" s="88">
        <v>1622.1806109549796</v>
      </c>
      <c r="K34" s="59">
        <f t="shared" ref="K34:K36" si="3">J34*0.024</f>
        <v>38.932334662919509</v>
      </c>
    </row>
    <row r="35" spans="1:17" ht="26.25">
      <c r="A35" s="106" t="s">
        <v>26</v>
      </c>
      <c r="B35" s="115">
        <v>3</v>
      </c>
      <c r="C35" s="108" t="s">
        <v>83</v>
      </c>
      <c r="D35" s="115" t="s">
        <v>78</v>
      </c>
      <c r="E35" s="36" t="s">
        <v>84</v>
      </c>
      <c r="F35" s="86">
        <v>1195.6865723980043</v>
      </c>
      <c r="G35" s="34">
        <f t="shared" si="2"/>
        <v>28.696477737552105</v>
      </c>
      <c r="H35" s="87">
        <v>1224.6879272460947</v>
      </c>
      <c r="I35" s="34">
        <f t="shared" si="2"/>
        <v>29.392510253906273</v>
      </c>
      <c r="J35" s="88">
        <v>1099.4589742124997</v>
      </c>
      <c r="K35" s="59">
        <f t="shared" si="3"/>
        <v>26.387015381099992</v>
      </c>
    </row>
    <row r="36" spans="1:17" ht="26.25">
      <c r="A36" s="106" t="s">
        <v>85</v>
      </c>
      <c r="B36" s="116">
        <v>2</v>
      </c>
      <c r="C36" s="108" t="s">
        <v>86</v>
      </c>
      <c r="D36" s="115" t="s">
        <v>78</v>
      </c>
      <c r="E36" s="36" t="s">
        <v>87</v>
      </c>
      <c r="F36" s="86">
        <v>598.66107476851846</v>
      </c>
      <c r="G36" s="34">
        <f t="shared" si="2"/>
        <v>14.367865794444443</v>
      </c>
      <c r="H36" s="87">
        <v>605.86602528889989</v>
      </c>
      <c r="I36" s="34">
        <f t="shared" si="2"/>
        <v>14.540784606933597</v>
      </c>
      <c r="J36" s="88">
        <v>599.67665000000022</v>
      </c>
      <c r="K36" s="59">
        <f t="shared" si="3"/>
        <v>14.392239600000005</v>
      </c>
    </row>
    <row r="37" spans="1:17" ht="26.25">
      <c r="A37" s="106" t="s">
        <v>88</v>
      </c>
      <c r="B37" s="115" t="s">
        <v>78</v>
      </c>
      <c r="C37" s="109" t="s">
        <v>89</v>
      </c>
      <c r="D37" s="115" t="s">
        <v>80</v>
      </c>
      <c r="E37" s="38" t="s">
        <v>90</v>
      </c>
      <c r="F37" s="135">
        <f>SUM(F33:F36)</f>
        <v>4919.7579812247486</v>
      </c>
      <c r="G37" s="136">
        <f>F37*0.024</f>
        <v>118.07419154939397</v>
      </c>
      <c r="H37" s="135">
        <f>SUM(H33:H36)</f>
        <v>5012.6993128458689</v>
      </c>
      <c r="I37" s="136">
        <f>H37*0.024</f>
        <v>120.30478350830086</v>
      </c>
      <c r="J37" s="135">
        <f>SUM(J33:J36)</f>
        <v>4855.0470258070618</v>
      </c>
      <c r="K37" s="136">
        <f>J37*0.024</f>
        <v>116.52112861936949</v>
      </c>
    </row>
    <row r="38" spans="1:17" ht="28.5">
      <c r="A38" s="106" t="s">
        <v>91</v>
      </c>
      <c r="B38" s="115" t="s">
        <v>78</v>
      </c>
      <c r="C38" s="108" t="s">
        <v>92</v>
      </c>
      <c r="D38" s="116" t="s">
        <v>78</v>
      </c>
      <c r="E38" s="39"/>
      <c r="F38" s="40"/>
      <c r="G38" s="41"/>
      <c r="H38" s="40"/>
      <c r="I38" s="41"/>
      <c r="J38" s="40"/>
      <c r="K38" s="147"/>
    </row>
    <row r="39" spans="1:17" ht="29.25" thickBot="1">
      <c r="A39" s="107"/>
      <c r="B39" s="111"/>
      <c r="C39" s="110" t="s">
        <v>93</v>
      </c>
      <c r="D39" s="116">
        <v>2</v>
      </c>
      <c r="E39" s="39"/>
      <c r="F39" s="40"/>
      <c r="G39" s="41"/>
      <c r="H39" s="40"/>
      <c r="I39" s="41"/>
      <c r="J39" s="40"/>
      <c r="K39" s="148"/>
    </row>
    <row r="40" spans="1:17" ht="27" thickBot="1">
      <c r="A40" s="230" t="s">
        <v>159</v>
      </c>
      <c r="B40" s="231"/>
      <c r="C40" s="231"/>
      <c r="D40" s="231"/>
      <c r="E40" s="231"/>
      <c r="F40" s="231"/>
      <c r="G40" s="231"/>
      <c r="H40" s="232"/>
      <c r="I40" s="60"/>
      <c r="J40" s="60"/>
      <c r="K40" s="61"/>
    </row>
    <row r="41" spans="1:17" ht="26.25">
      <c r="A41" s="42" t="s">
        <v>94</v>
      </c>
      <c r="B41" s="43" t="s">
        <v>95</v>
      </c>
      <c r="C41" s="91">
        <v>353.57449340820301</v>
      </c>
      <c r="D41" s="233" t="s">
        <v>96</v>
      </c>
      <c r="E41" s="234"/>
      <c r="F41" s="234"/>
      <c r="G41" s="235"/>
      <c r="H41" s="91">
        <v>180.09924316406301</v>
      </c>
      <c r="I41" s="60"/>
      <c r="J41" s="60"/>
      <c r="K41" s="61"/>
    </row>
    <row r="42" spans="1:17" ht="26.25">
      <c r="A42" s="26"/>
      <c r="B42" s="26" t="s">
        <v>97</v>
      </c>
      <c r="C42" s="91">
        <v>53.978992462158203</v>
      </c>
      <c r="D42" s="236" t="s">
        <v>150</v>
      </c>
      <c r="E42" s="225"/>
      <c r="F42" s="225"/>
      <c r="G42" s="226"/>
      <c r="H42" s="91">
        <v>36</v>
      </c>
      <c r="I42" s="60"/>
      <c r="J42" s="60"/>
      <c r="K42" s="61"/>
      <c r="O42" s="54"/>
      <c r="P42" s="54"/>
      <c r="Q42" s="54"/>
    </row>
    <row r="43" spans="1:17" ht="26.25">
      <c r="A43" s="44" t="s">
        <v>98</v>
      </c>
      <c r="B43" s="45" t="s">
        <v>99</v>
      </c>
      <c r="C43" s="91">
        <v>12</v>
      </c>
      <c r="D43" s="224" t="s">
        <v>100</v>
      </c>
      <c r="E43" s="225"/>
      <c r="F43" s="225"/>
      <c r="G43" s="226"/>
      <c r="H43" s="91">
        <v>9</v>
      </c>
      <c r="I43" s="60"/>
      <c r="J43" s="60"/>
      <c r="K43" s="61"/>
    </row>
    <row r="44" spans="1:17" ht="26.25">
      <c r="A44" s="44"/>
      <c r="B44" s="45" t="s">
        <v>101</v>
      </c>
      <c r="C44" s="91">
        <v>0</v>
      </c>
      <c r="D44" s="224" t="s">
        <v>102</v>
      </c>
      <c r="E44" s="225"/>
      <c r="F44" s="225"/>
      <c r="G44" s="226"/>
      <c r="H44" s="93">
        <v>0</v>
      </c>
      <c r="I44" s="60"/>
      <c r="J44" s="96"/>
      <c r="K44" s="61"/>
    </row>
    <row r="45" spans="1:17" ht="26.25">
      <c r="A45" s="44" t="s">
        <v>103</v>
      </c>
      <c r="B45" s="37"/>
      <c r="C45" s="94">
        <v>190.27314758300801</v>
      </c>
      <c r="D45" s="224" t="s">
        <v>104</v>
      </c>
      <c r="E45" s="225"/>
      <c r="F45" s="225"/>
      <c r="G45" s="226"/>
      <c r="H45" s="92">
        <v>5</v>
      </c>
      <c r="I45" s="60"/>
      <c r="J45" s="60"/>
      <c r="K45" s="61"/>
      <c r="P45" s="62"/>
    </row>
    <row r="46" spans="1:17" ht="26.25">
      <c r="A46" s="35" t="s">
        <v>105</v>
      </c>
      <c r="B46" s="46" t="s">
        <v>106</v>
      </c>
      <c r="C46" s="29">
        <v>229.02322387695301</v>
      </c>
      <c r="D46" s="227" t="s">
        <v>107</v>
      </c>
      <c r="E46" s="228"/>
      <c r="F46" s="228"/>
      <c r="G46" s="229"/>
      <c r="H46" s="117">
        <v>-21.814384460449201</v>
      </c>
      <c r="I46" s="60"/>
      <c r="J46" s="60"/>
      <c r="K46" s="61"/>
    </row>
    <row r="47" spans="1:17" ht="26.25">
      <c r="A47" s="35"/>
      <c r="B47" s="47" t="s">
        <v>108</v>
      </c>
      <c r="C47" s="29">
        <v>44.162220001220703</v>
      </c>
      <c r="D47" s="224" t="s">
        <v>146</v>
      </c>
      <c r="E47" s="225"/>
      <c r="F47" s="225"/>
      <c r="G47" s="226"/>
      <c r="H47" s="117">
        <v>-0.179532945156097</v>
      </c>
      <c r="I47" s="60"/>
      <c r="J47" s="60"/>
      <c r="K47" s="61"/>
    </row>
    <row r="48" spans="1:17" ht="26.25">
      <c r="A48" s="35"/>
      <c r="B48" s="47" t="s">
        <v>109</v>
      </c>
      <c r="C48" s="29">
        <v>10.023307800293001</v>
      </c>
      <c r="D48" s="224" t="s">
        <v>110</v>
      </c>
      <c r="E48" s="225"/>
      <c r="F48" s="225"/>
      <c r="G48" s="226"/>
      <c r="H48" s="117">
        <v>62.2940063476563</v>
      </c>
      <c r="I48" s="60"/>
      <c r="J48" s="60"/>
      <c r="K48" s="61"/>
    </row>
    <row r="49" spans="1:31" ht="26.25">
      <c r="A49" s="35"/>
      <c r="B49" s="47" t="s">
        <v>111</v>
      </c>
      <c r="C49" s="29">
        <v>-19.254877090454102</v>
      </c>
      <c r="D49" s="224" t="s">
        <v>112</v>
      </c>
      <c r="E49" s="225"/>
      <c r="F49" s="225"/>
      <c r="G49" s="226"/>
      <c r="H49" s="117">
        <v>59.627937316894503</v>
      </c>
      <c r="I49" s="60"/>
      <c r="J49" s="60"/>
      <c r="K49" s="61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</row>
    <row r="50" spans="1:31" ht="26.25">
      <c r="A50" s="35"/>
      <c r="B50" s="47" t="s">
        <v>113</v>
      </c>
      <c r="C50" s="29">
        <v>-18.359575271606399</v>
      </c>
      <c r="D50" s="224" t="s">
        <v>114</v>
      </c>
      <c r="E50" s="225"/>
      <c r="F50" s="225"/>
      <c r="G50" s="226"/>
      <c r="H50" s="117">
        <v>62.507907867431598</v>
      </c>
      <c r="I50" s="60"/>
      <c r="J50" s="60"/>
      <c r="K50" s="61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</row>
    <row r="51" spans="1:31" ht="26.25">
      <c r="A51" s="35"/>
      <c r="B51" s="26" t="s">
        <v>115</v>
      </c>
      <c r="C51" s="29">
        <v>-37.186344146728501</v>
      </c>
      <c r="D51" s="224" t="s">
        <v>116</v>
      </c>
      <c r="E51" s="225"/>
      <c r="F51" s="225"/>
      <c r="G51" s="226"/>
      <c r="H51" s="117">
        <v>-341.61215209960898</v>
      </c>
      <c r="I51" s="60"/>
      <c r="J51" s="60"/>
      <c r="K51" s="61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1" ht="26.25">
      <c r="A52" s="35"/>
      <c r="B52" s="26" t="s">
        <v>117</v>
      </c>
      <c r="C52" s="29">
        <v>54.473945617675803</v>
      </c>
      <c r="D52" s="224" t="s">
        <v>118</v>
      </c>
      <c r="E52" s="225"/>
      <c r="F52" s="225"/>
      <c r="G52" s="226"/>
      <c r="H52" s="117">
        <v>18.069421768188501</v>
      </c>
      <c r="I52" s="60"/>
      <c r="J52" s="60"/>
      <c r="K52" s="61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 spans="1:31" ht="26.25">
      <c r="A53" s="35"/>
      <c r="B53" s="26" t="s">
        <v>119</v>
      </c>
      <c r="C53" s="29">
        <v>-100.431838989258</v>
      </c>
      <c r="D53" s="224" t="s">
        <v>120</v>
      </c>
      <c r="E53" s="225"/>
      <c r="F53" s="225"/>
      <c r="G53" s="226"/>
      <c r="H53" s="118">
        <v>0</v>
      </c>
      <c r="I53" s="60"/>
      <c r="J53" s="60"/>
      <c r="K53" s="61"/>
      <c r="N53" s="1" t="s">
        <v>39</v>
      </c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</row>
    <row r="54" spans="1:31" ht="27" thickBot="1">
      <c r="A54" s="242"/>
      <c r="B54" s="243"/>
      <c r="C54" s="244"/>
      <c r="D54" s="244"/>
      <c r="E54" s="244"/>
      <c r="F54" s="244"/>
      <c r="G54" s="244"/>
      <c r="H54" s="244"/>
      <c r="I54" s="60"/>
      <c r="J54" s="60"/>
      <c r="K54" s="61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</row>
    <row r="55" spans="1:31" ht="27" thickBot="1">
      <c r="A55" s="230" t="s">
        <v>121</v>
      </c>
      <c r="B55" s="231"/>
      <c r="C55" s="245">
        <v>0</v>
      </c>
      <c r="D55" s="245"/>
      <c r="E55" s="245"/>
      <c r="F55" s="245"/>
      <c r="G55" s="245"/>
      <c r="H55" s="245"/>
      <c r="I55" s="60"/>
      <c r="J55" s="60"/>
      <c r="K55" s="61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</row>
    <row r="56" spans="1:31" ht="24" thickBot="1">
      <c r="A56" s="246"/>
      <c r="B56" s="247"/>
      <c r="C56" s="247"/>
      <c r="D56" s="247"/>
      <c r="E56" s="247"/>
      <c r="F56" s="247"/>
      <c r="G56" s="247"/>
      <c r="H56" s="247"/>
      <c r="I56" s="60"/>
      <c r="J56" s="60"/>
      <c r="K56" s="61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</row>
    <row r="57" spans="1:31" ht="26.25">
      <c r="A57" s="237" t="s">
        <v>122</v>
      </c>
      <c r="B57" s="238"/>
      <c r="C57" s="238"/>
      <c r="D57" s="238"/>
      <c r="E57" s="238"/>
      <c r="F57" s="238"/>
      <c r="G57" s="238"/>
      <c r="H57" s="239"/>
      <c r="I57" s="60"/>
      <c r="J57" s="60"/>
      <c r="K57" s="61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</row>
    <row r="58" spans="1:31" ht="26.25">
      <c r="A58" s="68">
        <v>46100</v>
      </c>
      <c r="B58" s="68">
        <v>46101</v>
      </c>
      <c r="C58" s="68">
        <v>46102</v>
      </c>
      <c r="D58" s="68">
        <v>46103</v>
      </c>
      <c r="E58" s="68">
        <v>46104</v>
      </c>
      <c r="F58" s="68">
        <v>46105</v>
      </c>
      <c r="G58" s="68">
        <v>46106</v>
      </c>
      <c r="H58" s="68">
        <f>G58+1</f>
        <v>46107</v>
      </c>
      <c r="I58" s="60"/>
      <c r="J58" s="60"/>
      <c r="K58" s="61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</row>
    <row r="59" spans="1:31" ht="26.25">
      <c r="A59" s="12">
        <v>749.83199999999999</v>
      </c>
      <c r="B59" s="12">
        <v>624.37</v>
      </c>
      <c r="C59" s="12">
        <v>693.08399999999995</v>
      </c>
      <c r="D59" s="12">
        <v>672.85969999999986</v>
      </c>
      <c r="E59" s="114">
        <v>690.33500000000004</v>
      </c>
      <c r="F59" s="114">
        <v>887.48000000000013</v>
      </c>
      <c r="G59" s="114">
        <v>739.88900000000001</v>
      </c>
      <c r="H59" s="114">
        <f>D17</f>
        <v>642.51959999999997</v>
      </c>
      <c r="I59" s="64"/>
      <c r="J59" s="60"/>
      <c r="K59" s="61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</row>
    <row r="60" spans="1:31" ht="18">
      <c r="A60" s="149"/>
      <c r="B60" s="150"/>
      <c r="C60" s="150"/>
      <c r="D60" s="150"/>
      <c r="E60" s="150"/>
      <c r="F60" s="150"/>
      <c r="G60" s="150"/>
      <c r="H60" s="150"/>
      <c r="I60" s="65"/>
      <c r="J60" s="65"/>
      <c r="K60" s="66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</row>
    <row r="61" spans="1:31" ht="27.75">
      <c r="A61" s="151"/>
      <c r="B61" s="152"/>
      <c r="C61" s="152"/>
      <c r="D61" s="152"/>
      <c r="E61" s="152"/>
      <c r="F61" s="152"/>
      <c r="G61" s="152"/>
      <c r="H61" s="152"/>
      <c r="I61" s="240" t="s">
        <v>123</v>
      </c>
      <c r="J61" s="240"/>
      <c r="K61" s="241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</row>
    <row r="62" spans="1:31" ht="27.75">
      <c r="A62" s="153"/>
      <c r="B62" s="154"/>
      <c r="C62" s="154"/>
      <c r="D62" s="154"/>
      <c r="E62" s="154"/>
      <c r="F62" s="154"/>
      <c r="G62" s="154"/>
      <c r="H62" s="154"/>
      <c r="I62" s="177" t="s">
        <v>124</v>
      </c>
      <c r="J62" s="177"/>
      <c r="K62" s="178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58"/>
  <sheetViews>
    <sheetView zoomScale="106" zoomScaleNormal="106" workbookViewId="0">
      <selection sqref="A1:XFD1048576"/>
    </sheetView>
  </sheetViews>
  <sheetFormatPr defaultColWidth="25.140625" defaultRowHeight="15.75" customHeight="1"/>
  <cols>
    <col min="1" max="1" width="9.28515625" style="122" customWidth="1"/>
    <col min="2" max="2" width="29.28515625" style="122" customWidth="1"/>
    <col min="3" max="3" width="24.140625" style="122" customWidth="1"/>
    <col min="4" max="4" width="14.5703125" style="122" customWidth="1"/>
    <col min="5" max="5" width="16.28515625" style="122" customWidth="1"/>
    <col min="6" max="7" width="22.42578125" style="122" customWidth="1"/>
    <col min="8" max="8" width="14.5703125" style="122" customWidth="1"/>
    <col min="9" max="9" width="27.7109375" style="122" customWidth="1"/>
    <col min="10" max="140" width="11.42578125" style="122" customWidth="1"/>
    <col min="141" max="1781" width="5.7109375" style="122" customWidth="1"/>
    <col min="1782" max="2015" width="25.140625" style="122"/>
    <col min="2016" max="2016" width="8.85546875" style="122" customWidth="1"/>
    <col min="2017" max="2017" width="39.140625" style="122" customWidth="1"/>
    <col min="2018" max="2018" width="26.85546875" style="122" customWidth="1"/>
    <col min="2019" max="2019" width="8.5703125" style="122" customWidth="1"/>
    <col min="2020" max="2020" width="43.42578125" style="122" customWidth="1"/>
    <col min="2021" max="2021" width="16.42578125" style="122" customWidth="1"/>
    <col min="2022" max="2022" width="12.140625" style="122" customWidth="1"/>
    <col min="2023" max="2271" width="25.140625" style="122"/>
    <col min="2272" max="2272" width="8.85546875" style="122" customWidth="1"/>
    <col min="2273" max="2273" width="39.140625" style="122" customWidth="1"/>
    <col min="2274" max="2274" width="26.85546875" style="122" customWidth="1"/>
    <col min="2275" max="2275" width="8.5703125" style="122" customWidth="1"/>
    <col min="2276" max="2276" width="43.42578125" style="122" customWidth="1"/>
    <col min="2277" max="2277" width="16.42578125" style="122" customWidth="1"/>
    <col min="2278" max="2278" width="12.140625" style="122" customWidth="1"/>
    <col min="2279" max="2527" width="25.140625" style="122"/>
    <col min="2528" max="2528" width="8.85546875" style="122" customWidth="1"/>
    <col min="2529" max="2529" width="39.140625" style="122" customWidth="1"/>
    <col min="2530" max="2530" width="26.85546875" style="122" customWidth="1"/>
    <col min="2531" max="2531" width="8.5703125" style="122" customWidth="1"/>
    <col min="2532" max="2532" width="43.42578125" style="122" customWidth="1"/>
    <col min="2533" max="2533" width="16.42578125" style="122" customWidth="1"/>
    <col min="2534" max="2534" width="12.140625" style="122" customWidth="1"/>
    <col min="2535" max="2783" width="25.140625" style="122"/>
    <col min="2784" max="2784" width="8.85546875" style="122" customWidth="1"/>
    <col min="2785" max="2785" width="39.140625" style="122" customWidth="1"/>
    <col min="2786" max="2786" width="26.85546875" style="122" customWidth="1"/>
    <col min="2787" max="2787" width="8.5703125" style="122" customWidth="1"/>
    <col min="2788" max="2788" width="43.42578125" style="122" customWidth="1"/>
    <col min="2789" max="2789" width="16.42578125" style="122" customWidth="1"/>
    <col min="2790" max="2790" width="12.140625" style="122" customWidth="1"/>
    <col min="2791" max="3039" width="25.140625" style="122"/>
    <col min="3040" max="3040" width="8.85546875" style="122" customWidth="1"/>
    <col min="3041" max="3041" width="39.140625" style="122" customWidth="1"/>
    <col min="3042" max="3042" width="26.85546875" style="122" customWidth="1"/>
    <col min="3043" max="3043" width="8.5703125" style="122" customWidth="1"/>
    <col min="3044" max="3044" width="43.42578125" style="122" customWidth="1"/>
    <col min="3045" max="3045" width="16.42578125" style="122" customWidth="1"/>
    <col min="3046" max="3046" width="12.140625" style="122" customWidth="1"/>
    <col min="3047" max="3295" width="25.140625" style="122"/>
    <col min="3296" max="3296" width="8.85546875" style="122" customWidth="1"/>
    <col min="3297" max="3297" width="39.140625" style="122" customWidth="1"/>
    <col min="3298" max="3298" width="26.85546875" style="122" customWidth="1"/>
    <col min="3299" max="3299" width="8.5703125" style="122" customWidth="1"/>
    <col min="3300" max="3300" width="43.42578125" style="122" customWidth="1"/>
    <col min="3301" max="3301" width="16.42578125" style="122" customWidth="1"/>
    <col min="3302" max="3302" width="12.140625" style="122" customWidth="1"/>
    <col min="3303" max="3551" width="25.140625" style="122"/>
    <col min="3552" max="3552" width="8.85546875" style="122" customWidth="1"/>
    <col min="3553" max="3553" width="39.140625" style="122" customWidth="1"/>
    <col min="3554" max="3554" width="26.85546875" style="122" customWidth="1"/>
    <col min="3555" max="3555" width="8.5703125" style="122" customWidth="1"/>
    <col min="3556" max="3556" width="43.42578125" style="122" customWidth="1"/>
    <col min="3557" max="3557" width="16.42578125" style="122" customWidth="1"/>
    <col min="3558" max="3558" width="12.140625" style="122" customWidth="1"/>
    <col min="3559" max="3807" width="25.140625" style="122"/>
    <col min="3808" max="3808" width="8.85546875" style="122" customWidth="1"/>
    <col min="3809" max="3809" width="39.140625" style="122" customWidth="1"/>
    <col min="3810" max="3810" width="26.85546875" style="122" customWidth="1"/>
    <col min="3811" max="3811" width="8.5703125" style="122" customWidth="1"/>
    <col min="3812" max="3812" width="43.42578125" style="122" customWidth="1"/>
    <col min="3813" max="3813" width="16.42578125" style="122" customWidth="1"/>
    <col min="3814" max="3814" width="12.140625" style="122" customWidth="1"/>
    <col min="3815" max="4063" width="25.140625" style="122"/>
    <col min="4064" max="4064" width="8.85546875" style="122" customWidth="1"/>
    <col min="4065" max="4065" width="39.140625" style="122" customWidth="1"/>
    <col min="4066" max="4066" width="26.85546875" style="122" customWidth="1"/>
    <col min="4067" max="4067" width="8.5703125" style="122" customWidth="1"/>
    <col min="4068" max="4068" width="43.42578125" style="122" customWidth="1"/>
    <col min="4069" max="4069" width="16.42578125" style="122" customWidth="1"/>
    <col min="4070" max="4070" width="12.140625" style="122" customWidth="1"/>
    <col min="4071" max="4319" width="25.140625" style="122"/>
    <col min="4320" max="4320" width="8.85546875" style="122" customWidth="1"/>
    <col min="4321" max="4321" width="39.140625" style="122" customWidth="1"/>
    <col min="4322" max="4322" width="26.85546875" style="122" customWidth="1"/>
    <col min="4323" max="4323" width="8.5703125" style="122" customWidth="1"/>
    <col min="4324" max="4324" width="43.42578125" style="122" customWidth="1"/>
    <col min="4325" max="4325" width="16.42578125" style="122" customWidth="1"/>
    <col min="4326" max="4326" width="12.140625" style="122" customWidth="1"/>
    <col min="4327" max="4575" width="25.140625" style="122"/>
    <col min="4576" max="4576" width="8.85546875" style="122" customWidth="1"/>
    <col min="4577" max="4577" width="39.140625" style="122" customWidth="1"/>
    <col min="4578" max="4578" width="26.85546875" style="122" customWidth="1"/>
    <col min="4579" max="4579" width="8.5703125" style="122" customWidth="1"/>
    <col min="4580" max="4580" width="43.42578125" style="122" customWidth="1"/>
    <col min="4581" max="4581" width="16.42578125" style="122" customWidth="1"/>
    <col min="4582" max="4582" width="12.140625" style="122" customWidth="1"/>
    <col min="4583" max="4831" width="25.140625" style="122"/>
    <col min="4832" max="4832" width="8.85546875" style="122" customWidth="1"/>
    <col min="4833" max="4833" width="39.140625" style="122" customWidth="1"/>
    <col min="4834" max="4834" width="26.85546875" style="122" customWidth="1"/>
    <col min="4835" max="4835" width="8.5703125" style="122" customWidth="1"/>
    <col min="4836" max="4836" width="43.42578125" style="122" customWidth="1"/>
    <col min="4837" max="4837" width="16.42578125" style="122" customWidth="1"/>
    <col min="4838" max="4838" width="12.140625" style="122" customWidth="1"/>
    <col min="4839" max="5087" width="25.140625" style="122"/>
    <col min="5088" max="5088" width="8.85546875" style="122" customWidth="1"/>
    <col min="5089" max="5089" width="39.140625" style="122" customWidth="1"/>
    <col min="5090" max="5090" width="26.85546875" style="122" customWidth="1"/>
    <col min="5091" max="5091" width="8.5703125" style="122" customWidth="1"/>
    <col min="5092" max="5092" width="43.42578125" style="122" customWidth="1"/>
    <col min="5093" max="5093" width="16.42578125" style="122" customWidth="1"/>
    <col min="5094" max="5094" width="12.140625" style="122" customWidth="1"/>
    <col min="5095" max="5343" width="25.140625" style="122"/>
    <col min="5344" max="5344" width="8.85546875" style="122" customWidth="1"/>
    <col min="5345" max="5345" width="39.140625" style="122" customWidth="1"/>
    <col min="5346" max="5346" width="26.85546875" style="122" customWidth="1"/>
    <col min="5347" max="5347" width="8.5703125" style="122" customWidth="1"/>
    <col min="5348" max="5348" width="43.42578125" style="122" customWidth="1"/>
    <col min="5349" max="5349" width="16.42578125" style="122" customWidth="1"/>
    <col min="5350" max="5350" width="12.140625" style="122" customWidth="1"/>
    <col min="5351" max="5599" width="25.140625" style="122"/>
    <col min="5600" max="5600" width="8.85546875" style="122" customWidth="1"/>
    <col min="5601" max="5601" width="39.140625" style="122" customWidth="1"/>
    <col min="5602" max="5602" width="26.85546875" style="122" customWidth="1"/>
    <col min="5603" max="5603" width="8.5703125" style="122" customWidth="1"/>
    <col min="5604" max="5604" width="43.42578125" style="122" customWidth="1"/>
    <col min="5605" max="5605" width="16.42578125" style="122" customWidth="1"/>
    <col min="5606" max="5606" width="12.140625" style="122" customWidth="1"/>
    <col min="5607" max="5855" width="25.140625" style="122"/>
    <col min="5856" max="5856" width="8.85546875" style="122" customWidth="1"/>
    <col min="5857" max="5857" width="39.140625" style="122" customWidth="1"/>
    <col min="5858" max="5858" width="26.85546875" style="122" customWidth="1"/>
    <col min="5859" max="5859" width="8.5703125" style="122" customWidth="1"/>
    <col min="5860" max="5860" width="43.42578125" style="122" customWidth="1"/>
    <col min="5861" max="5861" width="16.42578125" style="122" customWidth="1"/>
    <col min="5862" max="5862" width="12.140625" style="122" customWidth="1"/>
    <col min="5863" max="6111" width="25.140625" style="122"/>
    <col min="6112" max="6112" width="8.85546875" style="122" customWidth="1"/>
    <col min="6113" max="6113" width="39.140625" style="122" customWidth="1"/>
    <col min="6114" max="6114" width="26.85546875" style="122" customWidth="1"/>
    <col min="6115" max="6115" width="8.5703125" style="122" customWidth="1"/>
    <col min="6116" max="6116" width="43.42578125" style="122" customWidth="1"/>
    <col min="6117" max="6117" width="16.42578125" style="122" customWidth="1"/>
    <col min="6118" max="6118" width="12.140625" style="122" customWidth="1"/>
    <col min="6119" max="6367" width="25.140625" style="122"/>
    <col min="6368" max="6368" width="8.85546875" style="122" customWidth="1"/>
    <col min="6369" max="6369" width="39.140625" style="122" customWidth="1"/>
    <col min="6370" max="6370" width="26.85546875" style="122" customWidth="1"/>
    <col min="6371" max="6371" width="8.5703125" style="122" customWidth="1"/>
    <col min="6372" max="6372" width="43.42578125" style="122" customWidth="1"/>
    <col min="6373" max="6373" width="16.42578125" style="122" customWidth="1"/>
    <col min="6374" max="6374" width="12.140625" style="122" customWidth="1"/>
    <col min="6375" max="6623" width="25.140625" style="122"/>
    <col min="6624" max="6624" width="8.85546875" style="122" customWidth="1"/>
    <col min="6625" max="6625" width="39.140625" style="122" customWidth="1"/>
    <col min="6626" max="6626" width="26.85546875" style="122" customWidth="1"/>
    <col min="6627" max="6627" width="8.5703125" style="122" customWidth="1"/>
    <col min="6628" max="6628" width="43.42578125" style="122" customWidth="1"/>
    <col min="6629" max="6629" width="16.42578125" style="122" customWidth="1"/>
    <col min="6630" max="6630" width="12.140625" style="122" customWidth="1"/>
    <col min="6631" max="6879" width="25.140625" style="122"/>
    <col min="6880" max="6880" width="8.85546875" style="122" customWidth="1"/>
    <col min="6881" max="6881" width="39.140625" style="122" customWidth="1"/>
    <col min="6882" max="6882" width="26.85546875" style="122" customWidth="1"/>
    <col min="6883" max="6883" width="8.5703125" style="122" customWidth="1"/>
    <col min="6884" max="6884" width="43.42578125" style="122" customWidth="1"/>
    <col min="6885" max="6885" width="16.42578125" style="122" customWidth="1"/>
    <col min="6886" max="6886" width="12.140625" style="122" customWidth="1"/>
    <col min="6887" max="7135" width="25.140625" style="122"/>
    <col min="7136" max="7136" width="8.85546875" style="122" customWidth="1"/>
    <col min="7137" max="7137" width="39.140625" style="122" customWidth="1"/>
    <col min="7138" max="7138" width="26.85546875" style="122" customWidth="1"/>
    <col min="7139" max="7139" width="8.5703125" style="122" customWidth="1"/>
    <col min="7140" max="7140" width="43.42578125" style="122" customWidth="1"/>
    <col min="7141" max="7141" width="16.42578125" style="122" customWidth="1"/>
    <col min="7142" max="7142" width="12.140625" style="122" customWidth="1"/>
    <col min="7143" max="7391" width="25.140625" style="122"/>
    <col min="7392" max="7392" width="8.85546875" style="122" customWidth="1"/>
    <col min="7393" max="7393" width="39.140625" style="122" customWidth="1"/>
    <col min="7394" max="7394" width="26.85546875" style="122" customWidth="1"/>
    <col min="7395" max="7395" width="8.5703125" style="122" customWidth="1"/>
    <col min="7396" max="7396" width="43.42578125" style="122" customWidth="1"/>
    <col min="7397" max="7397" width="16.42578125" style="122" customWidth="1"/>
    <col min="7398" max="7398" width="12.140625" style="122" customWidth="1"/>
    <col min="7399" max="7647" width="25.140625" style="122"/>
    <col min="7648" max="7648" width="8.85546875" style="122" customWidth="1"/>
    <col min="7649" max="7649" width="39.140625" style="122" customWidth="1"/>
    <col min="7650" max="7650" width="26.85546875" style="122" customWidth="1"/>
    <col min="7651" max="7651" width="8.5703125" style="122" customWidth="1"/>
    <col min="7652" max="7652" width="43.42578125" style="122" customWidth="1"/>
    <col min="7653" max="7653" width="16.42578125" style="122" customWidth="1"/>
    <col min="7654" max="7654" width="12.140625" style="122" customWidth="1"/>
    <col min="7655" max="7903" width="25.140625" style="122"/>
    <col min="7904" max="7904" width="8.85546875" style="122" customWidth="1"/>
    <col min="7905" max="7905" width="39.140625" style="122" customWidth="1"/>
    <col min="7906" max="7906" width="26.85546875" style="122" customWidth="1"/>
    <col min="7907" max="7907" width="8.5703125" style="122" customWidth="1"/>
    <col min="7908" max="7908" width="43.42578125" style="122" customWidth="1"/>
    <col min="7909" max="7909" width="16.42578125" style="122" customWidth="1"/>
    <col min="7910" max="7910" width="12.140625" style="122" customWidth="1"/>
    <col min="7911" max="8159" width="25.140625" style="122"/>
    <col min="8160" max="8160" width="8.85546875" style="122" customWidth="1"/>
    <col min="8161" max="8161" width="39.140625" style="122" customWidth="1"/>
    <col min="8162" max="8162" width="26.85546875" style="122" customWidth="1"/>
    <col min="8163" max="8163" width="8.5703125" style="122" customWidth="1"/>
    <col min="8164" max="8164" width="43.42578125" style="122" customWidth="1"/>
    <col min="8165" max="8165" width="16.42578125" style="122" customWidth="1"/>
    <col min="8166" max="8166" width="12.140625" style="122" customWidth="1"/>
    <col min="8167" max="8415" width="25.140625" style="122"/>
    <col min="8416" max="8416" width="8.85546875" style="122" customWidth="1"/>
    <col min="8417" max="8417" width="39.140625" style="122" customWidth="1"/>
    <col min="8418" max="8418" width="26.85546875" style="122" customWidth="1"/>
    <col min="8419" max="8419" width="8.5703125" style="122" customWidth="1"/>
    <col min="8420" max="8420" width="43.42578125" style="122" customWidth="1"/>
    <col min="8421" max="8421" width="16.42578125" style="122" customWidth="1"/>
    <col min="8422" max="8422" width="12.140625" style="122" customWidth="1"/>
    <col min="8423" max="8671" width="25.140625" style="122"/>
    <col min="8672" max="8672" width="8.85546875" style="122" customWidth="1"/>
    <col min="8673" max="8673" width="39.140625" style="122" customWidth="1"/>
    <col min="8674" max="8674" width="26.85546875" style="122" customWidth="1"/>
    <col min="8675" max="8675" width="8.5703125" style="122" customWidth="1"/>
    <col min="8676" max="8676" width="43.42578125" style="122" customWidth="1"/>
    <col min="8677" max="8677" width="16.42578125" style="122" customWidth="1"/>
    <col min="8678" max="8678" width="12.140625" style="122" customWidth="1"/>
    <col min="8679" max="8927" width="25.140625" style="122"/>
    <col min="8928" max="8928" width="8.85546875" style="122" customWidth="1"/>
    <col min="8929" max="8929" width="39.140625" style="122" customWidth="1"/>
    <col min="8930" max="8930" width="26.85546875" style="122" customWidth="1"/>
    <col min="8931" max="8931" width="8.5703125" style="122" customWidth="1"/>
    <col min="8932" max="8932" width="43.42578125" style="122" customWidth="1"/>
    <col min="8933" max="8933" width="16.42578125" style="122" customWidth="1"/>
    <col min="8934" max="8934" width="12.140625" style="122" customWidth="1"/>
    <col min="8935" max="9183" width="25.140625" style="122"/>
    <col min="9184" max="9184" width="8.85546875" style="122" customWidth="1"/>
    <col min="9185" max="9185" width="39.140625" style="122" customWidth="1"/>
    <col min="9186" max="9186" width="26.85546875" style="122" customWidth="1"/>
    <col min="9187" max="9187" width="8.5703125" style="122" customWidth="1"/>
    <col min="9188" max="9188" width="43.42578125" style="122" customWidth="1"/>
    <col min="9189" max="9189" width="16.42578125" style="122" customWidth="1"/>
    <col min="9190" max="9190" width="12.140625" style="122" customWidth="1"/>
    <col min="9191" max="9439" width="25.140625" style="122"/>
    <col min="9440" max="9440" width="8.85546875" style="122" customWidth="1"/>
    <col min="9441" max="9441" width="39.140625" style="122" customWidth="1"/>
    <col min="9442" max="9442" width="26.85546875" style="122" customWidth="1"/>
    <col min="9443" max="9443" width="8.5703125" style="122" customWidth="1"/>
    <col min="9444" max="9444" width="43.42578125" style="122" customWidth="1"/>
    <col min="9445" max="9445" width="16.42578125" style="122" customWidth="1"/>
    <col min="9446" max="9446" width="12.140625" style="122" customWidth="1"/>
    <col min="9447" max="9695" width="25.140625" style="122"/>
    <col min="9696" max="9696" width="8.85546875" style="122" customWidth="1"/>
    <col min="9697" max="9697" width="39.140625" style="122" customWidth="1"/>
    <col min="9698" max="9698" width="26.85546875" style="122" customWidth="1"/>
    <col min="9699" max="9699" width="8.5703125" style="122" customWidth="1"/>
    <col min="9700" max="9700" width="43.42578125" style="122" customWidth="1"/>
    <col min="9701" max="9701" width="16.42578125" style="122" customWidth="1"/>
    <col min="9702" max="9702" width="12.140625" style="122" customWidth="1"/>
    <col min="9703" max="9951" width="25.140625" style="122"/>
    <col min="9952" max="9952" width="8.85546875" style="122" customWidth="1"/>
    <col min="9953" max="9953" width="39.140625" style="122" customWidth="1"/>
    <col min="9954" max="9954" width="26.85546875" style="122" customWidth="1"/>
    <col min="9955" max="9955" width="8.5703125" style="122" customWidth="1"/>
    <col min="9956" max="9956" width="43.42578125" style="122" customWidth="1"/>
    <col min="9957" max="9957" width="16.42578125" style="122" customWidth="1"/>
    <col min="9958" max="9958" width="12.140625" style="122" customWidth="1"/>
    <col min="9959" max="10207" width="25.140625" style="122"/>
    <col min="10208" max="10208" width="8.85546875" style="122" customWidth="1"/>
    <col min="10209" max="10209" width="39.140625" style="122" customWidth="1"/>
    <col min="10210" max="10210" width="26.85546875" style="122" customWidth="1"/>
    <col min="10211" max="10211" width="8.5703125" style="122" customWidth="1"/>
    <col min="10212" max="10212" width="43.42578125" style="122" customWidth="1"/>
    <col min="10213" max="10213" width="16.42578125" style="122" customWidth="1"/>
    <col min="10214" max="10214" width="12.140625" style="122" customWidth="1"/>
    <col min="10215" max="10463" width="25.140625" style="122"/>
    <col min="10464" max="10464" width="8.85546875" style="122" customWidth="1"/>
    <col min="10465" max="10465" width="39.140625" style="122" customWidth="1"/>
    <col min="10466" max="10466" width="26.85546875" style="122" customWidth="1"/>
    <col min="10467" max="10467" width="8.5703125" style="122" customWidth="1"/>
    <col min="10468" max="10468" width="43.42578125" style="122" customWidth="1"/>
    <col min="10469" max="10469" width="16.42578125" style="122" customWidth="1"/>
    <col min="10470" max="10470" width="12.140625" style="122" customWidth="1"/>
    <col min="10471" max="10719" width="25.140625" style="122"/>
    <col min="10720" max="10720" width="8.85546875" style="122" customWidth="1"/>
    <col min="10721" max="10721" width="39.140625" style="122" customWidth="1"/>
    <col min="10722" max="10722" width="26.85546875" style="122" customWidth="1"/>
    <col min="10723" max="10723" width="8.5703125" style="122" customWidth="1"/>
    <col min="10724" max="10724" width="43.42578125" style="122" customWidth="1"/>
    <col min="10725" max="10725" width="16.42578125" style="122" customWidth="1"/>
    <col min="10726" max="10726" width="12.140625" style="122" customWidth="1"/>
    <col min="10727" max="10975" width="25.140625" style="122"/>
    <col min="10976" max="10976" width="8.85546875" style="122" customWidth="1"/>
    <col min="10977" max="10977" width="39.140625" style="122" customWidth="1"/>
    <col min="10978" max="10978" width="26.85546875" style="122" customWidth="1"/>
    <col min="10979" max="10979" width="8.5703125" style="122" customWidth="1"/>
    <col min="10980" max="10980" width="43.42578125" style="122" customWidth="1"/>
    <col min="10981" max="10981" width="16.42578125" style="122" customWidth="1"/>
    <col min="10982" max="10982" width="12.140625" style="122" customWidth="1"/>
    <col min="10983" max="11231" width="25.140625" style="122"/>
    <col min="11232" max="11232" width="8.85546875" style="122" customWidth="1"/>
    <col min="11233" max="11233" width="39.140625" style="122" customWidth="1"/>
    <col min="11234" max="11234" width="26.85546875" style="122" customWidth="1"/>
    <col min="11235" max="11235" width="8.5703125" style="122" customWidth="1"/>
    <col min="11236" max="11236" width="43.42578125" style="122" customWidth="1"/>
    <col min="11237" max="11237" width="16.42578125" style="122" customWidth="1"/>
    <col min="11238" max="11238" width="12.140625" style="122" customWidth="1"/>
    <col min="11239" max="11487" width="25.140625" style="122"/>
    <col min="11488" max="11488" width="8.85546875" style="122" customWidth="1"/>
    <col min="11489" max="11489" width="39.140625" style="122" customWidth="1"/>
    <col min="11490" max="11490" width="26.85546875" style="122" customWidth="1"/>
    <col min="11491" max="11491" width="8.5703125" style="122" customWidth="1"/>
    <col min="11492" max="11492" width="43.42578125" style="122" customWidth="1"/>
    <col min="11493" max="11493" width="16.42578125" style="122" customWidth="1"/>
    <col min="11494" max="11494" width="12.140625" style="122" customWidth="1"/>
    <col min="11495" max="11743" width="25.140625" style="122"/>
    <col min="11744" max="11744" width="8.85546875" style="122" customWidth="1"/>
    <col min="11745" max="11745" width="39.140625" style="122" customWidth="1"/>
    <col min="11746" max="11746" width="26.85546875" style="122" customWidth="1"/>
    <col min="11747" max="11747" width="8.5703125" style="122" customWidth="1"/>
    <col min="11748" max="11748" width="43.42578125" style="122" customWidth="1"/>
    <col min="11749" max="11749" width="16.42578125" style="122" customWidth="1"/>
    <col min="11750" max="11750" width="12.140625" style="122" customWidth="1"/>
    <col min="11751" max="11999" width="25.140625" style="122"/>
    <col min="12000" max="12000" width="8.85546875" style="122" customWidth="1"/>
    <col min="12001" max="12001" width="39.140625" style="122" customWidth="1"/>
    <col min="12002" max="12002" width="26.85546875" style="122" customWidth="1"/>
    <col min="12003" max="12003" width="8.5703125" style="122" customWidth="1"/>
    <col min="12004" max="12004" width="43.42578125" style="122" customWidth="1"/>
    <col min="12005" max="12005" width="16.42578125" style="122" customWidth="1"/>
    <col min="12006" max="12006" width="12.140625" style="122" customWidth="1"/>
    <col min="12007" max="12255" width="25.140625" style="122"/>
    <col min="12256" max="12256" width="8.85546875" style="122" customWidth="1"/>
    <col min="12257" max="12257" width="39.140625" style="122" customWidth="1"/>
    <col min="12258" max="12258" width="26.85546875" style="122" customWidth="1"/>
    <col min="12259" max="12259" width="8.5703125" style="122" customWidth="1"/>
    <col min="12260" max="12260" width="43.42578125" style="122" customWidth="1"/>
    <col min="12261" max="12261" width="16.42578125" style="122" customWidth="1"/>
    <col min="12262" max="12262" width="12.140625" style="122" customWidth="1"/>
    <col min="12263" max="12511" width="25.140625" style="122"/>
    <col min="12512" max="12512" width="8.85546875" style="122" customWidth="1"/>
    <col min="12513" max="12513" width="39.140625" style="122" customWidth="1"/>
    <col min="12514" max="12514" width="26.85546875" style="122" customWidth="1"/>
    <col min="12515" max="12515" width="8.5703125" style="122" customWidth="1"/>
    <col min="12516" max="12516" width="43.42578125" style="122" customWidth="1"/>
    <col min="12517" max="12517" width="16.42578125" style="122" customWidth="1"/>
    <col min="12518" max="12518" width="12.140625" style="122" customWidth="1"/>
    <col min="12519" max="12767" width="25.140625" style="122"/>
    <col min="12768" max="12768" width="8.85546875" style="122" customWidth="1"/>
    <col min="12769" max="12769" width="39.140625" style="122" customWidth="1"/>
    <col min="12770" max="12770" width="26.85546875" style="122" customWidth="1"/>
    <col min="12771" max="12771" width="8.5703125" style="122" customWidth="1"/>
    <col min="12772" max="12772" width="43.42578125" style="122" customWidth="1"/>
    <col min="12773" max="12773" width="16.42578125" style="122" customWidth="1"/>
    <col min="12774" max="12774" width="12.140625" style="122" customWidth="1"/>
    <col min="12775" max="13023" width="25.140625" style="122"/>
    <col min="13024" max="13024" width="8.85546875" style="122" customWidth="1"/>
    <col min="13025" max="13025" width="39.140625" style="122" customWidth="1"/>
    <col min="13026" max="13026" width="26.85546875" style="122" customWidth="1"/>
    <col min="13027" max="13027" width="8.5703125" style="122" customWidth="1"/>
    <col min="13028" max="13028" width="43.42578125" style="122" customWidth="1"/>
    <col min="13029" max="13029" width="16.42578125" style="122" customWidth="1"/>
    <col min="13030" max="13030" width="12.140625" style="122" customWidth="1"/>
    <col min="13031" max="13279" width="25.140625" style="122"/>
    <col min="13280" max="13280" width="8.85546875" style="122" customWidth="1"/>
    <col min="13281" max="13281" width="39.140625" style="122" customWidth="1"/>
    <col min="13282" max="13282" width="26.85546875" style="122" customWidth="1"/>
    <col min="13283" max="13283" width="8.5703125" style="122" customWidth="1"/>
    <col min="13284" max="13284" width="43.42578125" style="122" customWidth="1"/>
    <col min="13285" max="13285" width="16.42578125" style="122" customWidth="1"/>
    <col min="13286" max="13286" width="12.140625" style="122" customWidth="1"/>
    <col min="13287" max="13535" width="25.140625" style="122"/>
    <col min="13536" max="13536" width="8.85546875" style="122" customWidth="1"/>
    <col min="13537" max="13537" width="39.140625" style="122" customWidth="1"/>
    <col min="13538" max="13538" width="26.85546875" style="122" customWidth="1"/>
    <col min="13539" max="13539" width="8.5703125" style="122" customWidth="1"/>
    <col min="13540" max="13540" width="43.42578125" style="122" customWidth="1"/>
    <col min="13541" max="13541" width="16.42578125" style="122" customWidth="1"/>
    <col min="13542" max="13542" width="12.140625" style="122" customWidth="1"/>
    <col min="13543" max="13791" width="25.140625" style="122"/>
    <col min="13792" max="13792" width="8.85546875" style="122" customWidth="1"/>
    <col min="13793" max="13793" width="39.140625" style="122" customWidth="1"/>
    <col min="13794" max="13794" width="26.85546875" style="122" customWidth="1"/>
    <col min="13795" max="13795" width="8.5703125" style="122" customWidth="1"/>
    <col min="13796" max="13796" width="43.42578125" style="122" customWidth="1"/>
    <col min="13797" max="13797" width="16.42578125" style="122" customWidth="1"/>
    <col min="13798" max="13798" width="12.140625" style="122" customWidth="1"/>
    <col min="13799" max="14047" width="25.140625" style="122"/>
    <col min="14048" max="14048" width="8.85546875" style="122" customWidth="1"/>
    <col min="14049" max="14049" width="39.140625" style="122" customWidth="1"/>
    <col min="14050" max="14050" width="26.85546875" style="122" customWidth="1"/>
    <col min="14051" max="14051" width="8.5703125" style="122" customWidth="1"/>
    <col min="14052" max="14052" width="43.42578125" style="122" customWidth="1"/>
    <col min="14053" max="14053" width="16.42578125" style="122" customWidth="1"/>
    <col min="14054" max="14054" width="12.140625" style="122" customWidth="1"/>
    <col min="14055" max="14303" width="25.140625" style="122"/>
    <col min="14304" max="14304" width="8.85546875" style="122" customWidth="1"/>
    <col min="14305" max="14305" width="39.140625" style="122" customWidth="1"/>
    <col min="14306" max="14306" width="26.85546875" style="122" customWidth="1"/>
    <col min="14307" max="14307" width="8.5703125" style="122" customWidth="1"/>
    <col min="14308" max="14308" width="43.42578125" style="122" customWidth="1"/>
    <col min="14309" max="14309" width="16.42578125" style="122" customWidth="1"/>
    <col min="14310" max="14310" width="12.140625" style="122" customWidth="1"/>
    <col min="14311" max="14559" width="25.140625" style="122"/>
    <col min="14560" max="14560" width="8.85546875" style="122" customWidth="1"/>
    <col min="14561" max="14561" width="39.140625" style="122" customWidth="1"/>
    <col min="14562" max="14562" width="26.85546875" style="122" customWidth="1"/>
    <col min="14563" max="14563" width="8.5703125" style="122" customWidth="1"/>
    <col min="14564" max="14564" width="43.42578125" style="122" customWidth="1"/>
    <col min="14565" max="14565" width="16.42578125" style="122" customWidth="1"/>
    <col min="14566" max="14566" width="12.140625" style="122" customWidth="1"/>
    <col min="14567" max="14815" width="25.140625" style="122"/>
    <col min="14816" max="14816" width="8.85546875" style="122" customWidth="1"/>
    <col min="14817" max="14817" width="39.140625" style="122" customWidth="1"/>
    <col min="14818" max="14818" width="26.85546875" style="122" customWidth="1"/>
    <col min="14819" max="14819" width="8.5703125" style="122" customWidth="1"/>
    <col min="14820" max="14820" width="43.42578125" style="122" customWidth="1"/>
    <col min="14821" max="14821" width="16.42578125" style="122" customWidth="1"/>
    <col min="14822" max="14822" width="12.140625" style="122" customWidth="1"/>
    <col min="14823" max="16384" width="25.140625" style="122"/>
  </cols>
  <sheetData>
    <row r="1" spans="2:9" ht="15.75" customHeight="1" thickBot="1">
      <c r="B1" s="271" t="s">
        <v>342</v>
      </c>
      <c r="C1" s="272"/>
      <c r="D1" s="272"/>
      <c r="E1" s="272"/>
      <c r="F1" s="272"/>
      <c r="G1" s="272"/>
      <c r="H1" s="273"/>
    </row>
    <row r="2" spans="2:9" ht="15.75" customHeight="1" thickBot="1"/>
    <row r="3" spans="2:9" ht="15.75" customHeight="1" thickBot="1">
      <c r="B3" s="274" t="s">
        <v>125</v>
      </c>
      <c r="C3" s="275"/>
      <c r="D3" s="276"/>
      <c r="F3" s="274" t="s">
        <v>126</v>
      </c>
      <c r="G3" s="275"/>
      <c r="H3" s="276"/>
    </row>
    <row r="4" spans="2:9" ht="15.75" customHeight="1">
      <c r="B4" s="123" t="s">
        <v>127</v>
      </c>
      <c r="C4" s="123" t="s">
        <v>128</v>
      </c>
      <c r="D4" s="123" t="s">
        <v>129</v>
      </c>
      <c r="F4" s="123" t="s">
        <v>127</v>
      </c>
      <c r="G4" s="123" t="s">
        <v>128</v>
      </c>
      <c r="H4" s="123" t="s">
        <v>129</v>
      </c>
    </row>
    <row r="5" spans="2:9" ht="15.75" customHeight="1">
      <c r="B5" s="141" t="s">
        <v>285</v>
      </c>
      <c r="C5" s="141" t="s">
        <v>303</v>
      </c>
      <c r="D5" s="141">
        <v>0</v>
      </c>
      <c r="E5" s="124"/>
      <c r="F5" s="141" t="s">
        <v>283</v>
      </c>
      <c r="G5" s="141" t="s">
        <v>282</v>
      </c>
      <c r="H5" s="283">
        <v>-16.62</v>
      </c>
    </row>
    <row r="6" spans="2:9" ht="15.75" customHeight="1">
      <c r="B6" s="141" t="s">
        <v>298</v>
      </c>
      <c r="C6" s="141" t="s">
        <v>304</v>
      </c>
      <c r="D6" s="141">
        <v>-3.75</v>
      </c>
      <c r="E6" s="124"/>
      <c r="F6" s="141" t="s">
        <v>315</v>
      </c>
      <c r="G6" s="141" t="s">
        <v>325</v>
      </c>
      <c r="H6" s="141">
        <v>-2.2999999999999998</v>
      </c>
    </row>
    <row r="7" spans="2:9" ht="15.75" customHeight="1">
      <c r="B7" s="141" t="s">
        <v>322</v>
      </c>
      <c r="C7" s="141" t="s">
        <v>323</v>
      </c>
      <c r="D7" s="141">
        <v>-3</v>
      </c>
      <c r="E7" s="124"/>
      <c r="F7" s="141" t="s">
        <v>315</v>
      </c>
      <c r="G7" s="141" t="s">
        <v>324</v>
      </c>
      <c r="H7" s="141">
        <v>-6.7</v>
      </c>
      <c r="I7" s="125"/>
    </row>
    <row r="8" spans="2:9" ht="15.75" customHeight="1">
      <c r="B8" s="141" t="s">
        <v>130</v>
      </c>
      <c r="C8" s="141" t="s">
        <v>305</v>
      </c>
      <c r="D8" s="141">
        <v>-18</v>
      </c>
      <c r="E8" s="124"/>
      <c r="F8" s="141" t="s">
        <v>315</v>
      </c>
      <c r="G8" s="141" t="s">
        <v>318</v>
      </c>
      <c r="H8" s="283">
        <v>-4.62</v>
      </c>
      <c r="I8" s="125"/>
    </row>
    <row r="9" spans="2:9" ht="15.75" customHeight="1">
      <c r="B9" s="141" t="s">
        <v>286</v>
      </c>
      <c r="C9" s="141" t="s">
        <v>306</v>
      </c>
      <c r="D9" s="141">
        <v>-1.82</v>
      </c>
      <c r="E9" s="124"/>
      <c r="F9" s="141" t="s">
        <v>315</v>
      </c>
      <c r="G9" s="141" t="s">
        <v>319</v>
      </c>
      <c r="H9" s="283">
        <v>-0.83</v>
      </c>
    </row>
    <row r="10" spans="2:9" ht="15.75" customHeight="1">
      <c r="B10" s="141" t="s">
        <v>288</v>
      </c>
      <c r="C10" s="141" t="s">
        <v>307</v>
      </c>
      <c r="D10" s="141">
        <v>-18.98</v>
      </c>
      <c r="E10" s="124"/>
      <c r="F10" s="141" t="s">
        <v>315</v>
      </c>
      <c r="G10" s="141" t="s">
        <v>326</v>
      </c>
      <c r="H10" s="141">
        <v>-1.1200000000000001</v>
      </c>
    </row>
    <row r="11" spans="2:9" ht="15.75" customHeight="1">
      <c r="B11" s="141" t="s">
        <v>289</v>
      </c>
      <c r="C11" s="141" t="s">
        <v>160</v>
      </c>
      <c r="D11" s="141">
        <v>-45.12</v>
      </c>
      <c r="E11" s="124"/>
      <c r="F11" s="141" t="s">
        <v>130</v>
      </c>
      <c r="G11" s="141" t="s">
        <v>160</v>
      </c>
      <c r="H11" s="141">
        <v>-61</v>
      </c>
    </row>
    <row r="12" spans="2:9" ht="15.75" customHeight="1">
      <c r="B12" s="141" t="s">
        <v>291</v>
      </c>
      <c r="C12" s="141" t="s">
        <v>169</v>
      </c>
      <c r="D12" s="141">
        <v>0.75</v>
      </c>
      <c r="E12" s="124"/>
      <c r="F12" s="141" t="s">
        <v>287</v>
      </c>
      <c r="G12" s="141" t="s">
        <v>299</v>
      </c>
      <c r="H12" s="283">
        <v>-14</v>
      </c>
    </row>
    <row r="13" spans="2:9" ht="15.75" customHeight="1">
      <c r="B13" s="141" t="s">
        <v>292</v>
      </c>
      <c r="C13" s="141" t="s">
        <v>169</v>
      </c>
      <c r="D13" s="141">
        <v>43.14</v>
      </c>
      <c r="E13" s="124"/>
      <c r="F13" s="141" t="s">
        <v>289</v>
      </c>
      <c r="G13" s="141" t="s">
        <v>160</v>
      </c>
      <c r="H13" s="283">
        <v>-43</v>
      </c>
    </row>
    <row r="14" spans="2:9" ht="15.75" customHeight="1">
      <c r="B14" s="141" t="s">
        <v>293</v>
      </c>
      <c r="C14" s="141" t="s">
        <v>169</v>
      </c>
      <c r="D14" s="141">
        <v>1.7</v>
      </c>
      <c r="E14" s="124"/>
      <c r="F14" s="141" t="s">
        <v>300</v>
      </c>
      <c r="G14" s="141" t="s">
        <v>160</v>
      </c>
      <c r="H14" s="141">
        <v>-53</v>
      </c>
    </row>
    <row r="15" spans="2:9" ht="15.75" customHeight="1">
      <c r="B15" s="142" t="s">
        <v>293</v>
      </c>
      <c r="C15" s="142" t="s">
        <v>169</v>
      </c>
      <c r="D15" s="142">
        <v>2.11</v>
      </c>
      <c r="E15" s="124"/>
      <c r="F15" s="141" t="s">
        <v>301</v>
      </c>
      <c r="G15" s="141" t="s">
        <v>282</v>
      </c>
      <c r="H15" s="141">
        <v>-3</v>
      </c>
    </row>
    <row r="16" spans="2:9" ht="15.75" customHeight="1">
      <c r="B16" s="143"/>
      <c r="C16" s="143"/>
      <c r="D16" s="143"/>
      <c r="E16" s="124"/>
      <c r="F16" s="141" t="s">
        <v>290</v>
      </c>
      <c r="G16" s="141" t="s">
        <v>299</v>
      </c>
      <c r="H16" s="141">
        <v>-1.88</v>
      </c>
    </row>
    <row r="17" spans="2:8" ht="15.75" customHeight="1" thickBot="1">
      <c r="B17" s="126"/>
      <c r="C17" s="126"/>
      <c r="D17" s="126"/>
      <c r="E17" s="124"/>
      <c r="F17" s="141" t="s">
        <v>312</v>
      </c>
      <c r="G17" s="141" t="s">
        <v>160</v>
      </c>
      <c r="H17" s="141">
        <v>-2.19</v>
      </c>
    </row>
    <row r="18" spans="2:8" ht="15.75" customHeight="1" thickBot="1">
      <c r="B18" s="277" t="s">
        <v>148</v>
      </c>
      <c r="C18" s="278"/>
      <c r="D18" s="279"/>
      <c r="E18" s="124"/>
      <c r="F18" s="141" t="s">
        <v>312</v>
      </c>
      <c r="G18" s="141" t="s">
        <v>160</v>
      </c>
      <c r="H18" s="141">
        <v>0</v>
      </c>
    </row>
    <row r="19" spans="2:8" ht="15.75" customHeight="1">
      <c r="B19" s="122" t="s">
        <v>127</v>
      </c>
      <c r="C19" s="122" t="s">
        <v>128</v>
      </c>
      <c r="D19" s="122" t="s">
        <v>129</v>
      </c>
      <c r="E19" s="124"/>
      <c r="F19" s="141" t="s">
        <v>312</v>
      </c>
      <c r="G19" s="141" t="s">
        <v>160</v>
      </c>
      <c r="H19" s="141">
        <v>-4.17</v>
      </c>
    </row>
    <row r="20" spans="2:8" ht="15.75" customHeight="1">
      <c r="B20" s="141" t="s">
        <v>313</v>
      </c>
      <c r="C20" s="141" t="s">
        <v>314</v>
      </c>
      <c r="D20" s="141">
        <v>2</v>
      </c>
      <c r="E20" s="124"/>
      <c r="F20" s="141" t="s">
        <v>312</v>
      </c>
      <c r="G20" s="141" t="s">
        <v>160</v>
      </c>
      <c r="H20" s="141">
        <v>-0.73</v>
      </c>
    </row>
    <row r="21" spans="2:8" ht="15.75" customHeight="1">
      <c r="B21" s="141" t="s">
        <v>320</v>
      </c>
      <c r="C21" s="141" t="s">
        <v>169</v>
      </c>
      <c r="D21" s="141">
        <v>35.31</v>
      </c>
      <c r="E21" s="124"/>
      <c r="F21" s="141" t="s">
        <v>167</v>
      </c>
      <c r="G21" s="141" t="s">
        <v>161</v>
      </c>
      <c r="H21" s="137">
        <v>3.88</v>
      </c>
    </row>
    <row r="22" spans="2:8" ht="15.75" customHeight="1">
      <c r="B22" s="141" t="s">
        <v>142</v>
      </c>
      <c r="C22" s="141" t="s">
        <v>169</v>
      </c>
      <c r="D22" s="283">
        <v>49.23</v>
      </c>
      <c r="E22" s="124"/>
      <c r="F22" s="142" t="s">
        <v>162</v>
      </c>
      <c r="G22" s="142" t="s">
        <v>169</v>
      </c>
      <c r="H22" s="137">
        <v>114.88</v>
      </c>
    </row>
    <row r="23" spans="2:8" ht="15.75" customHeight="1">
      <c r="B23" s="141" t="s">
        <v>137</v>
      </c>
      <c r="C23" s="141" t="s">
        <v>169</v>
      </c>
      <c r="D23" s="283">
        <v>56.19</v>
      </c>
      <c r="E23" s="124"/>
      <c r="F23" s="141" t="s">
        <v>147</v>
      </c>
      <c r="G23" s="141" t="s">
        <v>335</v>
      </c>
      <c r="H23" s="141">
        <v>7.45</v>
      </c>
    </row>
    <row r="24" spans="2:8" ht="15.75" customHeight="1">
      <c r="B24" s="141" t="s">
        <v>281</v>
      </c>
      <c r="C24" s="141" t="s">
        <v>140</v>
      </c>
      <c r="D24" s="141">
        <v>0</v>
      </c>
      <c r="E24" s="124"/>
      <c r="F24" s="138"/>
      <c r="G24" s="138"/>
      <c r="H24" s="138"/>
    </row>
    <row r="25" spans="2:8" ht="15.75" customHeight="1">
      <c r="B25" s="141" t="s">
        <v>139</v>
      </c>
      <c r="C25" s="141" t="s">
        <v>140</v>
      </c>
      <c r="D25" s="141">
        <v>2.13</v>
      </c>
      <c r="F25" s="138"/>
      <c r="G25" s="138"/>
      <c r="H25" s="138"/>
    </row>
    <row r="26" spans="2:8" ht="15.75" customHeight="1">
      <c r="B26" s="141" t="s">
        <v>141</v>
      </c>
      <c r="C26" s="141" t="s">
        <v>140</v>
      </c>
      <c r="D26" s="283">
        <v>0</v>
      </c>
      <c r="F26" s="138"/>
      <c r="G26" s="138"/>
      <c r="H26" s="138"/>
    </row>
    <row r="27" spans="2:8" ht="15.75" customHeight="1">
      <c r="B27" s="141" t="s">
        <v>131</v>
      </c>
      <c r="C27" s="141" t="s">
        <v>169</v>
      </c>
      <c r="D27" s="283">
        <v>9.73</v>
      </c>
    </row>
    <row r="28" spans="2:8" ht="15.75" customHeight="1">
      <c r="B28" s="141" t="s">
        <v>131</v>
      </c>
      <c r="C28" s="141" t="s">
        <v>169</v>
      </c>
      <c r="D28" s="141">
        <v>6.49</v>
      </c>
    </row>
    <row r="29" spans="2:8" ht="15.75" customHeight="1">
      <c r="B29" s="141" t="s">
        <v>156</v>
      </c>
      <c r="C29" s="141" t="s">
        <v>154</v>
      </c>
      <c r="D29" s="141">
        <v>6.57</v>
      </c>
    </row>
    <row r="30" spans="2:8" ht="15.75" customHeight="1">
      <c r="B30" s="141" t="s">
        <v>156</v>
      </c>
      <c r="C30" s="141" t="s">
        <v>154</v>
      </c>
      <c r="D30" s="283">
        <v>0</v>
      </c>
    </row>
    <row r="31" spans="2:8" ht="15.75" customHeight="1">
      <c r="B31" s="141" t="s">
        <v>153</v>
      </c>
      <c r="C31" s="141" t="s">
        <v>154</v>
      </c>
      <c r="D31" s="283">
        <v>0</v>
      </c>
    </row>
    <row r="32" spans="2:8" ht="15.75" customHeight="1">
      <c r="B32" s="141" t="s">
        <v>153</v>
      </c>
      <c r="C32" s="141" t="s">
        <v>154</v>
      </c>
      <c r="D32" s="141">
        <v>17.02</v>
      </c>
    </row>
    <row r="33" spans="2:4" ht="15.75" customHeight="1">
      <c r="B33" s="141" t="s">
        <v>153</v>
      </c>
      <c r="C33" s="141" t="s">
        <v>154</v>
      </c>
      <c r="D33" s="141">
        <v>0</v>
      </c>
    </row>
    <row r="34" spans="2:4" ht="15.75" customHeight="1">
      <c r="B34" s="141" t="s">
        <v>153</v>
      </c>
      <c r="C34" s="141" t="s">
        <v>154</v>
      </c>
      <c r="D34" s="283">
        <v>0</v>
      </c>
    </row>
    <row r="35" spans="2:4" ht="15.75" customHeight="1">
      <c r="B35" s="141" t="s">
        <v>155</v>
      </c>
      <c r="C35" s="141" t="s">
        <v>154</v>
      </c>
      <c r="D35" s="283">
        <v>15.74</v>
      </c>
    </row>
    <row r="36" spans="2:4" ht="15.75" customHeight="1">
      <c r="B36" s="141" t="s">
        <v>155</v>
      </c>
      <c r="C36" s="141" t="s">
        <v>154</v>
      </c>
      <c r="D36" s="141">
        <v>0</v>
      </c>
    </row>
    <row r="37" spans="2:4" ht="15.75" customHeight="1">
      <c r="B37" s="141" t="s">
        <v>155</v>
      </c>
      <c r="C37" s="141" t="s">
        <v>154</v>
      </c>
      <c r="D37" s="141">
        <v>0</v>
      </c>
    </row>
    <row r="38" spans="2:4" ht="15.75" customHeight="1">
      <c r="B38" s="141" t="s">
        <v>138</v>
      </c>
      <c r="C38" s="141" t="s">
        <v>169</v>
      </c>
      <c r="D38" s="283">
        <v>0.72</v>
      </c>
    </row>
    <row r="39" spans="2:4" ht="15.75" customHeight="1">
      <c r="B39" s="141" t="s">
        <v>163</v>
      </c>
      <c r="C39" s="141" t="s">
        <v>169</v>
      </c>
      <c r="D39" s="283">
        <v>1.74</v>
      </c>
    </row>
    <row r="40" spans="2:4" ht="15.75" customHeight="1">
      <c r="B40" s="141" t="s">
        <v>145</v>
      </c>
      <c r="C40" s="141" t="s">
        <v>169</v>
      </c>
      <c r="D40" s="141">
        <v>7.0000000000000007E-2</v>
      </c>
    </row>
    <row r="41" spans="2:4" ht="15.75" customHeight="1">
      <c r="B41" s="141" t="s">
        <v>152</v>
      </c>
      <c r="C41" s="141" t="s">
        <v>151</v>
      </c>
      <c r="D41" s="141">
        <v>30.04</v>
      </c>
    </row>
    <row r="42" spans="2:4" ht="15.75" customHeight="1">
      <c r="B42" s="141" t="s">
        <v>157</v>
      </c>
      <c r="C42" s="141" t="s">
        <v>151</v>
      </c>
      <c r="D42" s="283">
        <v>4.18</v>
      </c>
    </row>
    <row r="43" spans="2:4" ht="15.75" customHeight="1">
      <c r="B43" s="141" t="s">
        <v>132</v>
      </c>
      <c r="C43" s="141" t="s">
        <v>169</v>
      </c>
      <c r="D43" s="283">
        <v>20.23</v>
      </c>
    </row>
    <row r="44" spans="2:4" ht="15.75" customHeight="1">
      <c r="B44" s="141" t="s">
        <v>164</v>
      </c>
      <c r="C44" s="141" t="s">
        <v>169</v>
      </c>
      <c r="D44" s="141">
        <v>2.17</v>
      </c>
    </row>
    <row r="45" spans="2:4" ht="15.75" customHeight="1">
      <c r="B45" s="141" t="s">
        <v>165</v>
      </c>
      <c r="C45" s="141" t="s">
        <v>169</v>
      </c>
      <c r="D45" s="141">
        <v>2.4300000000000002</v>
      </c>
    </row>
    <row r="46" spans="2:4" ht="15.75" customHeight="1">
      <c r="B46" s="141" t="s">
        <v>166</v>
      </c>
      <c r="C46" s="141" t="s">
        <v>169</v>
      </c>
      <c r="D46" s="283">
        <v>1.78</v>
      </c>
    </row>
    <row r="47" spans="2:4" ht="15.75" customHeight="1">
      <c r="B47" s="141" t="s">
        <v>158</v>
      </c>
      <c r="C47" s="141" t="s">
        <v>135</v>
      </c>
      <c r="D47" s="283">
        <v>39.700000000000003</v>
      </c>
    </row>
    <row r="48" spans="2:4" ht="15.75" customHeight="1">
      <c r="B48" s="141" t="s">
        <v>296</v>
      </c>
      <c r="C48" s="141" t="s">
        <v>154</v>
      </c>
      <c r="D48" s="141">
        <v>6.19</v>
      </c>
    </row>
    <row r="49" spans="2:4" ht="15.75" customHeight="1">
      <c r="B49" s="141" t="s">
        <v>296</v>
      </c>
      <c r="C49" s="141" t="s">
        <v>154</v>
      </c>
      <c r="D49" s="141">
        <v>0.05</v>
      </c>
    </row>
    <row r="50" spans="2:4" ht="15.75" customHeight="1">
      <c r="B50" s="141" t="s">
        <v>296</v>
      </c>
      <c r="C50" s="141" t="s">
        <v>154</v>
      </c>
      <c r="D50" s="283">
        <v>0.1</v>
      </c>
    </row>
    <row r="51" spans="2:4" ht="15.75" customHeight="1">
      <c r="B51" s="141" t="s">
        <v>297</v>
      </c>
      <c r="C51" s="141" t="s">
        <v>169</v>
      </c>
      <c r="D51" s="283">
        <v>2.75</v>
      </c>
    </row>
    <row r="52" spans="2:4" ht="15.75" customHeight="1">
      <c r="B52" s="141" t="s">
        <v>143</v>
      </c>
      <c r="C52" s="141" t="s">
        <v>169</v>
      </c>
      <c r="D52" s="141">
        <v>11.68</v>
      </c>
    </row>
    <row r="53" spans="2:4" ht="15.75" customHeight="1">
      <c r="B53" s="141" t="s">
        <v>133</v>
      </c>
      <c r="C53" s="141" t="s">
        <v>169</v>
      </c>
      <c r="D53" s="141">
        <v>9.26</v>
      </c>
    </row>
    <row r="54" spans="2:4" ht="15.75" customHeight="1">
      <c r="B54" s="141" t="s">
        <v>329</v>
      </c>
      <c r="C54" s="141" t="s">
        <v>330</v>
      </c>
      <c r="D54" s="283">
        <v>1.47</v>
      </c>
    </row>
    <row r="55" spans="2:4" ht="15.75" customHeight="1">
      <c r="B55" s="141" t="s">
        <v>144</v>
      </c>
      <c r="C55" s="141" t="s">
        <v>135</v>
      </c>
      <c r="D55" s="283">
        <v>0</v>
      </c>
    </row>
    <row r="56" spans="2:4" ht="15.75" customHeight="1">
      <c r="B56" s="141" t="s">
        <v>144</v>
      </c>
      <c r="C56" s="141" t="s">
        <v>135</v>
      </c>
      <c r="D56" s="141">
        <v>0</v>
      </c>
    </row>
    <row r="57" spans="2:4" ht="15.75" customHeight="1">
      <c r="B57" s="141" t="s">
        <v>134</v>
      </c>
      <c r="C57" s="141" t="s">
        <v>169</v>
      </c>
      <c r="D57" s="141">
        <v>17.77</v>
      </c>
    </row>
    <row r="58" spans="2:4" ht="15.75" customHeight="1">
      <c r="B58" s="141" t="s">
        <v>149</v>
      </c>
      <c r="C58" s="141" t="s">
        <v>169</v>
      </c>
      <c r="D58" s="141">
        <v>39.5</v>
      </c>
    </row>
  </sheetData>
  <mergeCells count="4">
    <mergeCell ref="B1:H1"/>
    <mergeCell ref="B3:D3"/>
    <mergeCell ref="F3:H3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1"/>
  <sheetViews>
    <sheetView workbookViewId="0">
      <selection sqref="A1:XFD1048576"/>
    </sheetView>
  </sheetViews>
  <sheetFormatPr defaultColWidth="16.5703125" defaultRowHeight="15"/>
  <sheetData>
    <row r="1" spans="1:17" ht="19.5" customHeight="1">
      <c r="A1" s="280" t="s">
        <v>343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17" ht="55.5" customHeight="1">
      <c r="A2" s="139" t="s">
        <v>168</v>
      </c>
      <c r="B2" s="139" t="s">
        <v>284</v>
      </c>
      <c r="C2" s="139" t="s">
        <v>280</v>
      </c>
      <c r="D2" s="139" t="s">
        <v>308</v>
      </c>
      <c r="E2" s="139" t="s">
        <v>317</v>
      </c>
      <c r="F2" s="139" t="s">
        <v>169</v>
      </c>
      <c r="G2" s="139" t="s">
        <v>310</v>
      </c>
      <c r="H2" s="139" t="s">
        <v>309</v>
      </c>
      <c r="I2" s="139" t="s">
        <v>269</v>
      </c>
      <c r="J2" s="139" t="s">
        <v>294</v>
      </c>
      <c r="K2" s="139" t="s">
        <v>271</v>
      </c>
      <c r="L2" s="139" t="s">
        <v>170</v>
      </c>
      <c r="M2" s="139" t="s">
        <v>171</v>
      </c>
      <c r="N2" s="139" t="s">
        <v>316</v>
      </c>
      <c r="O2" s="139" t="s">
        <v>336</v>
      </c>
      <c r="P2" s="140" t="s">
        <v>344</v>
      </c>
      <c r="Q2" s="140" t="s">
        <v>311</v>
      </c>
    </row>
    <row r="3" spans="1:17" ht="14.25" customHeight="1">
      <c r="A3" s="104" t="s">
        <v>172</v>
      </c>
      <c r="B3" s="104">
        <v>-8.1999999999999993</v>
      </c>
      <c r="C3" s="104">
        <v>0</v>
      </c>
      <c r="D3" s="104">
        <v>0</v>
      </c>
      <c r="E3" s="104">
        <v>-0.9</v>
      </c>
      <c r="F3" s="104">
        <v>0</v>
      </c>
      <c r="G3" s="104">
        <v>0</v>
      </c>
      <c r="H3" s="104">
        <v>-50</v>
      </c>
      <c r="I3" s="104">
        <v>0</v>
      </c>
      <c r="J3" s="104">
        <v>-1.9</v>
      </c>
      <c r="K3" s="104">
        <v>0</v>
      </c>
      <c r="L3" s="104">
        <v>-2.5</v>
      </c>
      <c r="M3" s="104">
        <v>0</v>
      </c>
      <c r="N3" s="104">
        <v>0</v>
      </c>
      <c r="O3" s="104">
        <v>0</v>
      </c>
      <c r="P3" s="134">
        <v>-1</v>
      </c>
      <c r="Q3" s="134">
        <v>0</v>
      </c>
    </row>
    <row r="4" spans="1:17" ht="14.25" customHeight="1">
      <c r="A4" s="104" t="s">
        <v>173</v>
      </c>
      <c r="B4" s="104">
        <v>-8.1999999999999993</v>
      </c>
      <c r="C4" s="104">
        <v>0</v>
      </c>
      <c r="D4" s="104">
        <v>0</v>
      </c>
      <c r="E4" s="104">
        <v>-0.9</v>
      </c>
      <c r="F4" s="104">
        <v>0</v>
      </c>
      <c r="G4" s="104">
        <v>0</v>
      </c>
      <c r="H4" s="104">
        <v>-50</v>
      </c>
      <c r="I4" s="104">
        <v>0</v>
      </c>
      <c r="J4" s="104">
        <v>-1.9</v>
      </c>
      <c r="K4" s="104">
        <v>0</v>
      </c>
      <c r="L4" s="104">
        <v>-2.5</v>
      </c>
      <c r="M4" s="104">
        <v>0</v>
      </c>
      <c r="N4" s="104">
        <v>0</v>
      </c>
      <c r="O4" s="104">
        <v>0</v>
      </c>
      <c r="P4" s="134">
        <v>-1</v>
      </c>
      <c r="Q4" s="134">
        <v>0</v>
      </c>
    </row>
    <row r="5" spans="1:17" ht="14.25" customHeight="1">
      <c r="A5" s="104" t="s">
        <v>174</v>
      </c>
      <c r="B5" s="104">
        <v>-8.1999999999999993</v>
      </c>
      <c r="C5" s="104">
        <v>0</v>
      </c>
      <c r="D5" s="104">
        <v>0</v>
      </c>
      <c r="E5" s="104">
        <v>-0.9</v>
      </c>
      <c r="F5" s="104">
        <v>0</v>
      </c>
      <c r="G5" s="104">
        <v>0</v>
      </c>
      <c r="H5" s="104">
        <v>-50</v>
      </c>
      <c r="I5" s="104">
        <v>0</v>
      </c>
      <c r="J5" s="104">
        <v>-1.9</v>
      </c>
      <c r="K5" s="104">
        <v>0</v>
      </c>
      <c r="L5" s="104">
        <v>-2.5</v>
      </c>
      <c r="M5" s="104">
        <v>0</v>
      </c>
      <c r="N5" s="104">
        <v>0</v>
      </c>
      <c r="O5" s="104">
        <v>0</v>
      </c>
      <c r="P5" s="134">
        <v>-1</v>
      </c>
      <c r="Q5" s="134">
        <v>0</v>
      </c>
    </row>
    <row r="6" spans="1:17" ht="14.25" customHeight="1">
      <c r="A6" s="104" t="s">
        <v>175</v>
      </c>
      <c r="B6" s="104">
        <v>-8.1999999999999993</v>
      </c>
      <c r="C6" s="104">
        <v>0</v>
      </c>
      <c r="D6" s="104">
        <v>0</v>
      </c>
      <c r="E6" s="104">
        <v>-0.9</v>
      </c>
      <c r="F6" s="104">
        <v>0</v>
      </c>
      <c r="G6" s="104">
        <v>0</v>
      </c>
      <c r="H6" s="104">
        <v>-50</v>
      </c>
      <c r="I6" s="104">
        <v>0</v>
      </c>
      <c r="J6" s="104">
        <v>-1.9</v>
      </c>
      <c r="K6" s="104">
        <v>0</v>
      </c>
      <c r="L6" s="104">
        <v>-2.5</v>
      </c>
      <c r="M6" s="104">
        <v>0</v>
      </c>
      <c r="N6" s="104">
        <v>0</v>
      </c>
      <c r="O6" s="104">
        <v>0</v>
      </c>
      <c r="P6" s="134">
        <v>-1</v>
      </c>
      <c r="Q6" s="134">
        <v>0</v>
      </c>
    </row>
    <row r="7" spans="1:17" ht="14.25" customHeight="1">
      <c r="A7" s="104" t="s">
        <v>176</v>
      </c>
      <c r="B7" s="104">
        <v>-8.1999999999999993</v>
      </c>
      <c r="C7" s="104">
        <v>0</v>
      </c>
      <c r="D7" s="104">
        <v>0</v>
      </c>
      <c r="E7" s="104">
        <v>-0.9</v>
      </c>
      <c r="F7" s="104">
        <v>0</v>
      </c>
      <c r="G7" s="104">
        <v>0</v>
      </c>
      <c r="H7" s="104">
        <v>-50</v>
      </c>
      <c r="I7" s="104">
        <v>0</v>
      </c>
      <c r="J7" s="104">
        <v>-1.9</v>
      </c>
      <c r="K7" s="104">
        <v>0</v>
      </c>
      <c r="L7" s="104">
        <v>-2.5</v>
      </c>
      <c r="M7" s="104">
        <v>0</v>
      </c>
      <c r="N7" s="104">
        <v>0</v>
      </c>
      <c r="O7" s="104">
        <v>0</v>
      </c>
      <c r="P7" s="134">
        <v>-1</v>
      </c>
      <c r="Q7" s="134">
        <v>0</v>
      </c>
    </row>
    <row r="8" spans="1:17" ht="14.25" customHeight="1">
      <c r="A8" s="104" t="s">
        <v>177</v>
      </c>
      <c r="B8" s="104">
        <v>-8.1999999999999993</v>
      </c>
      <c r="C8" s="104">
        <v>0</v>
      </c>
      <c r="D8" s="104">
        <v>0</v>
      </c>
      <c r="E8" s="104">
        <v>-0.9</v>
      </c>
      <c r="F8" s="104">
        <v>0</v>
      </c>
      <c r="G8" s="104">
        <v>0</v>
      </c>
      <c r="H8" s="104">
        <v>-50</v>
      </c>
      <c r="I8" s="104">
        <v>0</v>
      </c>
      <c r="J8" s="104">
        <v>-1.9</v>
      </c>
      <c r="K8" s="104">
        <v>0</v>
      </c>
      <c r="L8" s="104">
        <v>-2.5</v>
      </c>
      <c r="M8" s="104">
        <v>0</v>
      </c>
      <c r="N8" s="104">
        <v>0</v>
      </c>
      <c r="O8" s="104">
        <v>0</v>
      </c>
      <c r="P8" s="134">
        <v>-1</v>
      </c>
      <c r="Q8" s="134">
        <v>0</v>
      </c>
    </row>
    <row r="9" spans="1:17" ht="14.25" customHeight="1">
      <c r="A9" s="104" t="s">
        <v>178</v>
      </c>
      <c r="B9" s="104">
        <v>-8.1999999999999993</v>
      </c>
      <c r="C9" s="104">
        <v>0</v>
      </c>
      <c r="D9" s="104">
        <v>0</v>
      </c>
      <c r="E9" s="104">
        <v>-0.9</v>
      </c>
      <c r="F9" s="104">
        <v>0</v>
      </c>
      <c r="G9" s="104">
        <v>0</v>
      </c>
      <c r="H9" s="104">
        <v>-50</v>
      </c>
      <c r="I9" s="104">
        <v>0</v>
      </c>
      <c r="J9" s="104">
        <v>-1.9</v>
      </c>
      <c r="K9" s="104">
        <v>0</v>
      </c>
      <c r="L9" s="104">
        <v>-2.5</v>
      </c>
      <c r="M9" s="104">
        <v>0</v>
      </c>
      <c r="N9" s="104">
        <v>0</v>
      </c>
      <c r="O9" s="104">
        <v>0</v>
      </c>
      <c r="P9" s="134">
        <v>-1</v>
      </c>
      <c r="Q9" s="134">
        <v>0</v>
      </c>
    </row>
    <row r="10" spans="1:17" ht="14.25" customHeight="1">
      <c r="A10" s="104" t="s">
        <v>179</v>
      </c>
      <c r="B10" s="104">
        <v>-8.1999999999999993</v>
      </c>
      <c r="C10" s="104">
        <v>0</v>
      </c>
      <c r="D10" s="104">
        <v>0</v>
      </c>
      <c r="E10" s="104">
        <v>-0.9</v>
      </c>
      <c r="F10" s="104">
        <v>0</v>
      </c>
      <c r="G10" s="104">
        <v>0</v>
      </c>
      <c r="H10" s="104">
        <v>-50</v>
      </c>
      <c r="I10" s="104">
        <v>0</v>
      </c>
      <c r="J10" s="104">
        <v>-1.9</v>
      </c>
      <c r="K10" s="104">
        <v>0</v>
      </c>
      <c r="L10" s="104">
        <v>-2.5</v>
      </c>
      <c r="M10" s="104">
        <v>0</v>
      </c>
      <c r="N10" s="104">
        <v>0</v>
      </c>
      <c r="O10" s="104">
        <v>0</v>
      </c>
      <c r="P10" s="134">
        <v>-1</v>
      </c>
      <c r="Q10" s="134">
        <v>0</v>
      </c>
    </row>
    <row r="11" spans="1:17" ht="14.25" customHeight="1">
      <c r="A11" s="104" t="s">
        <v>180</v>
      </c>
      <c r="B11" s="104">
        <v>-8.1999999999999993</v>
      </c>
      <c r="C11" s="104">
        <v>0</v>
      </c>
      <c r="D11" s="104">
        <v>0</v>
      </c>
      <c r="E11" s="104">
        <v>-0.9</v>
      </c>
      <c r="F11" s="104">
        <v>-100</v>
      </c>
      <c r="G11" s="104">
        <v>0</v>
      </c>
      <c r="H11" s="104">
        <v>-50</v>
      </c>
      <c r="I11" s="104">
        <v>0</v>
      </c>
      <c r="J11" s="104">
        <v>-1.9</v>
      </c>
      <c r="K11" s="104">
        <v>0</v>
      </c>
      <c r="L11" s="104">
        <v>-2.5</v>
      </c>
      <c r="M11" s="104">
        <v>0</v>
      </c>
      <c r="N11" s="104">
        <v>0</v>
      </c>
      <c r="O11" s="104">
        <v>0</v>
      </c>
      <c r="P11" s="134">
        <v>-6</v>
      </c>
      <c r="Q11" s="134">
        <v>0</v>
      </c>
    </row>
    <row r="12" spans="1:17" ht="14.25" customHeight="1">
      <c r="A12" s="104" t="s">
        <v>181</v>
      </c>
      <c r="B12" s="104">
        <v>-8.1999999999999993</v>
      </c>
      <c r="C12" s="104">
        <v>0</v>
      </c>
      <c r="D12" s="104">
        <v>0</v>
      </c>
      <c r="E12" s="104">
        <v>-0.9</v>
      </c>
      <c r="F12" s="104">
        <v>-100</v>
      </c>
      <c r="G12" s="104">
        <v>0</v>
      </c>
      <c r="H12" s="104">
        <v>-50</v>
      </c>
      <c r="I12" s="104">
        <v>0</v>
      </c>
      <c r="J12" s="104">
        <v>-1.9</v>
      </c>
      <c r="K12" s="104">
        <v>0</v>
      </c>
      <c r="L12" s="104">
        <v>-2.5</v>
      </c>
      <c r="M12" s="104">
        <v>0</v>
      </c>
      <c r="N12" s="104">
        <v>0</v>
      </c>
      <c r="O12" s="104">
        <v>0</v>
      </c>
      <c r="P12" s="134">
        <v>-6</v>
      </c>
      <c r="Q12" s="134">
        <v>0</v>
      </c>
    </row>
    <row r="13" spans="1:17" ht="14.25" customHeight="1">
      <c r="A13" s="104" t="s">
        <v>182</v>
      </c>
      <c r="B13" s="104">
        <v>-8.1999999999999993</v>
      </c>
      <c r="C13" s="104">
        <v>0</v>
      </c>
      <c r="D13" s="104">
        <v>0</v>
      </c>
      <c r="E13" s="104">
        <v>-0.9</v>
      </c>
      <c r="F13" s="104">
        <v>-100</v>
      </c>
      <c r="G13" s="104">
        <v>0</v>
      </c>
      <c r="H13" s="104">
        <v>-50</v>
      </c>
      <c r="I13" s="104">
        <v>0</v>
      </c>
      <c r="J13" s="104">
        <v>-1.9</v>
      </c>
      <c r="K13" s="104">
        <v>0</v>
      </c>
      <c r="L13" s="104">
        <v>-2.5</v>
      </c>
      <c r="M13" s="104">
        <v>0</v>
      </c>
      <c r="N13" s="104">
        <v>0</v>
      </c>
      <c r="O13" s="104">
        <v>0</v>
      </c>
      <c r="P13" s="134">
        <v>-6</v>
      </c>
      <c r="Q13" s="134">
        <v>0</v>
      </c>
    </row>
    <row r="14" spans="1:17" ht="14.25" customHeight="1">
      <c r="A14" s="104" t="s">
        <v>183</v>
      </c>
      <c r="B14" s="104">
        <v>-8.1999999999999993</v>
      </c>
      <c r="C14" s="104">
        <v>0</v>
      </c>
      <c r="D14" s="104">
        <v>0</v>
      </c>
      <c r="E14" s="104">
        <v>-0.9</v>
      </c>
      <c r="F14" s="104">
        <v>-100</v>
      </c>
      <c r="G14" s="104">
        <v>0</v>
      </c>
      <c r="H14" s="104">
        <v>-50</v>
      </c>
      <c r="I14" s="104">
        <v>0</v>
      </c>
      <c r="J14" s="104">
        <v>-1.9</v>
      </c>
      <c r="K14" s="104">
        <v>0</v>
      </c>
      <c r="L14" s="104">
        <v>-2.5</v>
      </c>
      <c r="M14" s="104">
        <v>0</v>
      </c>
      <c r="N14" s="104">
        <v>0</v>
      </c>
      <c r="O14" s="104">
        <v>0</v>
      </c>
      <c r="P14" s="134">
        <v>-6</v>
      </c>
      <c r="Q14" s="134">
        <v>0</v>
      </c>
    </row>
    <row r="15" spans="1:17" ht="14.25" customHeight="1">
      <c r="A15" s="104" t="s">
        <v>184</v>
      </c>
      <c r="B15" s="104">
        <v>-8.1999999999999993</v>
      </c>
      <c r="C15" s="104">
        <v>0</v>
      </c>
      <c r="D15" s="104">
        <v>0</v>
      </c>
      <c r="E15" s="104">
        <v>-0.9</v>
      </c>
      <c r="F15" s="104">
        <v>-175</v>
      </c>
      <c r="G15" s="104">
        <v>0</v>
      </c>
      <c r="H15" s="104">
        <v>-50</v>
      </c>
      <c r="I15" s="104">
        <v>0</v>
      </c>
      <c r="J15" s="104">
        <v>-1.9</v>
      </c>
      <c r="K15" s="104">
        <v>0</v>
      </c>
      <c r="L15" s="104">
        <v>-2.5</v>
      </c>
      <c r="M15" s="104">
        <v>0</v>
      </c>
      <c r="N15" s="104">
        <v>0</v>
      </c>
      <c r="O15" s="104">
        <v>0</v>
      </c>
      <c r="P15" s="134">
        <v>-6</v>
      </c>
      <c r="Q15" s="134">
        <v>0</v>
      </c>
    </row>
    <row r="16" spans="1:17" ht="14.25" customHeight="1">
      <c r="A16" s="104" t="s">
        <v>185</v>
      </c>
      <c r="B16" s="104">
        <v>-8.1999999999999993</v>
      </c>
      <c r="C16" s="104">
        <v>0</v>
      </c>
      <c r="D16" s="104">
        <v>0</v>
      </c>
      <c r="E16" s="104">
        <v>-0.9</v>
      </c>
      <c r="F16" s="104">
        <v>-175</v>
      </c>
      <c r="G16" s="104">
        <v>0</v>
      </c>
      <c r="H16" s="104">
        <v>-50</v>
      </c>
      <c r="I16" s="104">
        <v>0</v>
      </c>
      <c r="J16" s="104">
        <v>-1.9</v>
      </c>
      <c r="K16" s="104">
        <v>0</v>
      </c>
      <c r="L16" s="104">
        <v>-2.5</v>
      </c>
      <c r="M16" s="104">
        <v>0</v>
      </c>
      <c r="N16" s="104">
        <v>0</v>
      </c>
      <c r="O16" s="104">
        <v>0</v>
      </c>
      <c r="P16" s="134">
        <v>-6</v>
      </c>
      <c r="Q16" s="134">
        <v>0</v>
      </c>
    </row>
    <row r="17" spans="1:17" ht="14.25" customHeight="1">
      <c r="A17" s="104" t="s">
        <v>186</v>
      </c>
      <c r="B17" s="104">
        <v>-8.1999999999999993</v>
      </c>
      <c r="C17" s="104">
        <v>0</v>
      </c>
      <c r="D17" s="104">
        <v>0</v>
      </c>
      <c r="E17" s="104">
        <v>-0.9</v>
      </c>
      <c r="F17" s="104">
        <v>-175</v>
      </c>
      <c r="G17" s="104">
        <v>0</v>
      </c>
      <c r="H17" s="104">
        <v>-50</v>
      </c>
      <c r="I17" s="104">
        <v>0</v>
      </c>
      <c r="J17" s="104">
        <v>-1.9</v>
      </c>
      <c r="K17" s="104">
        <v>0</v>
      </c>
      <c r="L17" s="104">
        <v>-2.5</v>
      </c>
      <c r="M17" s="104">
        <v>0</v>
      </c>
      <c r="N17" s="104">
        <v>0</v>
      </c>
      <c r="O17" s="104">
        <v>0</v>
      </c>
      <c r="P17" s="134">
        <v>-6</v>
      </c>
      <c r="Q17" s="134">
        <v>0</v>
      </c>
    </row>
    <row r="18" spans="1:17" ht="14.25" customHeight="1">
      <c r="A18" s="104" t="s">
        <v>187</v>
      </c>
      <c r="B18" s="104">
        <v>-8.1999999999999993</v>
      </c>
      <c r="C18" s="104">
        <v>0</v>
      </c>
      <c r="D18" s="104">
        <v>0</v>
      </c>
      <c r="E18" s="104">
        <v>-0.9</v>
      </c>
      <c r="F18" s="104">
        <v>-175</v>
      </c>
      <c r="G18" s="104">
        <v>0</v>
      </c>
      <c r="H18" s="104">
        <v>-50</v>
      </c>
      <c r="I18" s="104">
        <v>0</v>
      </c>
      <c r="J18" s="104">
        <v>-1.9</v>
      </c>
      <c r="K18" s="104">
        <v>0</v>
      </c>
      <c r="L18" s="104">
        <v>-2.5</v>
      </c>
      <c r="M18" s="104">
        <v>0</v>
      </c>
      <c r="N18" s="104">
        <v>0</v>
      </c>
      <c r="O18" s="104">
        <v>0</v>
      </c>
      <c r="P18" s="134">
        <v>-6</v>
      </c>
      <c r="Q18" s="134">
        <v>0</v>
      </c>
    </row>
    <row r="19" spans="1:17" ht="14.25" customHeight="1">
      <c r="A19" s="104" t="s">
        <v>188</v>
      </c>
      <c r="B19" s="104">
        <v>-8.1999999999999993</v>
      </c>
      <c r="C19" s="104">
        <v>0</v>
      </c>
      <c r="D19" s="104">
        <v>0</v>
      </c>
      <c r="E19" s="104">
        <v>-0.9</v>
      </c>
      <c r="F19" s="104">
        <v>-150</v>
      </c>
      <c r="G19" s="104">
        <v>0</v>
      </c>
      <c r="H19" s="104">
        <v>-50</v>
      </c>
      <c r="I19" s="104">
        <v>0</v>
      </c>
      <c r="J19" s="104">
        <v>-1.9</v>
      </c>
      <c r="K19" s="104">
        <v>0</v>
      </c>
      <c r="L19" s="104">
        <v>-2.5</v>
      </c>
      <c r="M19" s="104">
        <v>0</v>
      </c>
      <c r="N19" s="104">
        <v>0</v>
      </c>
      <c r="O19" s="104">
        <v>0</v>
      </c>
      <c r="P19" s="134">
        <v>-6</v>
      </c>
      <c r="Q19" s="134">
        <v>0</v>
      </c>
    </row>
    <row r="20" spans="1:17" ht="14.25" customHeight="1">
      <c r="A20" s="104" t="s">
        <v>189</v>
      </c>
      <c r="B20" s="104">
        <v>-8.1999999999999993</v>
      </c>
      <c r="C20" s="104">
        <v>0</v>
      </c>
      <c r="D20" s="104">
        <v>0</v>
      </c>
      <c r="E20" s="104">
        <v>-0.9</v>
      </c>
      <c r="F20" s="104">
        <v>-150</v>
      </c>
      <c r="G20" s="104">
        <v>0</v>
      </c>
      <c r="H20" s="104">
        <v>-50</v>
      </c>
      <c r="I20" s="104">
        <v>0</v>
      </c>
      <c r="J20" s="104">
        <v>-1.9</v>
      </c>
      <c r="K20" s="104">
        <v>0</v>
      </c>
      <c r="L20" s="104">
        <v>-2.5</v>
      </c>
      <c r="M20" s="104">
        <v>0</v>
      </c>
      <c r="N20" s="104">
        <v>0</v>
      </c>
      <c r="O20" s="104">
        <v>0</v>
      </c>
      <c r="P20" s="134">
        <v>-6</v>
      </c>
      <c r="Q20" s="134">
        <v>0</v>
      </c>
    </row>
    <row r="21" spans="1:17" ht="14.25" customHeight="1">
      <c r="A21" s="104" t="s">
        <v>190</v>
      </c>
      <c r="B21" s="104">
        <v>-8.1999999999999993</v>
      </c>
      <c r="C21" s="104">
        <v>0</v>
      </c>
      <c r="D21" s="104">
        <v>0</v>
      </c>
      <c r="E21" s="104">
        <v>-0.9</v>
      </c>
      <c r="F21" s="104">
        <v>-150</v>
      </c>
      <c r="G21" s="104">
        <v>0</v>
      </c>
      <c r="H21" s="104">
        <v>-50</v>
      </c>
      <c r="I21" s="104">
        <v>0</v>
      </c>
      <c r="J21" s="104">
        <v>-1.9</v>
      </c>
      <c r="K21" s="104">
        <v>0</v>
      </c>
      <c r="L21" s="104">
        <v>-2.5</v>
      </c>
      <c r="M21" s="104">
        <v>0</v>
      </c>
      <c r="N21" s="104">
        <v>0</v>
      </c>
      <c r="O21" s="104">
        <v>0</v>
      </c>
      <c r="P21" s="134">
        <v>-6</v>
      </c>
      <c r="Q21" s="134">
        <v>0</v>
      </c>
    </row>
    <row r="22" spans="1:17" ht="14.25" customHeight="1">
      <c r="A22" s="104" t="s">
        <v>191</v>
      </c>
      <c r="B22" s="104">
        <v>-8.1999999999999993</v>
      </c>
      <c r="C22" s="104">
        <v>0</v>
      </c>
      <c r="D22" s="104">
        <v>0</v>
      </c>
      <c r="E22" s="104">
        <v>-0.9</v>
      </c>
      <c r="F22" s="104">
        <v>-150</v>
      </c>
      <c r="G22" s="104">
        <v>0</v>
      </c>
      <c r="H22" s="104">
        <v>-50</v>
      </c>
      <c r="I22" s="104">
        <v>0</v>
      </c>
      <c r="J22" s="104">
        <v>-1.9</v>
      </c>
      <c r="K22" s="104">
        <v>0</v>
      </c>
      <c r="L22" s="104">
        <v>-2.5</v>
      </c>
      <c r="M22" s="104">
        <v>0</v>
      </c>
      <c r="N22" s="104">
        <v>0</v>
      </c>
      <c r="O22" s="104">
        <v>0</v>
      </c>
      <c r="P22" s="134">
        <v>-6</v>
      </c>
      <c r="Q22" s="134">
        <v>0</v>
      </c>
    </row>
    <row r="23" spans="1:17" ht="14.25" customHeight="1">
      <c r="A23" s="104" t="s">
        <v>192</v>
      </c>
      <c r="B23" s="104">
        <v>-8.1999999999999993</v>
      </c>
      <c r="C23" s="104">
        <v>0</v>
      </c>
      <c r="D23" s="104">
        <v>0</v>
      </c>
      <c r="E23" s="104">
        <v>-0.9</v>
      </c>
      <c r="F23" s="104">
        <v>-150</v>
      </c>
      <c r="G23" s="104">
        <v>0</v>
      </c>
      <c r="H23" s="104">
        <v>-50</v>
      </c>
      <c r="I23" s="104">
        <v>0</v>
      </c>
      <c r="J23" s="104">
        <v>-2.1</v>
      </c>
      <c r="K23" s="104">
        <v>0</v>
      </c>
      <c r="L23" s="104">
        <v>-2.5</v>
      </c>
      <c r="M23" s="104">
        <v>0</v>
      </c>
      <c r="N23" s="104">
        <v>0</v>
      </c>
      <c r="O23" s="104">
        <v>0</v>
      </c>
      <c r="P23" s="134">
        <v>-6</v>
      </c>
      <c r="Q23" s="134">
        <v>0</v>
      </c>
    </row>
    <row r="24" spans="1:17" ht="14.25" customHeight="1">
      <c r="A24" s="104" t="s">
        <v>193</v>
      </c>
      <c r="B24" s="104">
        <v>-8.1999999999999993</v>
      </c>
      <c r="C24" s="104">
        <v>0</v>
      </c>
      <c r="D24" s="104">
        <v>0</v>
      </c>
      <c r="E24" s="104">
        <v>-0.9</v>
      </c>
      <c r="F24" s="104">
        <v>-150</v>
      </c>
      <c r="G24" s="104">
        <v>0</v>
      </c>
      <c r="H24" s="104">
        <v>-50</v>
      </c>
      <c r="I24" s="104">
        <v>0</v>
      </c>
      <c r="J24" s="104">
        <v>-2.1</v>
      </c>
      <c r="K24" s="104">
        <v>0</v>
      </c>
      <c r="L24" s="104">
        <v>-2.5</v>
      </c>
      <c r="M24" s="104">
        <v>0</v>
      </c>
      <c r="N24" s="104">
        <v>0</v>
      </c>
      <c r="O24" s="104">
        <v>0</v>
      </c>
      <c r="P24" s="134">
        <v>-6</v>
      </c>
      <c r="Q24" s="134">
        <v>0</v>
      </c>
    </row>
    <row r="25" spans="1:17" ht="14.25" customHeight="1">
      <c r="A25" s="104" t="s">
        <v>194</v>
      </c>
      <c r="B25" s="104">
        <v>-8.1999999999999993</v>
      </c>
      <c r="C25" s="104">
        <v>0</v>
      </c>
      <c r="D25" s="104">
        <v>0</v>
      </c>
      <c r="E25" s="104">
        <v>-0.9</v>
      </c>
      <c r="F25" s="104">
        <v>-150</v>
      </c>
      <c r="G25" s="104">
        <v>0</v>
      </c>
      <c r="H25" s="104">
        <v>-50</v>
      </c>
      <c r="I25" s="104">
        <v>0</v>
      </c>
      <c r="J25" s="104">
        <v>-2.1</v>
      </c>
      <c r="K25" s="104">
        <v>0</v>
      </c>
      <c r="L25" s="104">
        <v>-2.5</v>
      </c>
      <c r="M25" s="104">
        <v>0</v>
      </c>
      <c r="N25" s="104">
        <v>-5</v>
      </c>
      <c r="O25" s="104">
        <v>0</v>
      </c>
      <c r="P25" s="134">
        <v>-6</v>
      </c>
      <c r="Q25" s="134">
        <v>0</v>
      </c>
    </row>
    <row r="26" spans="1:17" ht="14.25" customHeight="1">
      <c r="A26" s="104" t="s">
        <v>195</v>
      </c>
      <c r="B26" s="104">
        <v>-8.1999999999999993</v>
      </c>
      <c r="C26" s="104">
        <v>0</v>
      </c>
      <c r="D26" s="104">
        <v>0</v>
      </c>
      <c r="E26" s="104">
        <v>-0.9</v>
      </c>
      <c r="F26" s="104">
        <v>-150</v>
      </c>
      <c r="G26" s="104">
        <v>0</v>
      </c>
      <c r="H26" s="104">
        <v>-50</v>
      </c>
      <c r="I26" s="104">
        <v>0</v>
      </c>
      <c r="J26" s="104">
        <v>-2.1</v>
      </c>
      <c r="K26" s="104">
        <v>0</v>
      </c>
      <c r="L26" s="104">
        <v>-2.5</v>
      </c>
      <c r="M26" s="104">
        <v>0</v>
      </c>
      <c r="N26" s="104">
        <v>0</v>
      </c>
      <c r="O26" s="104">
        <v>0</v>
      </c>
      <c r="P26" s="134">
        <v>-6</v>
      </c>
      <c r="Q26" s="134">
        <v>0</v>
      </c>
    </row>
    <row r="27" spans="1:17" ht="14.25" customHeight="1">
      <c r="A27" s="104" t="s">
        <v>196</v>
      </c>
      <c r="B27" s="104">
        <v>-8.1999999999999993</v>
      </c>
      <c r="C27" s="104">
        <v>0</v>
      </c>
      <c r="D27" s="104">
        <v>0</v>
      </c>
      <c r="E27" s="104">
        <v>-0.9</v>
      </c>
      <c r="F27" s="104">
        <v>-375</v>
      </c>
      <c r="G27" s="104">
        <v>0</v>
      </c>
      <c r="H27" s="104">
        <v>-50</v>
      </c>
      <c r="I27" s="104">
        <v>0</v>
      </c>
      <c r="J27" s="104">
        <v>-2.1</v>
      </c>
      <c r="K27" s="104">
        <v>0</v>
      </c>
      <c r="L27" s="104">
        <v>-2.5</v>
      </c>
      <c r="M27" s="104">
        <v>0</v>
      </c>
      <c r="N27" s="104">
        <v>0</v>
      </c>
      <c r="O27" s="104">
        <v>0</v>
      </c>
      <c r="P27" s="134">
        <v>-6</v>
      </c>
      <c r="Q27" s="134">
        <v>0</v>
      </c>
    </row>
    <row r="28" spans="1:17" ht="14.25" customHeight="1">
      <c r="A28" s="104" t="s">
        <v>197</v>
      </c>
      <c r="B28" s="104">
        <v>-8.1999999999999993</v>
      </c>
      <c r="C28" s="104">
        <v>0</v>
      </c>
      <c r="D28" s="104">
        <v>0</v>
      </c>
      <c r="E28" s="104">
        <v>-0.9</v>
      </c>
      <c r="F28" s="104">
        <v>-375</v>
      </c>
      <c r="G28" s="104">
        <v>0</v>
      </c>
      <c r="H28" s="104">
        <v>-50</v>
      </c>
      <c r="I28" s="104">
        <v>0</v>
      </c>
      <c r="J28" s="104">
        <v>-2.1</v>
      </c>
      <c r="K28" s="104">
        <v>0</v>
      </c>
      <c r="L28" s="104">
        <v>-2.5</v>
      </c>
      <c r="M28" s="104">
        <v>0</v>
      </c>
      <c r="N28" s="104">
        <v>-5</v>
      </c>
      <c r="O28" s="104">
        <v>0</v>
      </c>
      <c r="P28" s="134">
        <v>-6</v>
      </c>
      <c r="Q28" s="134">
        <v>0</v>
      </c>
    </row>
    <row r="29" spans="1:17" ht="14.25" customHeight="1">
      <c r="A29" s="104" t="s">
        <v>198</v>
      </c>
      <c r="B29" s="104">
        <v>-8.1999999999999993</v>
      </c>
      <c r="C29" s="104">
        <v>0</v>
      </c>
      <c r="D29" s="104">
        <v>0</v>
      </c>
      <c r="E29" s="104">
        <v>-0.9</v>
      </c>
      <c r="F29" s="104">
        <v>-375</v>
      </c>
      <c r="G29" s="104">
        <v>0</v>
      </c>
      <c r="H29" s="104">
        <v>-50</v>
      </c>
      <c r="I29" s="104">
        <v>0</v>
      </c>
      <c r="J29" s="104">
        <v>-2.1</v>
      </c>
      <c r="K29" s="104">
        <v>0</v>
      </c>
      <c r="L29" s="104">
        <v>-2.5</v>
      </c>
      <c r="M29" s="104">
        <v>0</v>
      </c>
      <c r="N29" s="104">
        <v>-5</v>
      </c>
      <c r="O29" s="104">
        <v>0</v>
      </c>
      <c r="P29" s="134">
        <v>-6</v>
      </c>
      <c r="Q29" s="134">
        <v>0</v>
      </c>
    </row>
    <row r="30" spans="1:17" ht="14.25" customHeight="1">
      <c r="A30" s="104" t="s">
        <v>199</v>
      </c>
      <c r="B30" s="104">
        <v>-8.1999999999999993</v>
      </c>
      <c r="C30" s="104">
        <v>0</v>
      </c>
      <c r="D30" s="104">
        <v>0</v>
      </c>
      <c r="E30" s="104">
        <v>-0.9</v>
      </c>
      <c r="F30" s="104">
        <v>-375</v>
      </c>
      <c r="G30" s="104">
        <v>0</v>
      </c>
      <c r="H30" s="104">
        <v>-50</v>
      </c>
      <c r="I30" s="104">
        <v>0</v>
      </c>
      <c r="J30" s="104">
        <v>-2.1</v>
      </c>
      <c r="K30" s="104">
        <v>0</v>
      </c>
      <c r="L30" s="104">
        <v>-2.5</v>
      </c>
      <c r="M30" s="104">
        <v>0</v>
      </c>
      <c r="N30" s="104">
        <v>-5</v>
      </c>
      <c r="O30" s="104">
        <v>0</v>
      </c>
      <c r="P30" s="134">
        <v>-6</v>
      </c>
      <c r="Q30" s="134">
        <v>0</v>
      </c>
    </row>
    <row r="31" spans="1:17" ht="14.25" customHeight="1">
      <c r="A31" s="104" t="s">
        <v>200</v>
      </c>
      <c r="B31" s="104">
        <v>-8.1999999999999993</v>
      </c>
      <c r="C31" s="104">
        <v>0</v>
      </c>
      <c r="D31" s="104">
        <v>0</v>
      </c>
      <c r="E31" s="104">
        <v>-0.9</v>
      </c>
      <c r="F31" s="104">
        <v>-425</v>
      </c>
      <c r="G31" s="104">
        <v>0</v>
      </c>
      <c r="H31" s="104">
        <v>-50</v>
      </c>
      <c r="I31" s="104">
        <v>0</v>
      </c>
      <c r="J31" s="104">
        <v>-2.1</v>
      </c>
      <c r="K31" s="104">
        <v>0</v>
      </c>
      <c r="L31" s="104">
        <v>-2.5</v>
      </c>
      <c r="M31" s="104">
        <v>0</v>
      </c>
      <c r="N31" s="104">
        <v>-5</v>
      </c>
      <c r="O31" s="104">
        <v>0</v>
      </c>
      <c r="P31" s="134">
        <v>-6</v>
      </c>
      <c r="Q31" s="134">
        <v>0</v>
      </c>
    </row>
    <row r="32" spans="1:17" ht="14.25" customHeight="1">
      <c r="A32" s="104" t="s">
        <v>201</v>
      </c>
      <c r="B32" s="104">
        <v>-8.1999999999999993</v>
      </c>
      <c r="C32" s="104">
        <v>0</v>
      </c>
      <c r="D32" s="104">
        <v>0</v>
      </c>
      <c r="E32" s="104">
        <v>-0.9</v>
      </c>
      <c r="F32" s="104">
        <v>-425</v>
      </c>
      <c r="G32" s="104">
        <v>0</v>
      </c>
      <c r="H32" s="104">
        <v>-50</v>
      </c>
      <c r="I32" s="104">
        <v>0</v>
      </c>
      <c r="J32" s="104">
        <v>-2.1</v>
      </c>
      <c r="K32" s="104">
        <v>0</v>
      </c>
      <c r="L32" s="104">
        <v>-2.5</v>
      </c>
      <c r="M32" s="104">
        <v>0</v>
      </c>
      <c r="N32" s="104">
        <v>0</v>
      </c>
      <c r="O32" s="104">
        <v>0</v>
      </c>
      <c r="P32" s="134">
        <v>-6</v>
      </c>
      <c r="Q32" s="134">
        <v>0</v>
      </c>
    </row>
    <row r="33" spans="1:17" ht="14.25" customHeight="1">
      <c r="A33" s="104" t="s">
        <v>202</v>
      </c>
      <c r="B33" s="104">
        <v>-8.1999999999999993</v>
      </c>
      <c r="C33" s="104">
        <v>0</v>
      </c>
      <c r="D33" s="104">
        <v>0</v>
      </c>
      <c r="E33" s="104">
        <v>-0.9</v>
      </c>
      <c r="F33" s="104">
        <v>-425</v>
      </c>
      <c r="G33" s="104">
        <v>0</v>
      </c>
      <c r="H33" s="104">
        <v>-50</v>
      </c>
      <c r="I33" s="104">
        <v>0</v>
      </c>
      <c r="J33" s="104">
        <v>-2.1</v>
      </c>
      <c r="K33" s="104">
        <v>0</v>
      </c>
      <c r="L33" s="104">
        <v>-2.5</v>
      </c>
      <c r="M33" s="104">
        <v>0</v>
      </c>
      <c r="N33" s="104">
        <v>0</v>
      </c>
      <c r="O33" s="104">
        <v>0</v>
      </c>
      <c r="P33" s="134">
        <v>-6</v>
      </c>
      <c r="Q33" s="134">
        <v>0</v>
      </c>
    </row>
    <row r="34" spans="1:17" ht="14.25" customHeight="1">
      <c r="A34" s="104" t="s">
        <v>203</v>
      </c>
      <c r="B34" s="104">
        <v>-8.1999999999999993</v>
      </c>
      <c r="C34" s="104">
        <v>0</v>
      </c>
      <c r="D34" s="104">
        <v>0</v>
      </c>
      <c r="E34" s="104">
        <v>-0.9</v>
      </c>
      <c r="F34" s="104">
        <v>-425</v>
      </c>
      <c r="G34" s="104">
        <v>0</v>
      </c>
      <c r="H34" s="104">
        <v>-50</v>
      </c>
      <c r="I34" s="104">
        <v>0</v>
      </c>
      <c r="J34" s="104">
        <v>-2.1</v>
      </c>
      <c r="K34" s="104">
        <v>0</v>
      </c>
      <c r="L34" s="104">
        <v>-2.5</v>
      </c>
      <c r="M34" s="104">
        <v>0</v>
      </c>
      <c r="N34" s="104">
        <v>0</v>
      </c>
      <c r="O34" s="104">
        <v>0</v>
      </c>
      <c r="P34" s="134">
        <v>-6</v>
      </c>
      <c r="Q34" s="134">
        <v>0</v>
      </c>
    </row>
    <row r="35" spans="1:17" ht="14.25" customHeight="1">
      <c r="A35" s="104" t="s">
        <v>204</v>
      </c>
      <c r="B35" s="104">
        <v>-8.1999999999999993</v>
      </c>
      <c r="C35" s="104">
        <v>0</v>
      </c>
      <c r="D35" s="104">
        <v>6.7</v>
      </c>
      <c r="E35" s="104">
        <v>-0.9</v>
      </c>
      <c r="F35" s="104">
        <v>-450</v>
      </c>
      <c r="G35" s="104">
        <v>0</v>
      </c>
      <c r="H35" s="104">
        <v>-50</v>
      </c>
      <c r="I35" s="104">
        <v>0</v>
      </c>
      <c r="J35" s="104">
        <v>-2.1</v>
      </c>
      <c r="K35" s="104">
        <v>0</v>
      </c>
      <c r="L35" s="104">
        <v>-2.5</v>
      </c>
      <c r="M35" s="104">
        <v>0</v>
      </c>
      <c r="N35" s="104">
        <v>0</v>
      </c>
      <c r="O35" s="104">
        <v>0</v>
      </c>
      <c r="P35" s="134">
        <v>-6</v>
      </c>
      <c r="Q35" s="134">
        <v>0</v>
      </c>
    </row>
    <row r="36" spans="1:17" ht="14.25" customHeight="1">
      <c r="A36" s="104" t="s">
        <v>205</v>
      </c>
      <c r="B36" s="104">
        <v>-8.1999999999999993</v>
      </c>
      <c r="C36" s="104">
        <v>0</v>
      </c>
      <c r="D36" s="104">
        <v>6.7</v>
      </c>
      <c r="E36" s="104">
        <v>-0.9</v>
      </c>
      <c r="F36" s="104">
        <v>-450</v>
      </c>
      <c r="G36" s="104">
        <v>0</v>
      </c>
      <c r="H36" s="104">
        <v>-50</v>
      </c>
      <c r="I36" s="104">
        <v>0</v>
      </c>
      <c r="J36" s="104">
        <v>-2.1</v>
      </c>
      <c r="K36" s="104">
        <v>0</v>
      </c>
      <c r="L36" s="104">
        <v>-2.5</v>
      </c>
      <c r="M36" s="104">
        <v>0</v>
      </c>
      <c r="N36" s="104">
        <v>0</v>
      </c>
      <c r="O36" s="104">
        <v>0</v>
      </c>
      <c r="P36" s="134">
        <v>-6</v>
      </c>
      <c r="Q36" s="134">
        <v>0</v>
      </c>
    </row>
    <row r="37" spans="1:17" ht="14.25" customHeight="1">
      <c r="A37" s="104" t="s">
        <v>206</v>
      </c>
      <c r="B37" s="104">
        <v>-8.1999999999999993</v>
      </c>
      <c r="C37" s="104">
        <v>0</v>
      </c>
      <c r="D37" s="104">
        <v>6.7</v>
      </c>
      <c r="E37" s="104">
        <v>-0.9</v>
      </c>
      <c r="F37" s="104">
        <v>-450</v>
      </c>
      <c r="G37" s="104">
        <v>5.27</v>
      </c>
      <c r="H37" s="104">
        <v>-50</v>
      </c>
      <c r="I37" s="104">
        <v>0</v>
      </c>
      <c r="J37" s="104">
        <v>-2.1</v>
      </c>
      <c r="K37" s="104">
        <v>0</v>
      </c>
      <c r="L37" s="104">
        <v>-2.5</v>
      </c>
      <c r="M37" s="104">
        <v>0</v>
      </c>
      <c r="N37" s="104">
        <v>0</v>
      </c>
      <c r="O37" s="104">
        <v>0</v>
      </c>
      <c r="P37" s="134">
        <v>-6</v>
      </c>
      <c r="Q37" s="134">
        <v>165.61</v>
      </c>
    </row>
    <row r="38" spans="1:17" ht="14.25" customHeight="1">
      <c r="A38" s="104" t="s">
        <v>207</v>
      </c>
      <c r="B38" s="104">
        <v>-8.1999999999999993</v>
      </c>
      <c r="C38" s="104">
        <v>3.83</v>
      </c>
      <c r="D38" s="104">
        <v>6.7</v>
      </c>
      <c r="E38" s="104">
        <v>-0.9</v>
      </c>
      <c r="F38" s="104">
        <v>-450</v>
      </c>
      <c r="G38" s="104">
        <v>5.27</v>
      </c>
      <c r="H38" s="104">
        <v>-50</v>
      </c>
      <c r="I38" s="104">
        <v>0</v>
      </c>
      <c r="J38" s="104">
        <v>-2.1</v>
      </c>
      <c r="K38" s="104">
        <v>0</v>
      </c>
      <c r="L38" s="104">
        <v>-2.5</v>
      </c>
      <c r="M38" s="104">
        <v>9.57</v>
      </c>
      <c r="N38" s="104">
        <v>0</v>
      </c>
      <c r="O38" s="104">
        <v>0</v>
      </c>
      <c r="P38" s="134">
        <v>-6</v>
      </c>
      <c r="Q38" s="134">
        <v>0</v>
      </c>
    </row>
    <row r="39" spans="1:17" ht="14.25" customHeight="1">
      <c r="A39" s="104" t="s">
        <v>208</v>
      </c>
      <c r="B39" s="104">
        <v>-8.1999999999999993</v>
      </c>
      <c r="C39" s="104">
        <v>3.83</v>
      </c>
      <c r="D39" s="104">
        <v>6.7</v>
      </c>
      <c r="E39" s="104">
        <v>-0.9</v>
      </c>
      <c r="F39" s="104">
        <v>-400</v>
      </c>
      <c r="G39" s="104">
        <v>5.27</v>
      </c>
      <c r="H39" s="104">
        <v>-50</v>
      </c>
      <c r="I39" s="104">
        <v>0</v>
      </c>
      <c r="J39" s="104">
        <v>-2.1</v>
      </c>
      <c r="K39" s="104">
        <v>0</v>
      </c>
      <c r="L39" s="104">
        <v>-1</v>
      </c>
      <c r="M39" s="104">
        <v>9.57</v>
      </c>
      <c r="N39" s="104">
        <v>0</v>
      </c>
      <c r="O39" s="104">
        <v>0</v>
      </c>
      <c r="P39" s="134">
        <v>-6</v>
      </c>
      <c r="Q39" s="134">
        <v>0</v>
      </c>
    </row>
    <row r="40" spans="1:17" ht="14.25" customHeight="1">
      <c r="A40" s="104" t="s">
        <v>209</v>
      </c>
      <c r="B40" s="104">
        <v>-8.1999999999999993</v>
      </c>
      <c r="C40" s="104">
        <v>3.83</v>
      </c>
      <c r="D40" s="104">
        <v>6.7</v>
      </c>
      <c r="E40" s="104">
        <v>-0.9</v>
      </c>
      <c r="F40" s="104">
        <v>-400</v>
      </c>
      <c r="G40" s="104">
        <v>5.27</v>
      </c>
      <c r="H40" s="104">
        <v>-50</v>
      </c>
      <c r="I40" s="104">
        <v>0</v>
      </c>
      <c r="J40" s="104">
        <v>-2.1</v>
      </c>
      <c r="K40" s="104">
        <v>0</v>
      </c>
      <c r="L40" s="104">
        <v>-1</v>
      </c>
      <c r="M40" s="104">
        <v>9.57</v>
      </c>
      <c r="N40" s="104">
        <v>0</v>
      </c>
      <c r="O40" s="104">
        <v>0</v>
      </c>
      <c r="P40" s="134">
        <v>-6</v>
      </c>
      <c r="Q40" s="134">
        <v>0</v>
      </c>
    </row>
    <row r="41" spans="1:17" ht="14.25" customHeight="1">
      <c r="A41" s="104" t="s">
        <v>210</v>
      </c>
      <c r="B41" s="104">
        <v>-8.1999999999999993</v>
      </c>
      <c r="C41" s="104">
        <v>3.83</v>
      </c>
      <c r="D41" s="104">
        <v>6.7</v>
      </c>
      <c r="E41" s="104">
        <v>0</v>
      </c>
      <c r="F41" s="104">
        <v>-400</v>
      </c>
      <c r="G41" s="104">
        <v>5.27</v>
      </c>
      <c r="H41" s="104">
        <v>-50</v>
      </c>
      <c r="I41" s="104">
        <v>0</v>
      </c>
      <c r="J41" s="104">
        <v>-2.1</v>
      </c>
      <c r="K41" s="104">
        <v>0</v>
      </c>
      <c r="L41" s="104">
        <v>-1</v>
      </c>
      <c r="M41" s="104">
        <v>9.57</v>
      </c>
      <c r="N41" s="104">
        <v>0</v>
      </c>
      <c r="O41" s="104">
        <v>0</v>
      </c>
      <c r="P41" s="134">
        <v>-6</v>
      </c>
      <c r="Q41" s="134">
        <v>0</v>
      </c>
    </row>
    <row r="42" spans="1:17" ht="14.25" customHeight="1">
      <c r="A42" s="104" t="s">
        <v>211</v>
      </c>
      <c r="B42" s="104">
        <v>-8.1999999999999993</v>
      </c>
      <c r="C42" s="104">
        <v>3.83</v>
      </c>
      <c r="D42" s="104">
        <v>6.7</v>
      </c>
      <c r="E42" s="104">
        <v>0</v>
      </c>
      <c r="F42" s="104">
        <v>-400</v>
      </c>
      <c r="G42" s="104">
        <v>5.27</v>
      </c>
      <c r="H42" s="104">
        <v>-50</v>
      </c>
      <c r="I42" s="104">
        <v>26.04</v>
      </c>
      <c r="J42" s="104">
        <v>-2.1</v>
      </c>
      <c r="K42" s="104">
        <v>9.57</v>
      </c>
      <c r="L42" s="104">
        <v>-1</v>
      </c>
      <c r="M42" s="104">
        <v>0</v>
      </c>
      <c r="N42" s="104">
        <v>0</v>
      </c>
      <c r="O42" s="104">
        <v>0</v>
      </c>
      <c r="P42" s="134">
        <v>-6</v>
      </c>
      <c r="Q42" s="134">
        <v>0</v>
      </c>
    </row>
    <row r="43" spans="1:17" ht="14.25" customHeight="1">
      <c r="A43" s="104" t="s">
        <v>212</v>
      </c>
      <c r="B43" s="104">
        <v>-8.1999999999999993</v>
      </c>
      <c r="C43" s="104">
        <v>3.83</v>
      </c>
      <c r="D43" s="104">
        <v>6.7</v>
      </c>
      <c r="E43" s="104">
        <v>0</v>
      </c>
      <c r="F43" s="104">
        <v>-306.24</v>
      </c>
      <c r="G43" s="104">
        <v>5.27</v>
      </c>
      <c r="H43" s="104">
        <v>-50</v>
      </c>
      <c r="I43" s="104">
        <v>0</v>
      </c>
      <c r="J43" s="104">
        <v>-2.1</v>
      </c>
      <c r="K43" s="104">
        <v>0</v>
      </c>
      <c r="L43" s="104">
        <v>-1</v>
      </c>
      <c r="M43" s="104">
        <v>0</v>
      </c>
      <c r="N43" s="104">
        <v>0</v>
      </c>
      <c r="O43" s="104">
        <v>0</v>
      </c>
      <c r="P43" s="134">
        <v>-6</v>
      </c>
      <c r="Q43" s="134">
        <v>0</v>
      </c>
    </row>
    <row r="44" spans="1:17" ht="14.25" customHeight="1">
      <c r="A44" s="104" t="s">
        <v>213</v>
      </c>
      <c r="B44" s="104">
        <v>-8.1999999999999993</v>
      </c>
      <c r="C44" s="104">
        <v>3.83</v>
      </c>
      <c r="D44" s="104">
        <v>6.7</v>
      </c>
      <c r="E44" s="104">
        <v>0</v>
      </c>
      <c r="F44" s="104">
        <v>-100</v>
      </c>
      <c r="G44" s="104">
        <v>5.27</v>
      </c>
      <c r="H44" s="104">
        <v>-50</v>
      </c>
      <c r="I44" s="104">
        <v>0</v>
      </c>
      <c r="J44" s="104">
        <v>-2.1</v>
      </c>
      <c r="K44" s="104">
        <v>0</v>
      </c>
      <c r="L44" s="104">
        <v>-1</v>
      </c>
      <c r="M44" s="104">
        <v>0</v>
      </c>
      <c r="N44" s="104">
        <v>0</v>
      </c>
      <c r="O44" s="104">
        <v>0</v>
      </c>
      <c r="P44" s="134">
        <v>-6</v>
      </c>
      <c r="Q44" s="134">
        <v>0</v>
      </c>
    </row>
    <row r="45" spans="1:17" ht="14.25" customHeight="1">
      <c r="A45" s="104" t="s">
        <v>214</v>
      </c>
      <c r="B45" s="104">
        <v>-8.1999999999999993</v>
      </c>
      <c r="C45" s="104">
        <v>3.83</v>
      </c>
      <c r="D45" s="104">
        <v>6.7</v>
      </c>
      <c r="E45" s="104">
        <v>0</v>
      </c>
      <c r="F45" s="104">
        <v>-100</v>
      </c>
      <c r="G45" s="104">
        <v>5.27</v>
      </c>
      <c r="H45" s="104">
        <v>-50</v>
      </c>
      <c r="I45" s="104">
        <v>0</v>
      </c>
      <c r="J45" s="104">
        <v>-2.1</v>
      </c>
      <c r="K45" s="104">
        <v>0</v>
      </c>
      <c r="L45" s="104">
        <v>-1</v>
      </c>
      <c r="M45" s="104">
        <v>0</v>
      </c>
      <c r="N45" s="104">
        <v>0</v>
      </c>
      <c r="O45" s="104">
        <v>0</v>
      </c>
      <c r="P45" s="134">
        <v>-6</v>
      </c>
      <c r="Q45" s="134">
        <v>0</v>
      </c>
    </row>
    <row r="46" spans="1:17" ht="14.25" customHeight="1">
      <c r="A46" s="104" t="s">
        <v>215</v>
      </c>
      <c r="B46" s="104">
        <v>-8.1999999999999993</v>
      </c>
      <c r="C46" s="104">
        <v>3.83</v>
      </c>
      <c r="D46" s="104">
        <v>6.7</v>
      </c>
      <c r="E46" s="104">
        <v>0</v>
      </c>
      <c r="F46" s="104">
        <v>-100</v>
      </c>
      <c r="G46" s="104">
        <v>5.27</v>
      </c>
      <c r="H46" s="104">
        <v>-50</v>
      </c>
      <c r="I46" s="104">
        <v>0</v>
      </c>
      <c r="J46" s="104">
        <v>-2.1</v>
      </c>
      <c r="K46" s="104">
        <v>0</v>
      </c>
      <c r="L46" s="104">
        <v>-1</v>
      </c>
      <c r="M46" s="104">
        <v>0</v>
      </c>
      <c r="N46" s="104">
        <v>0</v>
      </c>
      <c r="O46" s="104">
        <v>0</v>
      </c>
      <c r="P46" s="134">
        <v>-6</v>
      </c>
      <c r="Q46" s="134">
        <v>0</v>
      </c>
    </row>
    <row r="47" spans="1:17" ht="14.25" customHeight="1">
      <c r="A47" s="104" t="s">
        <v>216</v>
      </c>
      <c r="B47" s="104">
        <v>-8.1999999999999993</v>
      </c>
      <c r="C47" s="104">
        <v>3.83</v>
      </c>
      <c r="D47" s="104">
        <v>6.7</v>
      </c>
      <c r="E47" s="104">
        <v>0</v>
      </c>
      <c r="F47" s="104">
        <v>0</v>
      </c>
      <c r="G47" s="104">
        <v>5.27</v>
      </c>
      <c r="H47" s="104">
        <v>-50</v>
      </c>
      <c r="I47" s="104">
        <v>0</v>
      </c>
      <c r="J47" s="104">
        <v>-2.1</v>
      </c>
      <c r="K47" s="104">
        <v>0</v>
      </c>
      <c r="L47" s="104">
        <v>-1</v>
      </c>
      <c r="M47" s="104">
        <v>0</v>
      </c>
      <c r="N47" s="104">
        <v>0</v>
      </c>
      <c r="O47" s="104">
        <v>0</v>
      </c>
      <c r="P47" s="134">
        <v>-6</v>
      </c>
      <c r="Q47" s="134">
        <v>0</v>
      </c>
    </row>
    <row r="48" spans="1:17" ht="14.25" customHeight="1">
      <c r="A48" s="104" t="s">
        <v>217</v>
      </c>
      <c r="B48" s="104">
        <v>-8.1999999999999993</v>
      </c>
      <c r="C48" s="104">
        <v>3.83</v>
      </c>
      <c r="D48" s="104">
        <v>6.7</v>
      </c>
      <c r="E48" s="104">
        <v>0</v>
      </c>
      <c r="F48" s="104">
        <v>0</v>
      </c>
      <c r="G48" s="104">
        <v>5.27</v>
      </c>
      <c r="H48" s="104">
        <v>-50</v>
      </c>
      <c r="I48" s="104">
        <v>0</v>
      </c>
      <c r="J48" s="104">
        <v>-2.1</v>
      </c>
      <c r="K48" s="104">
        <v>0</v>
      </c>
      <c r="L48" s="104">
        <v>-1</v>
      </c>
      <c r="M48" s="104">
        <v>0</v>
      </c>
      <c r="N48" s="104">
        <v>0</v>
      </c>
      <c r="O48" s="104">
        <v>0</v>
      </c>
      <c r="P48" s="134">
        <v>-6</v>
      </c>
      <c r="Q48" s="134">
        <v>0</v>
      </c>
    </row>
    <row r="49" spans="1:17" ht="14.25" customHeight="1">
      <c r="A49" s="104" t="s">
        <v>218</v>
      </c>
      <c r="B49" s="104">
        <v>-8.1999999999999993</v>
      </c>
      <c r="C49" s="104">
        <v>3.83</v>
      </c>
      <c r="D49" s="104">
        <v>6.7</v>
      </c>
      <c r="E49" s="104">
        <v>0</v>
      </c>
      <c r="F49" s="104">
        <v>0</v>
      </c>
      <c r="G49" s="104">
        <v>5.27</v>
      </c>
      <c r="H49" s="104">
        <v>-50</v>
      </c>
      <c r="I49" s="104">
        <v>0</v>
      </c>
      <c r="J49" s="104">
        <v>-2.1</v>
      </c>
      <c r="K49" s="104">
        <v>0</v>
      </c>
      <c r="L49" s="104">
        <v>-1</v>
      </c>
      <c r="M49" s="104">
        <v>0</v>
      </c>
      <c r="N49" s="104">
        <v>0</v>
      </c>
      <c r="O49" s="104">
        <v>0</v>
      </c>
      <c r="P49" s="134">
        <v>-6</v>
      </c>
      <c r="Q49" s="134">
        <v>0</v>
      </c>
    </row>
    <row r="50" spans="1:17" ht="14.25" customHeight="1">
      <c r="A50" s="104" t="s">
        <v>219</v>
      </c>
      <c r="B50" s="104">
        <v>-8.1999999999999993</v>
      </c>
      <c r="C50" s="104">
        <v>3.83</v>
      </c>
      <c r="D50" s="104">
        <v>6.7</v>
      </c>
      <c r="E50" s="104">
        <v>0</v>
      </c>
      <c r="F50" s="104">
        <v>0</v>
      </c>
      <c r="G50" s="104">
        <v>5.27</v>
      </c>
      <c r="H50" s="104">
        <v>-50</v>
      </c>
      <c r="I50" s="104">
        <v>0</v>
      </c>
      <c r="J50" s="104">
        <v>-2.1</v>
      </c>
      <c r="K50" s="104">
        <v>0</v>
      </c>
      <c r="L50" s="104">
        <v>-1</v>
      </c>
      <c r="M50" s="104">
        <v>0</v>
      </c>
      <c r="N50" s="104">
        <v>0</v>
      </c>
      <c r="O50" s="104">
        <v>0</v>
      </c>
      <c r="P50" s="134">
        <v>-6</v>
      </c>
      <c r="Q50" s="134">
        <v>0</v>
      </c>
    </row>
    <row r="51" spans="1:17" ht="14.25" customHeight="1">
      <c r="A51" s="104" t="s">
        <v>220</v>
      </c>
      <c r="B51" s="104">
        <v>-8.1999999999999993</v>
      </c>
      <c r="C51" s="104">
        <v>3.83</v>
      </c>
      <c r="D51" s="104">
        <v>6.7</v>
      </c>
      <c r="E51" s="104">
        <v>0</v>
      </c>
      <c r="F51" s="104">
        <v>0</v>
      </c>
      <c r="G51" s="104">
        <v>5.27</v>
      </c>
      <c r="H51" s="104">
        <v>-50</v>
      </c>
      <c r="I51" s="104">
        <v>0</v>
      </c>
      <c r="J51" s="104">
        <v>-2.1</v>
      </c>
      <c r="K51" s="104">
        <v>0</v>
      </c>
      <c r="L51" s="104">
        <v>-2.5</v>
      </c>
      <c r="M51" s="104">
        <v>0</v>
      </c>
      <c r="N51" s="104">
        <v>0</v>
      </c>
      <c r="O51" s="104">
        <v>0</v>
      </c>
      <c r="P51" s="134">
        <v>-6</v>
      </c>
      <c r="Q51" s="134">
        <v>0</v>
      </c>
    </row>
    <row r="52" spans="1:17" ht="14.25" customHeight="1">
      <c r="A52" s="104" t="s">
        <v>221</v>
      </c>
      <c r="B52" s="104">
        <v>-8.1999999999999993</v>
      </c>
      <c r="C52" s="104">
        <v>3.83</v>
      </c>
      <c r="D52" s="104">
        <v>6.7</v>
      </c>
      <c r="E52" s="104">
        <v>0</v>
      </c>
      <c r="F52" s="104">
        <v>0</v>
      </c>
      <c r="G52" s="104">
        <v>5.27</v>
      </c>
      <c r="H52" s="104">
        <v>-50</v>
      </c>
      <c r="I52" s="104">
        <v>0</v>
      </c>
      <c r="J52" s="104">
        <v>-2.1</v>
      </c>
      <c r="K52" s="104">
        <v>0</v>
      </c>
      <c r="L52" s="104">
        <v>-2.5</v>
      </c>
      <c r="M52" s="104">
        <v>0</v>
      </c>
      <c r="N52" s="104">
        <v>0</v>
      </c>
      <c r="O52" s="104">
        <v>0</v>
      </c>
      <c r="P52" s="134">
        <v>-6</v>
      </c>
      <c r="Q52" s="134">
        <v>0</v>
      </c>
    </row>
    <row r="53" spans="1:17" ht="14.25" customHeight="1">
      <c r="A53" s="104" t="s">
        <v>222</v>
      </c>
      <c r="B53" s="104">
        <v>-8.1999999999999993</v>
      </c>
      <c r="C53" s="104">
        <v>3.83</v>
      </c>
      <c r="D53" s="104">
        <v>6.7</v>
      </c>
      <c r="E53" s="104">
        <v>0</v>
      </c>
      <c r="F53" s="104">
        <v>0</v>
      </c>
      <c r="G53" s="104">
        <v>5.27</v>
      </c>
      <c r="H53" s="104">
        <v>-50</v>
      </c>
      <c r="I53" s="104">
        <v>0</v>
      </c>
      <c r="J53" s="104">
        <v>-2.1</v>
      </c>
      <c r="K53" s="104">
        <v>0</v>
      </c>
      <c r="L53" s="104">
        <v>-2.5</v>
      </c>
      <c r="M53" s="104">
        <v>0</v>
      </c>
      <c r="N53" s="104">
        <v>0</v>
      </c>
      <c r="O53" s="104">
        <v>0</v>
      </c>
      <c r="P53" s="134">
        <v>-6</v>
      </c>
      <c r="Q53" s="134">
        <v>0</v>
      </c>
    </row>
    <row r="54" spans="1:17" ht="14.25" customHeight="1">
      <c r="A54" s="104" t="s">
        <v>223</v>
      </c>
      <c r="B54" s="104">
        <v>-8.1999999999999993</v>
      </c>
      <c r="C54" s="104">
        <v>3.83</v>
      </c>
      <c r="D54" s="104">
        <v>6.7</v>
      </c>
      <c r="E54" s="104">
        <v>0</v>
      </c>
      <c r="F54" s="104">
        <v>0</v>
      </c>
      <c r="G54" s="104">
        <v>5.27</v>
      </c>
      <c r="H54" s="104">
        <v>-50</v>
      </c>
      <c r="I54" s="104">
        <v>0</v>
      </c>
      <c r="J54" s="104">
        <v>-2.1</v>
      </c>
      <c r="K54" s="104">
        <v>0</v>
      </c>
      <c r="L54" s="104">
        <v>-2.5</v>
      </c>
      <c r="M54" s="104">
        <v>0</v>
      </c>
      <c r="N54" s="104">
        <v>0</v>
      </c>
      <c r="O54" s="104">
        <v>0</v>
      </c>
      <c r="P54" s="134">
        <v>-6</v>
      </c>
      <c r="Q54" s="134">
        <v>0</v>
      </c>
    </row>
    <row r="55" spans="1:17" ht="14.25" customHeight="1">
      <c r="A55" s="104" t="s">
        <v>224</v>
      </c>
      <c r="B55" s="104">
        <v>-8.1999999999999993</v>
      </c>
      <c r="C55" s="104">
        <v>3.83</v>
      </c>
      <c r="D55" s="104">
        <v>6.7</v>
      </c>
      <c r="E55" s="104">
        <v>0</v>
      </c>
      <c r="F55" s="104">
        <v>-75</v>
      </c>
      <c r="G55" s="104">
        <v>5.27</v>
      </c>
      <c r="H55" s="104">
        <v>-50</v>
      </c>
      <c r="I55" s="104">
        <v>0</v>
      </c>
      <c r="J55" s="104">
        <v>-2.1</v>
      </c>
      <c r="K55" s="104">
        <v>0</v>
      </c>
      <c r="L55" s="104">
        <v>-2.5</v>
      </c>
      <c r="M55" s="104">
        <v>0</v>
      </c>
      <c r="N55" s="104">
        <v>0</v>
      </c>
      <c r="O55" s="104">
        <v>0</v>
      </c>
      <c r="P55" s="134">
        <v>-6</v>
      </c>
      <c r="Q55" s="134">
        <v>0</v>
      </c>
    </row>
    <row r="56" spans="1:17" ht="14.25" customHeight="1">
      <c r="A56" s="104" t="s">
        <v>225</v>
      </c>
      <c r="B56" s="104">
        <v>-8.1999999999999993</v>
      </c>
      <c r="C56" s="104">
        <v>3.83</v>
      </c>
      <c r="D56" s="104">
        <v>6.7</v>
      </c>
      <c r="E56" s="104">
        <v>0</v>
      </c>
      <c r="F56" s="104">
        <v>-75</v>
      </c>
      <c r="G56" s="104">
        <v>5.27</v>
      </c>
      <c r="H56" s="104">
        <v>-50</v>
      </c>
      <c r="I56" s="104">
        <v>0</v>
      </c>
      <c r="J56" s="104">
        <v>-2.1</v>
      </c>
      <c r="K56" s="104">
        <v>0</v>
      </c>
      <c r="L56" s="104">
        <v>-2.5</v>
      </c>
      <c r="M56" s="104">
        <v>0</v>
      </c>
      <c r="N56" s="104">
        <v>0</v>
      </c>
      <c r="O56" s="104">
        <v>0</v>
      </c>
      <c r="P56" s="134">
        <v>-6</v>
      </c>
      <c r="Q56" s="134">
        <v>0</v>
      </c>
    </row>
    <row r="57" spans="1:17" ht="14.25" customHeight="1">
      <c r="A57" s="104" t="s">
        <v>226</v>
      </c>
      <c r="B57" s="104">
        <v>-8.1999999999999993</v>
      </c>
      <c r="C57" s="104">
        <v>3.83</v>
      </c>
      <c r="D57" s="104">
        <v>6.7</v>
      </c>
      <c r="E57" s="104">
        <v>0</v>
      </c>
      <c r="F57" s="104">
        <v>-75</v>
      </c>
      <c r="G57" s="104">
        <v>5.27</v>
      </c>
      <c r="H57" s="104">
        <v>-50</v>
      </c>
      <c r="I57" s="104">
        <v>0</v>
      </c>
      <c r="J57" s="104">
        <v>-2.1</v>
      </c>
      <c r="K57" s="104">
        <v>0</v>
      </c>
      <c r="L57" s="104">
        <v>-2.5</v>
      </c>
      <c r="M57" s="104">
        <v>0</v>
      </c>
      <c r="N57" s="104">
        <v>0</v>
      </c>
      <c r="O57" s="104">
        <v>0</v>
      </c>
      <c r="P57" s="134">
        <v>-6</v>
      </c>
      <c r="Q57" s="134">
        <v>0</v>
      </c>
    </row>
    <row r="58" spans="1:17" ht="14.25" customHeight="1">
      <c r="A58" s="104" t="s">
        <v>227</v>
      </c>
      <c r="B58" s="104">
        <v>-8.1999999999999993</v>
      </c>
      <c r="C58" s="104">
        <v>3.83</v>
      </c>
      <c r="D58" s="104">
        <v>6.7</v>
      </c>
      <c r="E58" s="104">
        <v>0</v>
      </c>
      <c r="F58" s="104">
        <v>-75</v>
      </c>
      <c r="G58" s="104">
        <v>5.27</v>
      </c>
      <c r="H58" s="104">
        <v>-50</v>
      </c>
      <c r="I58" s="104">
        <v>0</v>
      </c>
      <c r="J58" s="104">
        <v>-2.1</v>
      </c>
      <c r="K58" s="104">
        <v>0</v>
      </c>
      <c r="L58" s="104">
        <v>-2.5</v>
      </c>
      <c r="M58" s="104">
        <v>0</v>
      </c>
      <c r="N58" s="104">
        <v>0</v>
      </c>
      <c r="O58" s="104">
        <v>0</v>
      </c>
      <c r="P58" s="134">
        <v>-6</v>
      </c>
      <c r="Q58" s="134">
        <v>0</v>
      </c>
    </row>
    <row r="59" spans="1:17" ht="14.25" customHeight="1">
      <c r="A59" s="104" t="s">
        <v>228</v>
      </c>
      <c r="B59" s="104">
        <v>-8.1999999999999993</v>
      </c>
      <c r="C59" s="104">
        <v>3.83</v>
      </c>
      <c r="D59" s="104">
        <v>6.7</v>
      </c>
      <c r="E59" s="104">
        <v>0</v>
      </c>
      <c r="F59" s="104">
        <v>0</v>
      </c>
      <c r="G59" s="104">
        <v>5.27</v>
      </c>
      <c r="H59" s="104">
        <v>-50</v>
      </c>
      <c r="I59" s="104">
        <v>0</v>
      </c>
      <c r="J59" s="104">
        <v>-2.1</v>
      </c>
      <c r="K59" s="104">
        <v>0</v>
      </c>
      <c r="L59" s="104">
        <v>-2.5</v>
      </c>
      <c r="M59" s="104">
        <v>0</v>
      </c>
      <c r="N59" s="104">
        <v>0</v>
      </c>
      <c r="O59" s="104">
        <v>0</v>
      </c>
      <c r="P59" s="134">
        <v>-6</v>
      </c>
      <c r="Q59" s="134">
        <v>0</v>
      </c>
    </row>
    <row r="60" spans="1:17" ht="14.25" customHeight="1">
      <c r="A60" s="104" t="s">
        <v>229</v>
      </c>
      <c r="B60" s="104">
        <v>-8.1999999999999993</v>
      </c>
      <c r="C60" s="104">
        <v>3.83</v>
      </c>
      <c r="D60" s="104">
        <v>6.7</v>
      </c>
      <c r="E60" s="104">
        <v>0</v>
      </c>
      <c r="F60" s="104">
        <v>0</v>
      </c>
      <c r="G60" s="104">
        <v>5.27</v>
      </c>
      <c r="H60" s="104">
        <v>-50</v>
      </c>
      <c r="I60" s="104">
        <v>0</v>
      </c>
      <c r="J60" s="104">
        <v>-2.1</v>
      </c>
      <c r="K60" s="104">
        <v>0</v>
      </c>
      <c r="L60" s="104">
        <v>-2.5</v>
      </c>
      <c r="M60" s="104">
        <v>0</v>
      </c>
      <c r="N60" s="104">
        <v>0</v>
      </c>
      <c r="O60" s="104">
        <v>0</v>
      </c>
      <c r="P60" s="134">
        <v>-6</v>
      </c>
      <c r="Q60" s="134">
        <v>0</v>
      </c>
    </row>
    <row r="61" spans="1:17" ht="14.25" customHeight="1">
      <c r="A61" s="104" t="s">
        <v>230</v>
      </c>
      <c r="B61" s="104">
        <v>-8.1999999999999993</v>
      </c>
      <c r="C61" s="104">
        <v>3.83</v>
      </c>
      <c r="D61" s="104">
        <v>6.7</v>
      </c>
      <c r="E61" s="104">
        <v>0</v>
      </c>
      <c r="F61" s="104">
        <v>0</v>
      </c>
      <c r="G61" s="104">
        <v>5.27</v>
      </c>
      <c r="H61" s="104">
        <v>-50</v>
      </c>
      <c r="I61" s="104">
        <v>0</v>
      </c>
      <c r="J61" s="104">
        <v>-2.1</v>
      </c>
      <c r="K61" s="104">
        <v>0</v>
      </c>
      <c r="L61" s="104">
        <v>-2.5</v>
      </c>
      <c r="M61" s="104">
        <v>0</v>
      </c>
      <c r="N61" s="104">
        <v>0</v>
      </c>
      <c r="O61" s="104">
        <v>0</v>
      </c>
      <c r="P61" s="134">
        <v>-6</v>
      </c>
      <c r="Q61" s="134">
        <v>0</v>
      </c>
    </row>
    <row r="62" spans="1:17" ht="14.25" customHeight="1">
      <c r="A62" s="104" t="s">
        <v>231</v>
      </c>
      <c r="B62" s="104">
        <v>-8.1999999999999993</v>
      </c>
      <c r="C62" s="104">
        <v>3.83</v>
      </c>
      <c r="D62" s="104">
        <v>6.7</v>
      </c>
      <c r="E62" s="104">
        <v>0</v>
      </c>
      <c r="F62" s="104">
        <v>0</v>
      </c>
      <c r="G62" s="104">
        <v>5.27</v>
      </c>
      <c r="H62" s="104">
        <v>-50</v>
      </c>
      <c r="I62" s="104">
        <v>0</v>
      </c>
      <c r="J62" s="104">
        <v>-2.1</v>
      </c>
      <c r="K62" s="104">
        <v>0</v>
      </c>
      <c r="L62" s="104">
        <v>-2.5</v>
      </c>
      <c r="M62" s="104">
        <v>0</v>
      </c>
      <c r="N62" s="104">
        <v>0</v>
      </c>
      <c r="O62" s="104">
        <v>0</v>
      </c>
      <c r="P62" s="134">
        <v>-6</v>
      </c>
      <c r="Q62" s="134">
        <v>0</v>
      </c>
    </row>
    <row r="63" spans="1:17" ht="14.25" customHeight="1">
      <c r="A63" s="104" t="s">
        <v>232</v>
      </c>
      <c r="B63" s="104">
        <v>-8.1999999999999993</v>
      </c>
      <c r="C63" s="104">
        <v>3.83</v>
      </c>
      <c r="D63" s="104">
        <v>6.7</v>
      </c>
      <c r="E63" s="104">
        <v>0</v>
      </c>
      <c r="F63" s="104">
        <v>-150</v>
      </c>
      <c r="G63" s="104">
        <v>5.27</v>
      </c>
      <c r="H63" s="104">
        <v>-50</v>
      </c>
      <c r="I63" s="104">
        <v>26.04</v>
      </c>
      <c r="J63" s="104">
        <v>-1.9</v>
      </c>
      <c r="K63" s="104">
        <v>9.57</v>
      </c>
      <c r="L63" s="104">
        <v>-2.5</v>
      </c>
      <c r="M63" s="104">
        <v>0</v>
      </c>
      <c r="N63" s="104">
        <v>0</v>
      </c>
      <c r="O63" s="104">
        <v>0</v>
      </c>
      <c r="P63" s="134">
        <v>-6</v>
      </c>
      <c r="Q63" s="134">
        <v>0</v>
      </c>
    </row>
    <row r="64" spans="1:17" ht="14.25" customHeight="1">
      <c r="A64" s="104" t="s">
        <v>233</v>
      </c>
      <c r="B64" s="104">
        <v>-8.1999999999999993</v>
      </c>
      <c r="C64" s="104">
        <v>3.83</v>
      </c>
      <c r="D64" s="104">
        <v>6.7</v>
      </c>
      <c r="E64" s="104">
        <v>0</v>
      </c>
      <c r="F64" s="104">
        <v>-150</v>
      </c>
      <c r="G64" s="104">
        <v>5.27</v>
      </c>
      <c r="H64" s="104">
        <v>-50</v>
      </c>
      <c r="I64" s="104">
        <v>26.04</v>
      </c>
      <c r="J64" s="104">
        <v>-1.9</v>
      </c>
      <c r="K64" s="104">
        <v>9.57</v>
      </c>
      <c r="L64" s="104">
        <v>-2.5</v>
      </c>
      <c r="M64" s="104">
        <v>0</v>
      </c>
      <c r="N64" s="104">
        <v>0</v>
      </c>
      <c r="O64" s="104">
        <v>0</v>
      </c>
      <c r="P64" s="134">
        <v>-6</v>
      </c>
      <c r="Q64" s="134">
        <v>0</v>
      </c>
    </row>
    <row r="65" spans="1:17" ht="14.25" customHeight="1">
      <c r="A65" s="104" t="s">
        <v>234</v>
      </c>
      <c r="B65" s="104">
        <v>-8.1999999999999993</v>
      </c>
      <c r="C65" s="104">
        <v>3.83</v>
      </c>
      <c r="D65" s="104">
        <v>6.7</v>
      </c>
      <c r="E65" s="104">
        <v>0</v>
      </c>
      <c r="F65" s="104">
        <v>-265.45999999999998</v>
      </c>
      <c r="G65" s="104">
        <v>5.27</v>
      </c>
      <c r="H65" s="104">
        <v>-50</v>
      </c>
      <c r="I65" s="104">
        <v>26.04</v>
      </c>
      <c r="J65" s="104">
        <v>-1.9</v>
      </c>
      <c r="K65" s="104">
        <v>9.57</v>
      </c>
      <c r="L65" s="104">
        <v>-2.5</v>
      </c>
      <c r="M65" s="104">
        <v>0</v>
      </c>
      <c r="N65" s="104">
        <v>0</v>
      </c>
      <c r="O65" s="104">
        <v>0</v>
      </c>
      <c r="P65" s="134">
        <v>-6</v>
      </c>
      <c r="Q65" s="134">
        <v>0</v>
      </c>
    </row>
    <row r="66" spans="1:17" ht="14.25" customHeight="1">
      <c r="A66" s="104" t="s">
        <v>235</v>
      </c>
      <c r="B66" s="104">
        <v>-8.1999999999999993</v>
      </c>
      <c r="C66" s="104">
        <v>3.83</v>
      </c>
      <c r="D66" s="104">
        <v>6.7</v>
      </c>
      <c r="E66" s="104">
        <v>0</v>
      </c>
      <c r="F66" s="104">
        <v>-300</v>
      </c>
      <c r="G66" s="104">
        <v>5.27</v>
      </c>
      <c r="H66" s="104">
        <v>-50</v>
      </c>
      <c r="I66" s="104">
        <v>0</v>
      </c>
      <c r="J66" s="104">
        <v>-1.9</v>
      </c>
      <c r="K66" s="104">
        <v>0</v>
      </c>
      <c r="L66" s="104">
        <v>-2.5</v>
      </c>
      <c r="M66" s="104">
        <v>9.57</v>
      </c>
      <c r="N66" s="104">
        <v>0</v>
      </c>
      <c r="O66" s="104">
        <v>0</v>
      </c>
      <c r="P66" s="134">
        <v>-6</v>
      </c>
      <c r="Q66" s="134">
        <v>0</v>
      </c>
    </row>
    <row r="67" spans="1:17" ht="14.25" customHeight="1">
      <c r="A67" s="104" t="s">
        <v>236</v>
      </c>
      <c r="B67" s="104">
        <v>-8.1999999999999993</v>
      </c>
      <c r="C67" s="104">
        <v>3.83</v>
      </c>
      <c r="D67" s="104">
        <v>6.7</v>
      </c>
      <c r="E67" s="104">
        <v>-0.9</v>
      </c>
      <c r="F67" s="104">
        <v>-500</v>
      </c>
      <c r="G67" s="104">
        <v>5.27</v>
      </c>
      <c r="H67" s="104">
        <v>-50</v>
      </c>
      <c r="I67" s="104">
        <v>0</v>
      </c>
      <c r="J67" s="104">
        <v>-1.9</v>
      </c>
      <c r="K67" s="104">
        <v>0</v>
      </c>
      <c r="L67" s="104">
        <v>-2.5</v>
      </c>
      <c r="M67" s="104">
        <v>0</v>
      </c>
      <c r="N67" s="104">
        <v>0</v>
      </c>
      <c r="O67" s="104">
        <v>0</v>
      </c>
      <c r="P67" s="134">
        <v>-6</v>
      </c>
      <c r="Q67" s="134">
        <v>0</v>
      </c>
    </row>
    <row r="68" spans="1:17" ht="14.25" customHeight="1">
      <c r="A68" s="104" t="s">
        <v>237</v>
      </c>
      <c r="B68" s="104">
        <v>-8.1999999999999993</v>
      </c>
      <c r="C68" s="104">
        <v>3.83</v>
      </c>
      <c r="D68" s="104">
        <v>6.7</v>
      </c>
      <c r="E68" s="104">
        <v>-0.9</v>
      </c>
      <c r="F68" s="104">
        <v>-500</v>
      </c>
      <c r="G68" s="104">
        <v>5.27</v>
      </c>
      <c r="H68" s="104">
        <v>-50</v>
      </c>
      <c r="I68" s="104">
        <v>0</v>
      </c>
      <c r="J68" s="104">
        <v>-1.9</v>
      </c>
      <c r="K68" s="104">
        <v>0</v>
      </c>
      <c r="L68" s="104">
        <v>-2.5</v>
      </c>
      <c r="M68" s="104">
        <v>9.57</v>
      </c>
      <c r="N68" s="104">
        <v>0</v>
      </c>
      <c r="O68" s="104">
        <v>0</v>
      </c>
      <c r="P68" s="134">
        <v>-6</v>
      </c>
      <c r="Q68" s="134">
        <v>0</v>
      </c>
    </row>
    <row r="69" spans="1:17" ht="14.25" customHeight="1">
      <c r="A69" s="104" t="s">
        <v>238</v>
      </c>
      <c r="B69" s="104">
        <v>-8.1999999999999993</v>
      </c>
      <c r="C69" s="104">
        <v>3.83</v>
      </c>
      <c r="D69" s="104">
        <v>6.7</v>
      </c>
      <c r="E69" s="104">
        <v>-0.9</v>
      </c>
      <c r="F69" s="104">
        <v>-500</v>
      </c>
      <c r="G69" s="104">
        <v>5.27</v>
      </c>
      <c r="H69" s="104">
        <v>-50</v>
      </c>
      <c r="I69" s="104">
        <v>0</v>
      </c>
      <c r="J69" s="104">
        <v>-1.9</v>
      </c>
      <c r="K69" s="104">
        <v>0</v>
      </c>
      <c r="L69" s="104">
        <v>-2.5</v>
      </c>
      <c r="M69" s="104">
        <v>9.57</v>
      </c>
      <c r="N69" s="104">
        <v>0</v>
      </c>
      <c r="O69" s="104">
        <v>0</v>
      </c>
      <c r="P69" s="134">
        <v>-6</v>
      </c>
      <c r="Q69" s="134">
        <v>0</v>
      </c>
    </row>
    <row r="70" spans="1:17" ht="14.25" customHeight="1">
      <c r="A70" s="104" t="s">
        <v>239</v>
      </c>
      <c r="B70" s="104">
        <v>-8.1999999999999993</v>
      </c>
      <c r="C70" s="104">
        <v>3.83</v>
      </c>
      <c r="D70" s="104">
        <v>6.7</v>
      </c>
      <c r="E70" s="104">
        <v>-0.9</v>
      </c>
      <c r="F70" s="104">
        <v>-500</v>
      </c>
      <c r="G70" s="104">
        <v>5.27</v>
      </c>
      <c r="H70" s="104">
        <v>-50</v>
      </c>
      <c r="I70" s="104">
        <v>0</v>
      </c>
      <c r="J70" s="104">
        <v>-1.9</v>
      </c>
      <c r="K70" s="104">
        <v>0</v>
      </c>
      <c r="L70" s="104">
        <v>-2.5</v>
      </c>
      <c r="M70" s="104">
        <v>9.57</v>
      </c>
      <c r="N70" s="104">
        <v>0</v>
      </c>
      <c r="O70" s="104">
        <v>0</v>
      </c>
      <c r="P70" s="134">
        <v>-6</v>
      </c>
      <c r="Q70" s="134">
        <v>0</v>
      </c>
    </row>
    <row r="71" spans="1:17" ht="14.25" customHeight="1">
      <c r="A71" s="104" t="s">
        <v>240</v>
      </c>
      <c r="B71" s="104">
        <v>-8.1999999999999993</v>
      </c>
      <c r="C71" s="104">
        <v>0</v>
      </c>
      <c r="D71" s="104">
        <v>0</v>
      </c>
      <c r="E71" s="104">
        <v>-0.9</v>
      </c>
      <c r="F71" s="104">
        <v>-150</v>
      </c>
      <c r="G71" s="104">
        <v>0</v>
      </c>
      <c r="H71" s="104">
        <v>-50</v>
      </c>
      <c r="I71" s="104">
        <v>0</v>
      </c>
      <c r="J71" s="104">
        <v>-1.9</v>
      </c>
      <c r="K71" s="104">
        <v>0</v>
      </c>
      <c r="L71" s="104">
        <v>-2.5</v>
      </c>
      <c r="M71" s="104">
        <v>0</v>
      </c>
      <c r="N71" s="104">
        <v>0</v>
      </c>
      <c r="O71" s="104">
        <v>0</v>
      </c>
      <c r="P71" s="134">
        <v>-1</v>
      </c>
      <c r="Q71" s="134">
        <v>0</v>
      </c>
    </row>
    <row r="72" spans="1:17" ht="14.25" customHeight="1">
      <c r="A72" s="104" t="s">
        <v>241</v>
      </c>
      <c r="B72" s="104">
        <v>-8.1999999999999993</v>
      </c>
      <c r="C72" s="104">
        <v>0</v>
      </c>
      <c r="D72" s="104">
        <v>0</v>
      </c>
      <c r="E72" s="104">
        <v>-0.9</v>
      </c>
      <c r="F72" s="104">
        <v>-150</v>
      </c>
      <c r="G72" s="104">
        <v>0</v>
      </c>
      <c r="H72" s="104">
        <v>-50</v>
      </c>
      <c r="I72" s="104">
        <v>0</v>
      </c>
      <c r="J72" s="104">
        <v>-1.9</v>
      </c>
      <c r="K72" s="104">
        <v>0</v>
      </c>
      <c r="L72" s="104">
        <v>-2.5</v>
      </c>
      <c r="M72" s="104">
        <v>0</v>
      </c>
      <c r="N72" s="104">
        <v>0</v>
      </c>
      <c r="O72" s="104">
        <v>0</v>
      </c>
      <c r="P72" s="134">
        <v>-1</v>
      </c>
      <c r="Q72" s="134">
        <v>0</v>
      </c>
    </row>
    <row r="73" spans="1:17" ht="14.25" customHeight="1">
      <c r="A73" s="104" t="s">
        <v>242</v>
      </c>
      <c r="B73" s="104">
        <v>-8.1999999999999993</v>
      </c>
      <c r="C73" s="104">
        <v>0</v>
      </c>
      <c r="D73" s="104">
        <v>0</v>
      </c>
      <c r="E73" s="104">
        <v>-0.9</v>
      </c>
      <c r="F73" s="104">
        <v>-150</v>
      </c>
      <c r="G73" s="104">
        <v>0</v>
      </c>
      <c r="H73" s="104">
        <v>-50</v>
      </c>
      <c r="I73" s="104">
        <v>0</v>
      </c>
      <c r="J73" s="104">
        <v>-1.9</v>
      </c>
      <c r="K73" s="104">
        <v>0</v>
      </c>
      <c r="L73" s="104">
        <v>-2.5</v>
      </c>
      <c r="M73" s="104">
        <v>0</v>
      </c>
      <c r="N73" s="104">
        <v>0</v>
      </c>
      <c r="O73" s="104">
        <v>0</v>
      </c>
      <c r="P73" s="134">
        <v>-1</v>
      </c>
      <c r="Q73" s="134">
        <v>0</v>
      </c>
    </row>
    <row r="74" spans="1:17" ht="14.25" customHeight="1">
      <c r="A74" s="104" t="s">
        <v>243</v>
      </c>
      <c r="B74" s="104">
        <v>-8.1999999999999993</v>
      </c>
      <c r="C74" s="104">
        <v>0</v>
      </c>
      <c r="D74" s="104">
        <v>0</v>
      </c>
      <c r="E74" s="104">
        <v>-0.9</v>
      </c>
      <c r="F74" s="104">
        <v>-250</v>
      </c>
      <c r="G74" s="104">
        <v>0</v>
      </c>
      <c r="H74" s="104">
        <v>-50</v>
      </c>
      <c r="I74" s="104">
        <v>0</v>
      </c>
      <c r="J74" s="104">
        <v>-1.9</v>
      </c>
      <c r="K74" s="104">
        <v>0</v>
      </c>
      <c r="L74" s="104">
        <v>-2.5</v>
      </c>
      <c r="M74" s="104">
        <v>0</v>
      </c>
      <c r="N74" s="104">
        <v>0</v>
      </c>
      <c r="O74" s="104">
        <v>0</v>
      </c>
      <c r="P74" s="134">
        <v>-1</v>
      </c>
      <c r="Q74" s="134">
        <v>0</v>
      </c>
    </row>
    <row r="75" spans="1:17" ht="14.25" customHeight="1">
      <c r="A75" s="104" t="s">
        <v>244</v>
      </c>
      <c r="B75" s="104">
        <v>-8.1999999999999993</v>
      </c>
      <c r="C75" s="104">
        <v>0</v>
      </c>
      <c r="D75" s="104">
        <v>0</v>
      </c>
      <c r="E75" s="104">
        <v>-0.9</v>
      </c>
      <c r="F75" s="104">
        <v>0</v>
      </c>
      <c r="G75" s="104">
        <v>0</v>
      </c>
      <c r="H75" s="104">
        <v>-50</v>
      </c>
      <c r="I75" s="104">
        <v>0</v>
      </c>
      <c r="J75" s="104">
        <v>-1.9</v>
      </c>
      <c r="K75" s="104">
        <v>0</v>
      </c>
      <c r="L75" s="104">
        <v>-5.5</v>
      </c>
      <c r="M75" s="104">
        <v>6.22</v>
      </c>
      <c r="N75" s="104">
        <v>0</v>
      </c>
      <c r="O75" s="104">
        <v>0</v>
      </c>
      <c r="P75" s="134">
        <v>-1</v>
      </c>
      <c r="Q75" s="134">
        <v>0</v>
      </c>
    </row>
    <row r="76" spans="1:17" ht="14.25" customHeight="1">
      <c r="A76" s="104" t="s">
        <v>245</v>
      </c>
      <c r="B76" s="104">
        <v>-8.1999999999999993</v>
      </c>
      <c r="C76" s="104">
        <v>0</v>
      </c>
      <c r="D76" s="104">
        <v>0</v>
      </c>
      <c r="E76" s="104">
        <v>-0.9</v>
      </c>
      <c r="F76" s="104">
        <v>0</v>
      </c>
      <c r="G76" s="104">
        <v>0</v>
      </c>
      <c r="H76" s="104">
        <v>-50</v>
      </c>
      <c r="I76" s="104">
        <v>0</v>
      </c>
      <c r="J76" s="104">
        <v>-1.9</v>
      </c>
      <c r="K76" s="104">
        <v>0</v>
      </c>
      <c r="L76" s="104">
        <v>-5.5</v>
      </c>
      <c r="M76" s="104">
        <v>6.22</v>
      </c>
      <c r="N76" s="104">
        <v>-5</v>
      </c>
      <c r="O76" s="104">
        <v>-29.1</v>
      </c>
      <c r="P76" s="134">
        <v>-1</v>
      </c>
      <c r="Q76" s="134">
        <v>0</v>
      </c>
    </row>
    <row r="77" spans="1:17" ht="14.25" customHeight="1">
      <c r="A77" s="104" t="s">
        <v>246</v>
      </c>
      <c r="B77" s="104">
        <v>-8.1999999999999993</v>
      </c>
      <c r="C77" s="104">
        <v>0</v>
      </c>
      <c r="D77" s="104">
        <v>0</v>
      </c>
      <c r="E77" s="104">
        <v>-0.9</v>
      </c>
      <c r="F77" s="104">
        <v>0</v>
      </c>
      <c r="G77" s="104">
        <v>0</v>
      </c>
      <c r="H77" s="104">
        <v>-50</v>
      </c>
      <c r="I77" s="104">
        <v>0</v>
      </c>
      <c r="J77" s="104">
        <v>-1.9</v>
      </c>
      <c r="K77" s="104">
        <v>0</v>
      </c>
      <c r="L77" s="104">
        <v>-5.5</v>
      </c>
      <c r="M77" s="104">
        <v>6.22</v>
      </c>
      <c r="N77" s="104">
        <v>-5</v>
      </c>
      <c r="O77" s="104">
        <v>-29.1</v>
      </c>
      <c r="P77" s="134">
        <v>-1</v>
      </c>
      <c r="Q77" s="134">
        <v>0</v>
      </c>
    </row>
    <row r="78" spans="1:17" ht="14.25" customHeight="1">
      <c r="A78" s="104" t="s">
        <v>247</v>
      </c>
      <c r="B78" s="104">
        <v>-8.1999999999999993</v>
      </c>
      <c r="C78" s="104">
        <v>0</v>
      </c>
      <c r="D78" s="104">
        <v>0</v>
      </c>
      <c r="E78" s="104">
        <v>-0.9</v>
      </c>
      <c r="F78" s="104">
        <v>0</v>
      </c>
      <c r="G78" s="104">
        <v>0</v>
      </c>
      <c r="H78" s="104">
        <v>-50</v>
      </c>
      <c r="I78" s="104">
        <v>0</v>
      </c>
      <c r="J78" s="104">
        <v>-1.9</v>
      </c>
      <c r="K78" s="104">
        <v>0</v>
      </c>
      <c r="L78" s="104">
        <v>-5.5</v>
      </c>
      <c r="M78" s="104">
        <v>6.22</v>
      </c>
      <c r="N78" s="104">
        <v>-5</v>
      </c>
      <c r="O78" s="104">
        <v>-29.1</v>
      </c>
      <c r="P78" s="134">
        <v>-1</v>
      </c>
      <c r="Q78" s="134">
        <v>0</v>
      </c>
    </row>
    <row r="79" spans="1:17" ht="14.25" customHeight="1">
      <c r="A79" s="104" t="s">
        <v>248</v>
      </c>
      <c r="B79" s="104">
        <v>-8.1999999999999993</v>
      </c>
      <c r="C79" s="104">
        <v>0</v>
      </c>
      <c r="D79" s="104">
        <v>0</v>
      </c>
      <c r="E79" s="104">
        <v>-0.9</v>
      </c>
      <c r="F79" s="104">
        <v>0</v>
      </c>
      <c r="G79" s="104">
        <v>0</v>
      </c>
      <c r="H79" s="104">
        <v>-50</v>
      </c>
      <c r="I79" s="104">
        <v>0</v>
      </c>
      <c r="J79" s="104">
        <v>-1.9</v>
      </c>
      <c r="K79" s="104">
        <v>0</v>
      </c>
      <c r="L79" s="104">
        <v>-5.5</v>
      </c>
      <c r="M79" s="104">
        <v>6.22</v>
      </c>
      <c r="N79" s="104">
        <v>-5</v>
      </c>
      <c r="O79" s="104">
        <v>-29.1</v>
      </c>
      <c r="P79" s="134">
        <v>-1</v>
      </c>
      <c r="Q79" s="134">
        <v>0</v>
      </c>
    </row>
    <row r="80" spans="1:17" ht="14.25" customHeight="1">
      <c r="A80" s="104" t="s">
        <v>249</v>
      </c>
      <c r="B80" s="104">
        <v>-8.1999999999999993</v>
      </c>
      <c r="C80" s="104">
        <v>0</v>
      </c>
      <c r="D80" s="104">
        <v>0</v>
      </c>
      <c r="E80" s="104">
        <v>-0.9</v>
      </c>
      <c r="F80" s="104">
        <v>0</v>
      </c>
      <c r="G80" s="104">
        <v>0</v>
      </c>
      <c r="H80" s="104">
        <v>-50</v>
      </c>
      <c r="I80" s="104">
        <v>0</v>
      </c>
      <c r="J80" s="104">
        <v>-1.9</v>
      </c>
      <c r="K80" s="104">
        <v>0</v>
      </c>
      <c r="L80" s="104">
        <v>-5.5</v>
      </c>
      <c r="M80" s="104">
        <v>6.22</v>
      </c>
      <c r="N80" s="104">
        <v>-5</v>
      </c>
      <c r="O80" s="104">
        <v>-29.1</v>
      </c>
      <c r="P80" s="134">
        <v>-1</v>
      </c>
      <c r="Q80" s="134">
        <v>0</v>
      </c>
    </row>
    <row r="81" spans="1:17" ht="14.25" customHeight="1">
      <c r="A81" s="104" t="s">
        <v>250</v>
      </c>
      <c r="B81" s="104">
        <v>-8.1999999999999993</v>
      </c>
      <c r="C81" s="104">
        <v>0</v>
      </c>
      <c r="D81" s="104">
        <v>0</v>
      </c>
      <c r="E81" s="104">
        <v>-0.9</v>
      </c>
      <c r="F81" s="104">
        <v>0</v>
      </c>
      <c r="G81" s="104">
        <v>0</v>
      </c>
      <c r="H81" s="104">
        <v>-50</v>
      </c>
      <c r="I81" s="104">
        <v>0</v>
      </c>
      <c r="J81" s="104">
        <v>-1.9</v>
      </c>
      <c r="K81" s="104">
        <v>0</v>
      </c>
      <c r="L81" s="104">
        <v>-5.5</v>
      </c>
      <c r="M81" s="104">
        <v>6.22</v>
      </c>
      <c r="N81" s="104">
        <v>-5</v>
      </c>
      <c r="O81" s="104">
        <v>-29.1</v>
      </c>
      <c r="P81" s="134">
        <v>-1</v>
      </c>
      <c r="Q81" s="134">
        <v>0</v>
      </c>
    </row>
    <row r="82" spans="1:17" ht="14.25" customHeight="1">
      <c r="A82" s="104" t="s">
        <v>251</v>
      </c>
      <c r="B82" s="104">
        <v>-8.1999999999999993</v>
      </c>
      <c r="C82" s="104">
        <v>0</v>
      </c>
      <c r="D82" s="104">
        <v>0</v>
      </c>
      <c r="E82" s="104">
        <v>-0.9</v>
      </c>
      <c r="F82" s="104">
        <v>0</v>
      </c>
      <c r="G82" s="104">
        <v>0</v>
      </c>
      <c r="H82" s="104">
        <v>-50</v>
      </c>
      <c r="I82" s="104">
        <v>0</v>
      </c>
      <c r="J82" s="104">
        <v>-1.9</v>
      </c>
      <c r="K82" s="104">
        <v>0</v>
      </c>
      <c r="L82" s="104">
        <v>-5.5</v>
      </c>
      <c r="M82" s="104">
        <v>6.22</v>
      </c>
      <c r="N82" s="104">
        <v>-5</v>
      </c>
      <c r="O82" s="104">
        <v>-29.1</v>
      </c>
      <c r="P82" s="134">
        <v>-1</v>
      </c>
      <c r="Q82" s="134">
        <v>0</v>
      </c>
    </row>
    <row r="83" spans="1:17" ht="14.25" customHeight="1">
      <c r="A83" s="104" t="s">
        <v>252</v>
      </c>
      <c r="B83" s="104">
        <v>-8.1999999999999993</v>
      </c>
      <c r="C83" s="104">
        <v>0</v>
      </c>
      <c r="D83" s="104">
        <v>0</v>
      </c>
      <c r="E83" s="104">
        <v>-0.9</v>
      </c>
      <c r="F83" s="104">
        <v>0</v>
      </c>
      <c r="G83" s="104">
        <v>0</v>
      </c>
      <c r="H83" s="104">
        <v>-50</v>
      </c>
      <c r="I83" s="104">
        <v>0</v>
      </c>
      <c r="J83" s="104">
        <v>-1.9</v>
      </c>
      <c r="K83" s="104">
        <v>0</v>
      </c>
      <c r="L83" s="104">
        <v>-5.5</v>
      </c>
      <c r="M83" s="104">
        <v>6.22</v>
      </c>
      <c r="N83" s="104">
        <v>-5</v>
      </c>
      <c r="O83" s="104">
        <v>-29.1</v>
      </c>
      <c r="P83" s="134">
        <v>-1</v>
      </c>
      <c r="Q83" s="134">
        <v>0</v>
      </c>
    </row>
    <row r="84" spans="1:17" ht="14.25" customHeight="1">
      <c r="A84" s="104" t="s">
        <v>253</v>
      </c>
      <c r="B84" s="104">
        <v>-8.1999999999999993</v>
      </c>
      <c r="C84" s="104">
        <v>0</v>
      </c>
      <c r="D84" s="104">
        <v>0</v>
      </c>
      <c r="E84" s="104">
        <v>-0.9</v>
      </c>
      <c r="F84" s="104">
        <v>0</v>
      </c>
      <c r="G84" s="104">
        <v>0</v>
      </c>
      <c r="H84" s="104">
        <v>-50</v>
      </c>
      <c r="I84" s="104">
        <v>0</v>
      </c>
      <c r="J84" s="104">
        <v>-1.9</v>
      </c>
      <c r="K84" s="104">
        <v>0</v>
      </c>
      <c r="L84" s="104">
        <v>-5.5</v>
      </c>
      <c r="M84" s="104">
        <v>6.22</v>
      </c>
      <c r="N84" s="104">
        <v>-5</v>
      </c>
      <c r="O84" s="104">
        <v>-29.1</v>
      </c>
      <c r="P84" s="134">
        <v>-1</v>
      </c>
      <c r="Q84" s="134">
        <v>0</v>
      </c>
    </row>
    <row r="85" spans="1:17" ht="14.25" customHeight="1">
      <c r="A85" s="104" t="s">
        <v>254</v>
      </c>
      <c r="B85" s="104">
        <v>-8.1999999999999993</v>
      </c>
      <c r="C85" s="104">
        <v>0</v>
      </c>
      <c r="D85" s="104">
        <v>0</v>
      </c>
      <c r="E85" s="104">
        <v>-0.9</v>
      </c>
      <c r="F85" s="104">
        <v>0</v>
      </c>
      <c r="G85" s="104">
        <v>0</v>
      </c>
      <c r="H85" s="104">
        <v>-50</v>
      </c>
      <c r="I85" s="104">
        <v>0</v>
      </c>
      <c r="J85" s="104">
        <v>-1.9</v>
      </c>
      <c r="K85" s="104">
        <v>0</v>
      </c>
      <c r="L85" s="104">
        <v>-5.5</v>
      </c>
      <c r="M85" s="104">
        <v>6.22</v>
      </c>
      <c r="N85" s="104">
        <v>-5</v>
      </c>
      <c r="O85" s="104">
        <v>-29.1</v>
      </c>
      <c r="P85" s="134">
        <v>-1</v>
      </c>
      <c r="Q85" s="134">
        <v>0</v>
      </c>
    </row>
    <row r="86" spans="1:17" ht="14.25" customHeight="1">
      <c r="A86" s="104" t="s">
        <v>255</v>
      </c>
      <c r="B86" s="104">
        <v>-8.1999999999999993</v>
      </c>
      <c r="C86" s="104">
        <v>0</v>
      </c>
      <c r="D86" s="104">
        <v>0</v>
      </c>
      <c r="E86" s="104">
        <v>-0.9</v>
      </c>
      <c r="F86" s="104">
        <v>0</v>
      </c>
      <c r="G86" s="104">
        <v>0</v>
      </c>
      <c r="H86" s="104">
        <v>-50</v>
      </c>
      <c r="I86" s="104">
        <v>0</v>
      </c>
      <c r="J86" s="104">
        <v>-1.9</v>
      </c>
      <c r="K86" s="104">
        <v>0</v>
      </c>
      <c r="L86" s="104">
        <v>-5.5</v>
      </c>
      <c r="M86" s="104">
        <v>6.22</v>
      </c>
      <c r="N86" s="104">
        <v>-5</v>
      </c>
      <c r="O86" s="104">
        <v>-29.1</v>
      </c>
      <c r="P86" s="134">
        <v>-1</v>
      </c>
      <c r="Q86" s="134">
        <v>0</v>
      </c>
    </row>
    <row r="87" spans="1:17" ht="14.25" customHeight="1">
      <c r="A87" s="104" t="s">
        <v>256</v>
      </c>
      <c r="B87" s="104">
        <v>-8.1999999999999993</v>
      </c>
      <c r="C87" s="104">
        <v>0</v>
      </c>
      <c r="D87" s="104">
        <v>0</v>
      </c>
      <c r="E87" s="104">
        <v>-0.9</v>
      </c>
      <c r="F87" s="104">
        <v>0</v>
      </c>
      <c r="G87" s="104">
        <v>0</v>
      </c>
      <c r="H87" s="104">
        <v>-50</v>
      </c>
      <c r="I87" s="104">
        <v>0</v>
      </c>
      <c r="J87" s="104">
        <v>-1.9</v>
      </c>
      <c r="K87" s="104">
        <v>0</v>
      </c>
      <c r="L87" s="104">
        <v>-5.5</v>
      </c>
      <c r="M87" s="104">
        <v>6.22</v>
      </c>
      <c r="N87" s="104">
        <v>-5</v>
      </c>
      <c r="O87" s="104">
        <v>-29.1</v>
      </c>
      <c r="P87" s="134">
        <v>-1</v>
      </c>
      <c r="Q87" s="134">
        <v>0</v>
      </c>
    </row>
    <row r="88" spans="1:17" ht="14.25" customHeight="1">
      <c r="A88" s="104" t="s">
        <v>257</v>
      </c>
      <c r="B88" s="104">
        <v>-8.1999999999999993</v>
      </c>
      <c r="C88" s="104">
        <v>0</v>
      </c>
      <c r="D88" s="104">
        <v>0</v>
      </c>
      <c r="E88" s="104">
        <v>-0.9</v>
      </c>
      <c r="F88" s="104">
        <v>0</v>
      </c>
      <c r="G88" s="104">
        <v>0</v>
      </c>
      <c r="H88" s="104">
        <v>-50</v>
      </c>
      <c r="I88" s="104">
        <v>0</v>
      </c>
      <c r="J88" s="104">
        <v>-1.9</v>
      </c>
      <c r="K88" s="104">
        <v>0</v>
      </c>
      <c r="L88" s="104">
        <v>-5.5</v>
      </c>
      <c r="M88" s="104">
        <v>6.22</v>
      </c>
      <c r="N88" s="104">
        <v>-5</v>
      </c>
      <c r="O88" s="104">
        <v>-29.1</v>
      </c>
      <c r="P88" s="134">
        <v>-1</v>
      </c>
      <c r="Q88" s="134">
        <v>0</v>
      </c>
    </row>
    <row r="89" spans="1:17" ht="14.25" customHeight="1">
      <c r="A89" s="104" t="s">
        <v>258</v>
      </c>
      <c r="B89" s="104">
        <v>-8.1999999999999993</v>
      </c>
      <c r="C89" s="104">
        <v>0</v>
      </c>
      <c r="D89" s="104">
        <v>0</v>
      </c>
      <c r="E89" s="104">
        <v>-0.9</v>
      </c>
      <c r="F89" s="104">
        <v>0</v>
      </c>
      <c r="G89" s="104">
        <v>0</v>
      </c>
      <c r="H89" s="104">
        <v>-50</v>
      </c>
      <c r="I89" s="104">
        <v>0</v>
      </c>
      <c r="J89" s="104">
        <v>-1.9</v>
      </c>
      <c r="K89" s="104">
        <v>0</v>
      </c>
      <c r="L89" s="104">
        <v>-5.5</v>
      </c>
      <c r="M89" s="104">
        <v>6.22</v>
      </c>
      <c r="N89" s="104">
        <v>-5</v>
      </c>
      <c r="O89" s="104">
        <v>-29.1</v>
      </c>
      <c r="P89" s="134">
        <v>-1</v>
      </c>
      <c r="Q89" s="134">
        <v>0</v>
      </c>
    </row>
    <row r="90" spans="1:17" ht="14.25" customHeight="1">
      <c r="A90" s="104" t="s">
        <v>259</v>
      </c>
      <c r="B90" s="104">
        <v>-8.1999999999999993</v>
      </c>
      <c r="C90" s="104">
        <v>0</v>
      </c>
      <c r="D90" s="104">
        <v>0</v>
      </c>
      <c r="E90" s="104">
        <v>-0.9</v>
      </c>
      <c r="F90" s="104">
        <v>0</v>
      </c>
      <c r="G90" s="104">
        <v>0</v>
      </c>
      <c r="H90" s="104">
        <v>-50</v>
      </c>
      <c r="I90" s="104">
        <v>0</v>
      </c>
      <c r="J90" s="104">
        <v>-1.9</v>
      </c>
      <c r="K90" s="104">
        <v>0</v>
      </c>
      <c r="L90" s="104">
        <v>-5.5</v>
      </c>
      <c r="M90" s="104">
        <v>6.22</v>
      </c>
      <c r="N90" s="104">
        <v>-5</v>
      </c>
      <c r="O90" s="104">
        <v>-29.1</v>
      </c>
      <c r="P90" s="134">
        <v>-1</v>
      </c>
      <c r="Q90" s="134">
        <v>0</v>
      </c>
    </row>
    <row r="91" spans="1:17" ht="14.25" customHeight="1">
      <c r="A91" s="104" t="s">
        <v>260</v>
      </c>
      <c r="B91" s="104">
        <v>-8.1999999999999993</v>
      </c>
      <c r="C91" s="104">
        <v>0</v>
      </c>
      <c r="D91" s="104">
        <v>0</v>
      </c>
      <c r="E91" s="104">
        <v>-0.9</v>
      </c>
      <c r="F91" s="104">
        <v>0</v>
      </c>
      <c r="G91" s="104">
        <v>0</v>
      </c>
      <c r="H91" s="104">
        <v>-50</v>
      </c>
      <c r="I91" s="104">
        <v>0</v>
      </c>
      <c r="J91" s="104">
        <v>-1.9</v>
      </c>
      <c r="K91" s="104">
        <v>0</v>
      </c>
      <c r="L91" s="104">
        <v>-2.5</v>
      </c>
      <c r="M91" s="104">
        <v>6.22</v>
      </c>
      <c r="N91" s="104">
        <v>-5</v>
      </c>
      <c r="O91" s="104">
        <v>-29.1</v>
      </c>
      <c r="P91" s="134">
        <v>-1</v>
      </c>
      <c r="Q91" s="134">
        <v>0</v>
      </c>
    </row>
    <row r="92" spans="1:17" ht="14.25" customHeight="1">
      <c r="A92" s="104" t="s">
        <v>261</v>
      </c>
      <c r="B92" s="104">
        <v>-8.1999999999999993</v>
      </c>
      <c r="C92" s="104">
        <v>0</v>
      </c>
      <c r="D92" s="104">
        <v>0</v>
      </c>
      <c r="E92" s="104">
        <v>-0.9</v>
      </c>
      <c r="F92" s="104">
        <v>0</v>
      </c>
      <c r="G92" s="104">
        <v>0</v>
      </c>
      <c r="H92" s="104">
        <v>-50</v>
      </c>
      <c r="I92" s="104">
        <v>0</v>
      </c>
      <c r="J92" s="104">
        <v>-1.9</v>
      </c>
      <c r="K92" s="104">
        <v>0</v>
      </c>
      <c r="L92" s="104">
        <v>-2.5</v>
      </c>
      <c r="M92" s="104">
        <v>6.22</v>
      </c>
      <c r="N92" s="104">
        <v>-5</v>
      </c>
      <c r="O92" s="104">
        <v>-29.1</v>
      </c>
      <c r="P92" s="134">
        <v>-1</v>
      </c>
      <c r="Q92" s="134">
        <v>0</v>
      </c>
    </row>
    <row r="93" spans="1:17" ht="14.25" customHeight="1">
      <c r="A93" s="104" t="s">
        <v>262</v>
      </c>
      <c r="B93" s="104">
        <v>-8.1999999999999993</v>
      </c>
      <c r="C93" s="104">
        <v>0</v>
      </c>
      <c r="D93" s="104">
        <v>0</v>
      </c>
      <c r="E93" s="104">
        <v>-0.9</v>
      </c>
      <c r="F93" s="104">
        <v>0</v>
      </c>
      <c r="G93" s="104">
        <v>0</v>
      </c>
      <c r="H93" s="104">
        <v>-50</v>
      </c>
      <c r="I93" s="104">
        <v>0</v>
      </c>
      <c r="J93" s="104">
        <v>-1.9</v>
      </c>
      <c r="K93" s="104">
        <v>0</v>
      </c>
      <c r="L93" s="104">
        <v>-2.5</v>
      </c>
      <c r="M93" s="104">
        <v>6.22</v>
      </c>
      <c r="N93" s="104">
        <v>-5</v>
      </c>
      <c r="O93" s="104">
        <v>-29.1</v>
      </c>
      <c r="P93" s="134">
        <v>-1</v>
      </c>
      <c r="Q93" s="134">
        <v>0</v>
      </c>
    </row>
    <row r="94" spans="1:17" ht="14.25" customHeight="1">
      <c r="A94" s="104" t="s">
        <v>263</v>
      </c>
      <c r="B94" s="104">
        <v>-8.1999999999999993</v>
      </c>
      <c r="C94" s="104">
        <v>0</v>
      </c>
      <c r="D94" s="104">
        <v>0</v>
      </c>
      <c r="E94" s="104">
        <v>-0.9</v>
      </c>
      <c r="F94" s="104">
        <v>0</v>
      </c>
      <c r="G94" s="104">
        <v>0</v>
      </c>
      <c r="H94" s="104">
        <v>-50</v>
      </c>
      <c r="I94" s="104">
        <v>0</v>
      </c>
      <c r="J94" s="104">
        <v>-1.9</v>
      </c>
      <c r="K94" s="104">
        <v>0</v>
      </c>
      <c r="L94" s="104">
        <v>-2.5</v>
      </c>
      <c r="M94" s="104">
        <v>6.22</v>
      </c>
      <c r="N94" s="104">
        <v>0</v>
      </c>
      <c r="O94" s="104">
        <v>0</v>
      </c>
      <c r="P94" s="134">
        <v>-1</v>
      </c>
      <c r="Q94" s="134">
        <v>0</v>
      </c>
    </row>
    <row r="95" spans="1:17" ht="14.25" customHeight="1">
      <c r="A95" s="104" t="s">
        <v>264</v>
      </c>
      <c r="B95" s="104">
        <v>-8.1999999999999993</v>
      </c>
      <c r="C95" s="104">
        <v>0</v>
      </c>
      <c r="D95" s="104">
        <v>0</v>
      </c>
      <c r="E95" s="104">
        <v>-0.9</v>
      </c>
      <c r="F95" s="104">
        <v>0</v>
      </c>
      <c r="G95" s="104">
        <v>0</v>
      </c>
      <c r="H95" s="104">
        <v>-50</v>
      </c>
      <c r="I95" s="104">
        <v>0</v>
      </c>
      <c r="J95" s="104">
        <v>-1.9</v>
      </c>
      <c r="K95" s="104">
        <v>0</v>
      </c>
      <c r="L95" s="104">
        <v>-2.5</v>
      </c>
      <c r="M95" s="104">
        <v>6.22</v>
      </c>
      <c r="N95" s="104">
        <v>0</v>
      </c>
      <c r="O95" s="104">
        <v>0</v>
      </c>
      <c r="P95" s="134">
        <v>-1</v>
      </c>
      <c r="Q95" s="134">
        <v>0</v>
      </c>
    </row>
    <row r="96" spans="1:17" ht="14.25" customHeight="1">
      <c r="A96" s="104" t="s">
        <v>265</v>
      </c>
      <c r="B96" s="104">
        <v>-8.1999999999999993</v>
      </c>
      <c r="C96" s="104">
        <v>0</v>
      </c>
      <c r="D96" s="104">
        <v>0</v>
      </c>
      <c r="E96" s="104">
        <v>-0.9</v>
      </c>
      <c r="F96" s="104">
        <v>0</v>
      </c>
      <c r="G96" s="104">
        <v>0</v>
      </c>
      <c r="H96" s="104">
        <v>-50</v>
      </c>
      <c r="I96" s="104">
        <v>0</v>
      </c>
      <c r="J96" s="104">
        <v>-1.9</v>
      </c>
      <c r="K96" s="104">
        <v>0</v>
      </c>
      <c r="L96" s="104">
        <v>-2.5</v>
      </c>
      <c r="M96" s="104">
        <v>6.22</v>
      </c>
      <c r="N96" s="104">
        <v>0</v>
      </c>
      <c r="O96" s="104">
        <v>0</v>
      </c>
      <c r="P96" s="134">
        <v>-1</v>
      </c>
      <c r="Q96" s="134">
        <v>0</v>
      </c>
    </row>
    <row r="97" spans="1:17" ht="14.25" customHeight="1">
      <c r="A97" s="104" t="s">
        <v>266</v>
      </c>
      <c r="B97" s="104">
        <v>-8.1999999999999993</v>
      </c>
      <c r="C97" s="104">
        <v>0</v>
      </c>
      <c r="D97" s="104">
        <v>0</v>
      </c>
      <c r="E97" s="104">
        <v>-0.9</v>
      </c>
      <c r="F97" s="104">
        <v>0</v>
      </c>
      <c r="G97" s="104">
        <v>0</v>
      </c>
      <c r="H97" s="104">
        <v>-50</v>
      </c>
      <c r="I97" s="104">
        <v>0</v>
      </c>
      <c r="J97" s="104">
        <v>-1.9</v>
      </c>
      <c r="K97" s="104">
        <v>0</v>
      </c>
      <c r="L97" s="104">
        <v>-2.5</v>
      </c>
      <c r="M97" s="104">
        <v>6.22</v>
      </c>
      <c r="N97" s="104">
        <v>0</v>
      </c>
      <c r="O97" s="104">
        <v>0</v>
      </c>
      <c r="P97" s="134">
        <v>-1</v>
      </c>
      <c r="Q97" s="134">
        <v>0</v>
      </c>
    </row>
    <row r="98" spans="1:17" ht="14.25" customHeight="1">
      <c r="A98" s="104" t="s">
        <v>267</v>
      </c>
      <c r="B98" s="104">
        <v>-8.1999999999999993</v>
      </c>
      <c r="C98" s="104">
        <v>0</v>
      </c>
      <c r="D98" s="104">
        <v>0</v>
      </c>
      <c r="E98" s="104">
        <v>-0.9</v>
      </c>
      <c r="F98" s="104">
        <v>0</v>
      </c>
      <c r="G98" s="104">
        <v>0</v>
      </c>
      <c r="H98" s="104">
        <v>-50</v>
      </c>
      <c r="I98" s="104">
        <v>0</v>
      </c>
      <c r="J98" s="104">
        <v>-1.9</v>
      </c>
      <c r="K98" s="104">
        <v>0</v>
      </c>
      <c r="L98" s="104">
        <v>-2.5</v>
      </c>
      <c r="M98" s="104">
        <v>6.22</v>
      </c>
      <c r="N98" s="104">
        <v>0</v>
      </c>
      <c r="O98" s="104">
        <v>0</v>
      </c>
      <c r="P98" s="134">
        <v>-1</v>
      </c>
      <c r="Q98" s="134">
        <v>0</v>
      </c>
    </row>
    <row r="99" spans="1:17" ht="14.25" customHeight="1">
      <c r="A99" s="284" t="s">
        <v>66</v>
      </c>
      <c r="B99" s="285">
        <f t="shared" ref="B99:P99" si="0">AVERAGE(B3:B98)</f>
        <v>-8.2000000000000117</v>
      </c>
      <c r="C99" s="285">
        <f t="shared" si="0"/>
        <v>1.3165624999999996</v>
      </c>
      <c r="D99" s="285">
        <f t="shared" si="0"/>
        <v>2.5124999999999984</v>
      </c>
      <c r="E99" s="285">
        <f t="shared" si="0"/>
        <v>-0.65624999999999922</v>
      </c>
      <c r="F99" s="285">
        <f t="shared" si="0"/>
        <v>-139.28854166666665</v>
      </c>
      <c r="G99" s="285">
        <f t="shared" si="0"/>
        <v>1.8664583333333338</v>
      </c>
      <c r="H99" s="285">
        <f t="shared" si="0"/>
        <v>-50</v>
      </c>
      <c r="I99" s="285">
        <f t="shared" si="0"/>
        <v>1.085</v>
      </c>
      <c r="J99" s="285">
        <f t="shared" si="0"/>
        <v>-1.9833333333333336</v>
      </c>
      <c r="K99" s="285">
        <f t="shared" si="0"/>
        <v>0.39874999999999999</v>
      </c>
      <c r="L99" s="285">
        <f t="shared" si="0"/>
        <v>-2.8125</v>
      </c>
      <c r="M99" s="285">
        <f t="shared" si="0"/>
        <v>2.3524999999999996</v>
      </c>
      <c r="N99" s="285">
        <f t="shared" si="0"/>
        <v>-1.1979166666666667</v>
      </c>
      <c r="O99" s="285">
        <f t="shared" si="0"/>
        <v>-5.4562500000000016</v>
      </c>
      <c r="P99" s="285">
        <f t="shared" si="0"/>
        <v>-4.125</v>
      </c>
      <c r="Q99" s="285"/>
    </row>
    <row r="100" spans="1:17" ht="14.25" customHeight="1"/>
    <row r="101" spans="1:17" ht="14.25" customHeight="1"/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B99"/>
  <sheetViews>
    <sheetView topLeftCell="D1" zoomScaleNormal="100" workbookViewId="0">
      <selection activeCell="D1" sqref="A1:XFD1048576"/>
    </sheetView>
  </sheetViews>
  <sheetFormatPr defaultColWidth="17" defaultRowHeight="15"/>
  <sheetData>
    <row r="1" spans="1:28" ht="15.75">
      <c r="A1" s="280" t="s">
        <v>345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</row>
    <row r="2" spans="1:28" ht="75">
      <c r="A2" s="139" t="s">
        <v>168</v>
      </c>
      <c r="B2" s="139" t="s">
        <v>272</v>
      </c>
      <c r="C2" s="139" t="s">
        <v>273</v>
      </c>
      <c r="D2" s="139" t="s">
        <v>284</v>
      </c>
      <c r="E2" s="139" t="s">
        <v>274</v>
      </c>
      <c r="F2" s="139" t="s">
        <v>302</v>
      </c>
      <c r="G2" s="139" t="s">
        <v>308</v>
      </c>
      <c r="H2" s="139" t="s">
        <v>317</v>
      </c>
      <c r="I2" s="139" t="s">
        <v>169</v>
      </c>
      <c r="J2" s="139" t="s">
        <v>346</v>
      </c>
      <c r="K2" s="139" t="s">
        <v>275</v>
      </c>
      <c r="L2" s="139" t="s">
        <v>309</v>
      </c>
      <c r="M2" s="139" t="s">
        <v>269</v>
      </c>
      <c r="N2" s="139" t="s">
        <v>276</v>
      </c>
      <c r="O2" s="139" t="s">
        <v>271</v>
      </c>
      <c r="P2" s="139" t="s">
        <v>331</v>
      </c>
      <c r="Q2" s="139" t="s">
        <v>295</v>
      </c>
      <c r="R2" s="139" t="s">
        <v>332</v>
      </c>
      <c r="S2" s="139" t="s">
        <v>328</v>
      </c>
      <c r="T2" s="139" t="s">
        <v>171</v>
      </c>
      <c r="U2" s="139" t="s">
        <v>327</v>
      </c>
      <c r="V2" s="139" t="s">
        <v>347</v>
      </c>
      <c r="W2" s="139" t="s">
        <v>321</v>
      </c>
      <c r="X2" s="139" t="s">
        <v>277</v>
      </c>
      <c r="Y2" s="139" t="s">
        <v>278</v>
      </c>
      <c r="Z2" s="139" t="s">
        <v>279</v>
      </c>
      <c r="AA2" s="139" t="s">
        <v>337</v>
      </c>
      <c r="AB2" s="139" t="s">
        <v>338</v>
      </c>
    </row>
    <row r="3" spans="1:28">
      <c r="A3" s="104" t="s">
        <v>172</v>
      </c>
      <c r="B3" s="104">
        <v>-1.9</v>
      </c>
      <c r="C3" s="104">
        <v>-5</v>
      </c>
      <c r="D3" s="104">
        <v>0</v>
      </c>
      <c r="E3" s="104">
        <v>0</v>
      </c>
      <c r="F3" s="104">
        <v>-2.2000000000000002</v>
      </c>
      <c r="G3" s="104">
        <v>0</v>
      </c>
      <c r="H3" s="104">
        <v>0</v>
      </c>
      <c r="I3" s="104">
        <v>-159.1</v>
      </c>
      <c r="J3" s="104">
        <v>0</v>
      </c>
      <c r="K3" s="104">
        <v>0</v>
      </c>
      <c r="L3" s="104">
        <v>-80</v>
      </c>
      <c r="M3" s="104">
        <v>0</v>
      </c>
      <c r="N3" s="104">
        <v>0</v>
      </c>
      <c r="O3" s="104">
        <v>0</v>
      </c>
      <c r="P3" s="104">
        <v>0</v>
      </c>
      <c r="Q3" s="104">
        <v>0</v>
      </c>
      <c r="R3" s="104">
        <v>0</v>
      </c>
      <c r="S3" s="104">
        <v>-4</v>
      </c>
      <c r="T3" s="104">
        <v>0</v>
      </c>
      <c r="U3" s="104">
        <v>-7</v>
      </c>
      <c r="V3" s="104">
        <v>0</v>
      </c>
      <c r="W3" s="104">
        <v>0</v>
      </c>
      <c r="X3" s="104">
        <v>0</v>
      </c>
      <c r="Y3" s="104">
        <v>0</v>
      </c>
      <c r="Z3" s="104">
        <v>0</v>
      </c>
      <c r="AA3" s="104">
        <v>0</v>
      </c>
      <c r="AB3" s="104">
        <v>-7</v>
      </c>
    </row>
    <row r="4" spans="1:28">
      <c r="A4" s="104" t="s">
        <v>173</v>
      </c>
      <c r="B4" s="104">
        <v>-1.9</v>
      </c>
      <c r="C4" s="104">
        <v>-6</v>
      </c>
      <c r="D4" s="104">
        <v>0</v>
      </c>
      <c r="E4" s="104">
        <v>0</v>
      </c>
      <c r="F4" s="104">
        <v>-2.2000000000000002</v>
      </c>
      <c r="G4" s="104">
        <v>0</v>
      </c>
      <c r="H4" s="104">
        <v>0</v>
      </c>
      <c r="I4" s="104">
        <v>-161.72</v>
      </c>
      <c r="J4" s="104">
        <v>0</v>
      </c>
      <c r="K4" s="104">
        <v>0</v>
      </c>
      <c r="L4" s="104">
        <v>-80</v>
      </c>
      <c r="M4" s="104">
        <v>0</v>
      </c>
      <c r="N4" s="104">
        <v>0</v>
      </c>
      <c r="O4" s="104">
        <v>0</v>
      </c>
      <c r="P4" s="104">
        <v>0</v>
      </c>
      <c r="Q4" s="104">
        <v>0</v>
      </c>
      <c r="R4" s="104">
        <v>0</v>
      </c>
      <c r="S4" s="104">
        <v>-4</v>
      </c>
      <c r="T4" s="104">
        <v>0</v>
      </c>
      <c r="U4" s="104">
        <v>-7</v>
      </c>
      <c r="V4" s="104">
        <v>0</v>
      </c>
      <c r="W4" s="104">
        <v>0</v>
      </c>
      <c r="X4" s="104">
        <v>-40</v>
      </c>
      <c r="Y4" s="104">
        <v>0</v>
      </c>
      <c r="Z4" s="104">
        <v>0</v>
      </c>
      <c r="AA4" s="104">
        <v>0</v>
      </c>
      <c r="AB4" s="104">
        <v>-7</v>
      </c>
    </row>
    <row r="5" spans="1:28">
      <c r="A5" s="104" t="s">
        <v>174</v>
      </c>
      <c r="B5" s="104">
        <v>-1.9</v>
      </c>
      <c r="C5" s="104">
        <v>-1</v>
      </c>
      <c r="D5" s="104">
        <v>0</v>
      </c>
      <c r="E5" s="104">
        <v>0</v>
      </c>
      <c r="F5" s="104">
        <v>-2.2000000000000002</v>
      </c>
      <c r="G5" s="104">
        <v>0</v>
      </c>
      <c r="H5" s="104">
        <v>0</v>
      </c>
      <c r="I5" s="104">
        <v>-155.72999999999999</v>
      </c>
      <c r="J5" s="104">
        <v>0</v>
      </c>
      <c r="K5" s="104">
        <v>0</v>
      </c>
      <c r="L5" s="104">
        <v>-80</v>
      </c>
      <c r="M5" s="104">
        <v>0</v>
      </c>
      <c r="N5" s="104">
        <v>0</v>
      </c>
      <c r="O5" s="104">
        <v>0</v>
      </c>
      <c r="P5" s="104">
        <v>0</v>
      </c>
      <c r="Q5" s="104">
        <v>0</v>
      </c>
      <c r="R5" s="104">
        <v>0</v>
      </c>
      <c r="S5" s="104">
        <v>-4</v>
      </c>
      <c r="T5" s="104">
        <v>0</v>
      </c>
      <c r="U5" s="104">
        <v>-7</v>
      </c>
      <c r="V5" s="104">
        <v>0</v>
      </c>
      <c r="W5" s="104">
        <v>-1</v>
      </c>
      <c r="X5" s="104">
        <v>-40</v>
      </c>
      <c r="Y5" s="104">
        <v>0</v>
      </c>
      <c r="Z5" s="104">
        <v>0</v>
      </c>
      <c r="AA5" s="104">
        <v>0</v>
      </c>
      <c r="AB5" s="104">
        <v>-7</v>
      </c>
    </row>
    <row r="6" spans="1:28" ht="15" customHeight="1">
      <c r="A6" s="104" t="s">
        <v>175</v>
      </c>
      <c r="B6" s="104">
        <v>-1.9</v>
      </c>
      <c r="C6" s="104">
        <v>-5</v>
      </c>
      <c r="D6" s="104">
        <v>0</v>
      </c>
      <c r="E6" s="104">
        <v>0</v>
      </c>
      <c r="F6" s="104">
        <v>-2.2000000000000002</v>
      </c>
      <c r="G6" s="104">
        <v>0</v>
      </c>
      <c r="H6" s="104">
        <v>0</v>
      </c>
      <c r="I6" s="104">
        <v>-142.12</v>
      </c>
      <c r="J6" s="104">
        <v>0</v>
      </c>
      <c r="K6" s="104">
        <v>0</v>
      </c>
      <c r="L6" s="104">
        <v>-80</v>
      </c>
      <c r="M6" s="104">
        <v>0</v>
      </c>
      <c r="N6" s="104">
        <v>0</v>
      </c>
      <c r="O6" s="104">
        <v>0</v>
      </c>
      <c r="P6" s="104">
        <v>0</v>
      </c>
      <c r="Q6" s="104">
        <v>0</v>
      </c>
      <c r="R6" s="104">
        <v>0</v>
      </c>
      <c r="S6" s="104">
        <v>-4</v>
      </c>
      <c r="T6" s="104">
        <v>0</v>
      </c>
      <c r="U6" s="104">
        <v>-7</v>
      </c>
      <c r="V6" s="104">
        <v>0</v>
      </c>
      <c r="W6" s="104">
        <v>0</v>
      </c>
      <c r="X6" s="104">
        <v>-30</v>
      </c>
      <c r="Y6" s="104">
        <v>0</v>
      </c>
      <c r="Z6" s="104">
        <v>0</v>
      </c>
      <c r="AA6" s="104">
        <v>0</v>
      </c>
      <c r="AB6" s="104">
        <v>-7</v>
      </c>
    </row>
    <row r="7" spans="1:28">
      <c r="A7" s="104" t="s">
        <v>176</v>
      </c>
      <c r="B7" s="104">
        <v>-1.9</v>
      </c>
      <c r="C7" s="104">
        <v>0</v>
      </c>
      <c r="D7" s="104">
        <v>0</v>
      </c>
      <c r="E7" s="104">
        <v>0</v>
      </c>
      <c r="F7" s="104">
        <v>-2.2000000000000002</v>
      </c>
      <c r="G7" s="104">
        <v>0</v>
      </c>
      <c r="H7" s="104">
        <v>0</v>
      </c>
      <c r="I7" s="104">
        <v>-142.15</v>
      </c>
      <c r="J7" s="104">
        <v>0</v>
      </c>
      <c r="K7" s="104">
        <v>0</v>
      </c>
      <c r="L7" s="104">
        <v>-100</v>
      </c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0</v>
      </c>
      <c r="S7" s="104">
        <v>-4</v>
      </c>
      <c r="T7" s="104">
        <v>0</v>
      </c>
      <c r="U7" s="104">
        <v>-7</v>
      </c>
      <c r="V7" s="104">
        <v>0</v>
      </c>
      <c r="W7" s="104">
        <v>0</v>
      </c>
      <c r="X7" s="104">
        <v>0</v>
      </c>
      <c r="Y7" s="104">
        <v>0</v>
      </c>
      <c r="Z7" s="104">
        <v>0</v>
      </c>
      <c r="AA7" s="104">
        <v>0</v>
      </c>
      <c r="AB7" s="104">
        <v>-7</v>
      </c>
    </row>
    <row r="8" spans="1:28">
      <c r="A8" s="104" t="s">
        <v>177</v>
      </c>
      <c r="B8" s="104">
        <v>-1.9</v>
      </c>
      <c r="C8" s="104">
        <v>0</v>
      </c>
      <c r="D8" s="104">
        <v>0</v>
      </c>
      <c r="E8" s="104">
        <v>4.79</v>
      </c>
      <c r="F8" s="104">
        <v>-2.2000000000000002</v>
      </c>
      <c r="G8" s="104">
        <v>0</v>
      </c>
      <c r="H8" s="104">
        <v>0</v>
      </c>
      <c r="I8" s="104">
        <v>-101.76</v>
      </c>
      <c r="J8" s="104">
        <v>0</v>
      </c>
      <c r="K8" s="104">
        <v>0</v>
      </c>
      <c r="L8" s="104">
        <v>-100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-4</v>
      </c>
      <c r="T8" s="104">
        <v>0</v>
      </c>
      <c r="U8" s="104">
        <v>-7</v>
      </c>
      <c r="V8" s="104">
        <v>0</v>
      </c>
      <c r="W8" s="104">
        <v>-2</v>
      </c>
      <c r="X8" s="104">
        <v>0</v>
      </c>
      <c r="Y8" s="104">
        <v>0</v>
      </c>
      <c r="Z8" s="104">
        <v>0</v>
      </c>
      <c r="AA8" s="104">
        <v>0</v>
      </c>
      <c r="AB8" s="104">
        <v>-7</v>
      </c>
    </row>
    <row r="9" spans="1:28">
      <c r="A9" s="104" t="s">
        <v>178</v>
      </c>
      <c r="B9" s="104">
        <v>-1.9</v>
      </c>
      <c r="C9" s="104">
        <v>0</v>
      </c>
      <c r="D9" s="104">
        <v>0</v>
      </c>
      <c r="E9" s="104">
        <v>4.79</v>
      </c>
      <c r="F9" s="104">
        <v>-2.2000000000000002</v>
      </c>
      <c r="G9" s="104">
        <v>0</v>
      </c>
      <c r="H9" s="104">
        <v>0</v>
      </c>
      <c r="I9" s="104">
        <v>-60.98</v>
      </c>
      <c r="J9" s="104">
        <v>0</v>
      </c>
      <c r="K9" s="104">
        <v>0</v>
      </c>
      <c r="L9" s="104">
        <v>-100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-4</v>
      </c>
      <c r="T9" s="104">
        <v>0</v>
      </c>
      <c r="U9" s="104">
        <v>-7</v>
      </c>
      <c r="V9" s="104">
        <v>0</v>
      </c>
      <c r="W9" s="104">
        <v>0</v>
      </c>
      <c r="X9" s="104">
        <v>0</v>
      </c>
      <c r="Y9" s="104">
        <v>0</v>
      </c>
      <c r="Z9" s="104">
        <v>0</v>
      </c>
      <c r="AA9" s="104">
        <v>-4</v>
      </c>
      <c r="AB9" s="104">
        <v>-7</v>
      </c>
    </row>
    <row r="10" spans="1:28">
      <c r="A10" s="104" t="s">
        <v>179</v>
      </c>
      <c r="B10" s="104">
        <v>-1.9</v>
      </c>
      <c r="C10" s="104">
        <v>0</v>
      </c>
      <c r="D10" s="104">
        <v>0</v>
      </c>
      <c r="E10" s="104">
        <v>4.79</v>
      </c>
      <c r="F10" s="104">
        <v>-2.2000000000000002</v>
      </c>
      <c r="G10" s="104">
        <v>0</v>
      </c>
      <c r="H10" s="104">
        <v>0</v>
      </c>
      <c r="I10" s="104">
        <v>-60.89</v>
      </c>
      <c r="J10" s="104">
        <v>0</v>
      </c>
      <c r="K10" s="104">
        <v>0</v>
      </c>
      <c r="L10" s="104">
        <v>-100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-4</v>
      </c>
      <c r="T10" s="104">
        <v>0</v>
      </c>
      <c r="U10" s="104">
        <v>-7</v>
      </c>
      <c r="V10" s="104">
        <v>0</v>
      </c>
      <c r="W10" s="104">
        <v>0</v>
      </c>
      <c r="X10" s="104">
        <v>0</v>
      </c>
      <c r="Y10" s="104">
        <v>0</v>
      </c>
      <c r="Z10" s="104">
        <v>0</v>
      </c>
      <c r="AA10" s="104">
        <v>-4</v>
      </c>
      <c r="AB10" s="104">
        <v>-7</v>
      </c>
    </row>
    <row r="11" spans="1:28">
      <c r="A11" s="104" t="s">
        <v>180</v>
      </c>
      <c r="B11" s="104">
        <v>-1.9</v>
      </c>
      <c r="C11" s="104">
        <v>-11</v>
      </c>
      <c r="D11" s="104">
        <v>0</v>
      </c>
      <c r="E11" s="104">
        <v>4.79</v>
      </c>
      <c r="F11" s="104">
        <v>-2.2000000000000002</v>
      </c>
      <c r="G11" s="104">
        <v>0</v>
      </c>
      <c r="H11" s="104">
        <v>0</v>
      </c>
      <c r="I11" s="104">
        <v>-80.05</v>
      </c>
      <c r="J11" s="104">
        <v>0</v>
      </c>
      <c r="K11" s="104">
        <v>0</v>
      </c>
      <c r="L11" s="104">
        <v>-100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-4</v>
      </c>
      <c r="T11" s="104">
        <v>0</v>
      </c>
      <c r="U11" s="104">
        <v>-7</v>
      </c>
      <c r="V11" s="104">
        <v>0</v>
      </c>
      <c r="W11" s="104">
        <v>0</v>
      </c>
      <c r="X11" s="104">
        <v>-40</v>
      </c>
      <c r="Y11" s="104">
        <v>0</v>
      </c>
      <c r="Z11" s="104">
        <v>0</v>
      </c>
      <c r="AA11" s="104">
        <v>-4</v>
      </c>
      <c r="AB11" s="104">
        <v>-7</v>
      </c>
    </row>
    <row r="12" spans="1:28">
      <c r="A12" s="104" t="s">
        <v>181</v>
      </c>
      <c r="B12" s="104">
        <v>-1.9</v>
      </c>
      <c r="C12" s="104">
        <v>0</v>
      </c>
      <c r="D12" s="104">
        <v>0</v>
      </c>
      <c r="E12" s="104">
        <v>4.79</v>
      </c>
      <c r="F12" s="104">
        <v>-2.2000000000000002</v>
      </c>
      <c r="G12" s="104">
        <v>0</v>
      </c>
      <c r="H12" s="104">
        <v>0</v>
      </c>
      <c r="I12" s="104">
        <v>-100.03</v>
      </c>
      <c r="J12" s="104">
        <v>0</v>
      </c>
      <c r="K12" s="104">
        <v>0</v>
      </c>
      <c r="L12" s="104">
        <v>-100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-4</v>
      </c>
      <c r="T12" s="104">
        <v>0</v>
      </c>
      <c r="U12" s="104">
        <v>-7</v>
      </c>
      <c r="V12" s="104">
        <v>0</v>
      </c>
      <c r="W12" s="104">
        <v>0</v>
      </c>
      <c r="X12" s="104">
        <v>-40</v>
      </c>
      <c r="Y12" s="104">
        <v>0</v>
      </c>
      <c r="Z12" s="104">
        <v>0</v>
      </c>
      <c r="AA12" s="104">
        <v>-4</v>
      </c>
      <c r="AB12" s="104">
        <v>-7</v>
      </c>
    </row>
    <row r="13" spans="1:28">
      <c r="A13" s="104" t="s">
        <v>182</v>
      </c>
      <c r="B13" s="104">
        <v>-1.9</v>
      </c>
      <c r="C13" s="104">
        <v>0</v>
      </c>
      <c r="D13" s="104">
        <v>0</v>
      </c>
      <c r="E13" s="104">
        <v>4.79</v>
      </c>
      <c r="F13" s="104">
        <v>-2.2000000000000002</v>
      </c>
      <c r="G13" s="104">
        <v>0</v>
      </c>
      <c r="H13" s="104">
        <v>0</v>
      </c>
      <c r="I13" s="104">
        <v>-98.19</v>
      </c>
      <c r="J13" s="104">
        <v>0</v>
      </c>
      <c r="K13" s="104">
        <v>0</v>
      </c>
      <c r="L13" s="104">
        <v>-100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-3.5</v>
      </c>
      <c r="T13" s="104">
        <v>0</v>
      </c>
      <c r="U13" s="104">
        <v>-7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>
        <v>-4</v>
      </c>
      <c r="AB13" s="104">
        <v>-7</v>
      </c>
    </row>
    <row r="14" spans="1:28">
      <c r="A14" s="104" t="s">
        <v>183</v>
      </c>
      <c r="B14" s="104">
        <v>-1.9</v>
      </c>
      <c r="C14" s="104">
        <v>-5</v>
      </c>
      <c r="D14" s="104">
        <v>0</v>
      </c>
      <c r="E14" s="104">
        <v>4.79</v>
      </c>
      <c r="F14" s="104">
        <v>-2.2000000000000002</v>
      </c>
      <c r="G14" s="104">
        <v>0</v>
      </c>
      <c r="H14" s="104">
        <v>0</v>
      </c>
      <c r="I14" s="104">
        <v>-103.84</v>
      </c>
      <c r="J14" s="104">
        <v>0</v>
      </c>
      <c r="K14" s="104">
        <v>0</v>
      </c>
      <c r="L14" s="104">
        <v>-100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-3.5</v>
      </c>
      <c r="T14" s="104">
        <v>0</v>
      </c>
      <c r="U14" s="104">
        <v>-7</v>
      </c>
      <c r="V14" s="104">
        <v>0</v>
      </c>
      <c r="W14" s="104">
        <v>0</v>
      </c>
      <c r="X14" s="104">
        <v>0</v>
      </c>
      <c r="Y14" s="104">
        <v>0</v>
      </c>
      <c r="Z14" s="104">
        <v>0</v>
      </c>
      <c r="AA14" s="104">
        <v>-4</v>
      </c>
      <c r="AB14" s="104">
        <v>-7</v>
      </c>
    </row>
    <row r="15" spans="1:28">
      <c r="A15" s="104" t="s">
        <v>184</v>
      </c>
      <c r="B15" s="104">
        <v>-1.9</v>
      </c>
      <c r="C15" s="104">
        <v>0</v>
      </c>
      <c r="D15" s="104">
        <v>0</v>
      </c>
      <c r="E15" s="104">
        <v>4.79</v>
      </c>
      <c r="F15" s="104">
        <v>-2.2000000000000002</v>
      </c>
      <c r="G15" s="104">
        <v>0</v>
      </c>
      <c r="H15" s="104">
        <v>0</v>
      </c>
      <c r="I15" s="104">
        <v>-66.03</v>
      </c>
      <c r="J15" s="104">
        <v>0</v>
      </c>
      <c r="K15" s="104">
        <v>0</v>
      </c>
      <c r="L15" s="104">
        <v>-80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-3.5</v>
      </c>
      <c r="T15" s="104">
        <v>0</v>
      </c>
      <c r="U15" s="104">
        <v>-7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-4</v>
      </c>
      <c r="AB15" s="104">
        <v>-6</v>
      </c>
    </row>
    <row r="16" spans="1:28">
      <c r="A16" s="104" t="s">
        <v>185</v>
      </c>
      <c r="B16" s="104">
        <v>-1.9</v>
      </c>
      <c r="C16" s="104">
        <v>0</v>
      </c>
      <c r="D16" s="104">
        <v>0</v>
      </c>
      <c r="E16" s="104">
        <v>4.79</v>
      </c>
      <c r="F16" s="104">
        <v>-2.2000000000000002</v>
      </c>
      <c r="G16" s="104">
        <v>0</v>
      </c>
      <c r="H16" s="104">
        <v>0</v>
      </c>
      <c r="I16" s="104">
        <v>-65.16</v>
      </c>
      <c r="J16" s="104">
        <v>0</v>
      </c>
      <c r="K16" s="104">
        <v>0</v>
      </c>
      <c r="L16" s="104">
        <v>-80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-3.5</v>
      </c>
      <c r="T16" s="104">
        <v>0</v>
      </c>
      <c r="U16" s="104">
        <v>-7</v>
      </c>
      <c r="V16" s="104">
        <v>0</v>
      </c>
      <c r="W16" s="104">
        <v>0</v>
      </c>
      <c r="X16" s="104">
        <v>0</v>
      </c>
      <c r="Y16" s="104">
        <v>0</v>
      </c>
      <c r="Z16" s="104">
        <v>0</v>
      </c>
      <c r="AA16" s="104">
        <v>-4</v>
      </c>
      <c r="AB16" s="104">
        <v>-6</v>
      </c>
    </row>
    <row r="17" spans="1:28">
      <c r="A17" s="104" t="s">
        <v>186</v>
      </c>
      <c r="B17" s="104">
        <v>-1.9</v>
      </c>
      <c r="C17" s="104">
        <v>0</v>
      </c>
      <c r="D17" s="104">
        <v>0</v>
      </c>
      <c r="E17" s="104">
        <v>0</v>
      </c>
      <c r="F17" s="104">
        <v>-2.2000000000000002</v>
      </c>
      <c r="G17" s="104">
        <v>0</v>
      </c>
      <c r="H17" s="104">
        <v>0</v>
      </c>
      <c r="I17" s="104">
        <v>-124.96</v>
      </c>
      <c r="J17" s="104">
        <v>0</v>
      </c>
      <c r="K17" s="104">
        <v>0</v>
      </c>
      <c r="L17" s="104">
        <v>-80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-3.5</v>
      </c>
      <c r="T17" s="104">
        <v>0</v>
      </c>
      <c r="U17" s="104">
        <v>-7</v>
      </c>
      <c r="V17" s="104">
        <v>0</v>
      </c>
      <c r="W17" s="104">
        <v>0</v>
      </c>
      <c r="X17" s="104">
        <v>0</v>
      </c>
      <c r="Y17" s="104">
        <v>0</v>
      </c>
      <c r="Z17" s="104">
        <v>0</v>
      </c>
      <c r="AA17" s="104">
        <v>-4</v>
      </c>
      <c r="AB17" s="104">
        <v>-6</v>
      </c>
    </row>
    <row r="18" spans="1:28">
      <c r="A18" s="104" t="s">
        <v>187</v>
      </c>
      <c r="B18" s="104">
        <v>-1.9</v>
      </c>
      <c r="C18" s="104">
        <v>-11</v>
      </c>
      <c r="D18" s="104">
        <v>0</v>
      </c>
      <c r="E18" s="104">
        <v>0</v>
      </c>
      <c r="F18" s="104">
        <v>-2.2000000000000002</v>
      </c>
      <c r="G18" s="104">
        <v>0</v>
      </c>
      <c r="H18" s="104">
        <v>0</v>
      </c>
      <c r="I18" s="104">
        <v>-126.86</v>
      </c>
      <c r="J18" s="104">
        <v>0</v>
      </c>
      <c r="K18" s="104">
        <v>0</v>
      </c>
      <c r="L18" s="104">
        <v>-80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-3.5</v>
      </c>
      <c r="T18" s="104">
        <v>0</v>
      </c>
      <c r="U18" s="104">
        <v>-7</v>
      </c>
      <c r="V18" s="104">
        <v>0</v>
      </c>
      <c r="W18" s="104">
        <v>0</v>
      </c>
      <c r="X18" s="104">
        <v>0</v>
      </c>
      <c r="Y18" s="104">
        <v>0</v>
      </c>
      <c r="Z18" s="104">
        <v>0</v>
      </c>
      <c r="AA18" s="104">
        <v>-4</v>
      </c>
      <c r="AB18" s="104">
        <v>-6</v>
      </c>
    </row>
    <row r="19" spans="1:28">
      <c r="A19" s="104" t="s">
        <v>188</v>
      </c>
      <c r="B19" s="104">
        <v>-1.9</v>
      </c>
      <c r="C19" s="104">
        <v>-8</v>
      </c>
      <c r="D19" s="104">
        <v>0</v>
      </c>
      <c r="E19" s="104">
        <v>4.79</v>
      </c>
      <c r="F19" s="104">
        <v>-2.2000000000000002</v>
      </c>
      <c r="G19" s="104">
        <v>0</v>
      </c>
      <c r="H19" s="104">
        <v>0</v>
      </c>
      <c r="I19" s="104">
        <v>-113.94</v>
      </c>
      <c r="J19" s="104">
        <v>0</v>
      </c>
      <c r="K19" s="104">
        <v>0</v>
      </c>
      <c r="L19" s="104">
        <v>-80</v>
      </c>
      <c r="M19" s="104">
        <v>0</v>
      </c>
      <c r="N19" s="104">
        <v>0</v>
      </c>
      <c r="O19" s="104">
        <v>0</v>
      </c>
      <c r="P19" s="104">
        <v>-6</v>
      </c>
      <c r="Q19" s="104">
        <v>0</v>
      </c>
      <c r="R19" s="104">
        <v>0</v>
      </c>
      <c r="S19" s="104">
        <v>-3.5</v>
      </c>
      <c r="T19" s="104">
        <v>0</v>
      </c>
      <c r="U19" s="104">
        <v>-7</v>
      </c>
      <c r="V19" s="104">
        <v>0</v>
      </c>
      <c r="W19" s="104">
        <v>0</v>
      </c>
      <c r="X19" s="104">
        <v>0</v>
      </c>
      <c r="Y19" s="104">
        <v>0</v>
      </c>
      <c r="Z19" s="104">
        <v>0</v>
      </c>
      <c r="AA19" s="104">
        <v>-7.5</v>
      </c>
      <c r="AB19" s="104">
        <v>-6</v>
      </c>
    </row>
    <row r="20" spans="1:28">
      <c r="A20" s="104" t="s">
        <v>189</v>
      </c>
      <c r="B20" s="104">
        <v>-1.9</v>
      </c>
      <c r="C20" s="104">
        <v>-8</v>
      </c>
      <c r="D20" s="104">
        <v>0</v>
      </c>
      <c r="E20" s="104">
        <v>0</v>
      </c>
      <c r="F20" s="104">
        <v>-2.2000000000000002</v>
      </c>
      <c r="G20" s="104">
        <v>0</v>
      </c>
      <c r="H20" s="104">
        <v>0</v>
      </c>
      <c r="I20" s="104">
        <v>-150.05000000000001</v>
      </c>
      <c r="J20" s="104">
        <v>0</v>
      </c>
      <c r="K20" s="104">
        <v>0</v>
      </c>
      <c r="L20" s="104">
        <v>-80</v>
      </c>
      <c r="M20" s="104">
        <v>0</v>
      </c>
      <c r="N20" s="104">
        <v>0</v>
      </c>
      <c r="O20" s="104">
        <v>0</v>
      </c>
      <c r="P20" s="104">
        <v>-6</v>
      </c>
      <c r="Q20" s="104">
        <v>0</v>
      </c>
      <c r="R20" s="104">
        <v>0</v>
      </c>
      <c r="S20" s="104">
        <v>-3.5</v>
      </c>
      <c r="T20" s="104">
        <v>0</v>
      </c>
      <c r="U20" s="104">
        <v>-7</v>
      </c>
      <c r="V20" s="104">
        <v>0</v>
      </c>
      <c r="W20" s="104">
        <v>0</v>
      </c>
      <c r="X20" s="104">
        <v>0</v>
      </c>
      <c r="Y20" s="104">
        <v>0</v>
      </c>
      <c r="Z20" s="104">
        <v>0</v>
      </c>
      <c r="AA20" s="104">
        <v>-7.5</v>
      </c>
      <c r="AB20" s="104">
        <v>-6</v>
      </c>
    </row>
    <row r="21" spans="1:28">
      <c r="A21" s="104" t="s">
        <v>190</v>
      </c>
      <c r="B21" s="104">
        <v>-1.9</v>
      </c>
      <c r="C21" s="104">
        <v>0</v>
      </c>
      <c r="D21" s="104">
        <v>0</v>
      </c>
      <c r="E21" s="104">
        <v>0</v>
      </c>
      <c r="F21" s="104">
        <v>-2.2000000000000002</v>
      </c>
      <c r="G21" s="104">
        <v>0</v>
      </c>
      <c r="H21" s="104">
        <v>0</v>
      </c>
      <c r="I21" s="104">
        <v>-142.19</v>
      </c>
      <c r="J21" s="104">
        <v>0</v>
      </c>
      <c r="K21" s="104">
        <v>0</v>
      </c>
      <c r="L21" s="104">
        <v>-90</v>
      </c>
      <c r="M21" s="104">
        <v>0</v>
      </c>
      <c r="N21" s="104">
        <v>0</v>
      </c>
      <c r="O21" s="104">
        <v>0</v>
      </c>
      <c r="P21" s="104">
        <v>-6</v>
      </c>
      <c r="Q21" s="104">
        <v>0</v>
      </c>
      <c r="R21" s="104">
        <v>0</v>
      </c>
      <c r="S21" s="104">
        <v>-3.5</v>
      </c>
      <c r="T21" s="104">
        <v>0</v>
      </c>
      <c r="U21" s="104">
        <v>-7</v>
      </c>
      <c r="V21" s="104">
        <v>0</v>
      </c>
      <c r="W21" s="104">
        <v>0</v>
      </c>
      <c r="X21" s="104">
        <v>-25</v>
      </c>
      <c r="Y21" s="104">
        <v>0</v>
      </c>
      <c r="Z21" s="104">
        <v>0</v>
      </c>
      <c r="AA21" s="104">
        <v>-7.5</v>
      </c>
      <c r="AB21" s="104">
        <v>-6</v>
      </c>
    </row>
    <row r="22" spans="1:28">
      <c r="A22" s="104" t="s">
        <v>191</v>
      </c>
      <c r="B22" s="104">
        <v>-1.9</v>
      </c>
      <c r="C22" s="104">
        <v>-8</v>
      </c>
      <c r="D22" s="104">
        <v>0</v>
      </c>
      <c r="E22" s="104">
        <v>0</v>
      </c>
      <c r="F22" s="104">
        <v>-2.2000000000000002</v>
      </c>
      <c r="G22" s="104">
        <v>0</v>
      </c>
      <c r="H22" s="104">
        <v>0</v>
      </c>
      <c r="I22" s="104">
        <v>-150.66</v>
      </c>
      <c r="J22" s="104">
        <v>0</v>
      </c>
      <c r="K22" s="104">
        <v>0</v>
      </c>
      <c r="L22" s="104">
        <v>-90</v>
      </c>
      <c r="M22" s="104">
        <v>0</v>
      </c>
      <c r="N22" s="104">
        <v>0</v>
      </c>
      <c r="O22" s="104">
        <v>0</v>
      </c>
      <c r="P22" s="104">
        <v>-6</v>
      </c>
      <c r="Q22" s="104">
        <v>0</v>
      </c>
      <c r="R22" s="104">
        <v>0</v>
      </c>
      <c r="S22" s="104">
        <v>-3.5</v>
      </c>
      <c r="T22" s="104">
        <v>0</v>
      </c>
      <c r="U22" s="104">
        <v>-7</v>
      </c>
      <c r="V22" s="104">
        <v>0</v>
      </c>
      <c r="W22" s="104">
        <v>0</v>
      </c>
      <c r="X22" s="104">
        <v>-25</v>
      </c>
      <c r="Y22" s="104">
        <v>0</v>
      </c>
      <c r="Z22" s="104">
        <v>0</v>
      </c>
      <c r="AA22" s="104">
        <v>-7.5</v>
      </c>
      <c r="AB22" s="104">
        <v>-6</v>
      </c>
    </row>
    <row r="23" spans="1:28">
      <c r="A23" s="104" t="s">
        <v>192</v>
      </c>
      <c r="B23" s="104">
        <v>-1.9</v>
      </c>
      <c r="C23" s="104">
        <v>-12</v>
      </c>
      <c r="D23" s="104">
        <v>0</v>
      </c>
      <c r="E23" s="104">
        <v>0</v>
      </c>
      <c r="F23" s="104">
        <v>-2.2000000000000002</v>
      </c>
      <c r="G23" s="104">
        <v>0</v>
      </c>
      <c r="H23" s="104">
        <v>0</v>
      </c>
      <c r="I23" s="104">
        <v>-160.69</v>
      </c>
      <c r="J23" s="104">
        <v>0</v>
      </c>
      <c r="K23" s="104">
        <v>0</v>
      </c>
      <c r="L23" s="104">
        <v>-90</v>
      </c>
      <c r="M23" s="104">
        <v>0</v>
      </c>
      <c r="N23" s="104">
        <v>0</v>
      </c>
      <c r="O23" s="104">
        <v>0</v>
      </c>
      <c r="P23" s="104">
        <v>-6</v>
      </c>
      <c r="Q23" s="104">
        <v>0</v>
      </c>
      <c r="R23" s="104">
        <v>0</v>
      </c>
      <c r="S23" s="104">
        <v>-4</v>
      </c>
      <c r="T23" s="104">
        <v>0</v>
      </c>
      <c r="U23" s="104">
        <v>-7</v>
      </c>
      <c r="V23" s="104">
        <v>0</v>
      </c>
      <c r="W23" s="104">
        <v>0</v>
      </c>
      <c r="X23" s="104">
        <v>0</v>
      </c>
      <c r="Y23" s="104">
        <v>0</v>
      </c>
      <c r="Z23" s="104">
        <v>0</v>
      </c>
      <c r="AA23" s="104">
        <v>-7.5</v>
      </c>
      <c r="AB23" s="104">
        <v>-5</v>
      </c>
    </row>
    <row r="24" spans="1:28">
      <c r="A24" s="104" t="s">
        <v>193</v>
      </c>
      <c r="B24" s="104">
        <v>-1.9</v>
      </c>
      <c r="C24" s="104">
        <v>-15</v>
      </c>
      <c r="D24" s="104">
        <v>0</v>
      </c>
      <c r="E24" s="104">
        <v>0</v>
      </c>
      <c r="F24" s="104">
        <v>-2.2000000000000002</v>
      </c>
      <c r="G24" s="104">
        <v>0</v>
      </c>
      <c r="H24" s="104">
        <v>0</v>
      </c>
      <c r="I24" s="104">
        <v>-168.19</v>
      </c>
      <c r="J24" s="104">
        <v>0</v>
      </c>
      <c r="K24" s="104">
        <v>0</v>
      </c>
      <c r="L24" s="104">
        <v>-90</v>
      </c>
      <c r="M24" s="104">
        <v>0</v>
      </c>
      <c r="N24" s="104">
        <v>0</v>
      </c>
      <c r="O24" s="104">
        <v>0</v>
      </c>
      <c r="P24" s="104">
        <v>-6</v>
      </c>
      <c r="Q24" s="104">
        <v>0</v>
      </c>
      <c r="R24" s="104">
        <v>0</v>
      </c>
      <c r="S24" s="104">
        <v>-4</v>
      </c>
      <c r="T24" s="104">
        <v>0</v>
      </c>
      <c r="U24" s="104">
        <v>-7</v>
      </c>
      <c r="V24" s="104">
        <v>0</v>
      </c>
      <c r="W24" s="104">
        <v>0</v>
      </c>
      <c r="X24" s="104">
        <v>0</v>
      </c>
      <c r="Y24" s="104">
        <v>0</v>
      </c>
      <c r="Z24" s="104">
        <v>0</v>
      </c>
      <c r="AA24" s="104">
        <v>-7.5</v>
      </c>
      <c r="AB24" s="104">
        <v>-5</v>
      </c>
    </row>
    <row r="25" spans="1:28">
      <c r="A25" s="104" t="s">
        <v>194</v>
      </c>
      <c r="B25" s="104">
        <v>-1.9</v>
      </c>
      <c r="C25" s="104">
        <v>-15</v>
      </c>
      <c r="D25" s="104">
        <v>0</v>
      </c>
      <c r="E25" s="104">
        <v>0</v>
      </c>
      <c r="F25" s="104">
        <v>-2.2000000000000002</v>
      </c>
      <c r="G25" s="104">
        <v>0</v>
      </c>
      <c r="H25" s="104">
        <v>0</v>
      </c>
      <c r="I25" s="104">
        <v>-200</v>
      </c>
      <c r="J25" s="104">
        <v>0</v>
      </c>
      <c r="K25" s="104">
        <v>0</v>
      </c>
      <c r="L25" s="104">
        <v>-90</v>
      </c>
      <c r="M25" s="104">
        <v>0</v>
      </c>
      <c r="N25" s="104">
        <v>0</v>
      </c>
      <c r="O25" s="104">
        <v>0</v>
      </c>
      <c r="P25" s="104">
        <v>-6</v>
      </c>
      <c r="Q25" s="104">
        <v>0</v>
      </c>
      <c r="R25" s="104">
        <v>0</v>
      </c>
      <c r="S25" s="104">
        <v>-4.5</v>
      </c>
      <c r="T25" s="104">
        <v>0</v>
      </c>
      <c r="U25" s="104">
        <v>-7</v>
      </c>
      <c r="V25" s="104">
        <v>0</v>
      </c>
      <c r="W25" s="104">
        <v>0</v>
      </c>
      <c r="X25" s="104">
        <v>0</v>
      </c>
      <c r="Y25" s="104">
        <v>0</v>
      </c>
      <c r="Z25" s="104">
        <v>0</v>
      </c>
      <c r="AA25" s="104">
        <v>-7.5</v>
      </c>
      <c r="AB25" s="104">
        <v>-5</v>
      </c>
    </row>
    <row r="26" spans="1:28">
      <c r="A26" s="104" t="s">
        <v>195</v>
      </c>
      <c r="B26" s="104">
        <v>-1.9</v>
      </c>
      <c r="C26" s="104">
        <v>-15</v>
      </c>
      <c r="D26" s="104">
        <v>0</v>
      </c>
      <c r="E26" s="104">
        <v>0</v>
      </c>
      <c r="F26" s="104">
        <v>-2.2000000000000002</v>
      </c>
      <c r="G26" s="104">
        <v>0</v>
      </c>
      <c r="H26" s="104">
        <v>0</v>
      </c>
      <c r="I26" s="104">
        <v>-400</v>
      </c>
      <c r="J26" s="104">
        <v>0</v>
      </c>
      <c r="K26" s="104">
        <v>0</v>
      </c>
      <c r="L26" s="104">
        <v>-90</v>
      </c>
      <c r="M26" s="104">
        <v>0</v>
      </c>
      <c r="N26" s="104">
        <v>0</v>
      </c>
      <c r="O26" s="104">
        <v>0</v>
      </c>
      <c r="P26" s="104">
        <v>-6</v>
      </c>
      <c r="Q26" s="104">
        <v>0</v>
      </c>
      <c r="R26" s="104">
        <v>0</v>
      </c>
      <c r="S26" s="104">
        <v>-4.5</v>
      </c>
      <c r="T26" s="104">
        <v>0</v>
      </c>
      <c r="U26" s="104">
        <v>-7</v>
      </c>
      <c r="V26" s="104">
        <v>0</v>
      </c>
      <c r="W26" s="104">
        <v>-1</v>
      </c>
      <c r="X26" s="104">
        <v>0</v>
      </c>
      <c r="Y26" s="104">
        <v>0</v>
      </c>
      <c r="Z26" s="104">
        <v>0</v>
      </c>
      <c r="AA26" s="104">
        <v>-7.5</v>
      </c>
      <c r="AB26" s="104">
        <v>-5</v>
      </c>
    </row>
    <row r="27" spans="1:28">
      <c r="A27" s="104" t="s">
        <v>196</v>
      </c>
      <c r="B27" s="104">
        <v>-1.9</v>
      </c>
      <c r="C27" s="104">
        <v>-15</v>
      </c>
      <c r="D27" s="104">
        <v>-0.4</v>
      </c>
      <c r="E27" s="104">
        <v>0</v>
      </c>
      <c r="F27" s="104">
        <v>-2.2000000000000002</v>
      </c>
      <c r="G27" s="104">
        <v>0</v>
      </c>
      <c r="H27" s="104">
        <v>0</v>
      </c>
      <c r="I27" s="104">
        <v>-300</v>
      </c>
      <c r="J27" s="104">
        <v>0</v>
      </c>
      <c r="K27" s="104">
        <v>0</v>
      </c>
      <c r="L27" s="104">
        <v>-90</v>
      </c>
      <c r="M27" s="104">
        <v>0</v>
      </c>
      <c r="N27" s="104">
        <v>-0.1</v>
      </c>
      <c r="O27" s="104">
        <v>0</v>
      </c>
      <c r="P27" s="104">
        <v>-6</v>
      </c>
      <c r="Q27" s="104">
        <v>0</v>
      </c>
      <c r="R27" s="104">
        <v>0</v>
      </c>
      <c r="S27" s="104">
        <v>-5.5</v>
      </c>
      <c r="T27" s="104">
        <v>0</v>
      </c>
      <c r="U27" s="104">
        <v>-10</v>
      </c>
      <c r="V27" s="104">
        <v>0</v>
      </c>
      <c r="W27" s="104">
        <v>0</v>
      </c>
      <c r="X27" s="104">
        <v>0</v>
      </c>
      <c r="Y27" s="104">
        <v>0</v>
      </c>
      <c r="Z27" s="104">
        <v>0</v>
      </c>
      <c r="AA27" s="104">
        <v>-7.5</v>
      </c>
      <c r="AB27" s="104">
        <v>-4</v>
      </c>
    </row>
    <row r="28" spans="1:28">
      <c r="A28" s="104" t="s">
        <v>197</v>
      </c>
      <c r="B28" s="104">
        <v>-1.9</v>
      </c>
      <c r="C28" s="104">
        <v>-3</v>
      </c>
      <c r="D28" s="104">
        <v>-0.4</v>
      </c>
      <c r="E28" s="104">
        <v>0</v>
      </c>
      <c r="F28" s="104">
        <v>-2.2000000000000002</v>
      </c>
      <c r="G28" s="104">
        <v>0</v>
      </c>
      <c r="H28" s="104">
        <v>0</v>
      </c>
      <c r="I28" s="104">
        <v>-300</v>
      </c>
      <c r="J28" s="104">
        <v>0</v>
      </c>
      <c r="K28" s="104">
        <v>0</v>
      </c>
      <c r="L28" s="104">
        <v>-90</v>
      </c>
      <c r="M28" s="104">
        <v>0</v>
      </c>
      <c r="N28" s="104">
        <v>-0.2</v>
      </c>
      <c r="O28" s="104">
        <v>0</v>
      </c>
      <c r="P28" s="104">
        <v>-6</v>
      </c>
      <c r="Q28" s="104">
        <v>0</v>
      </c>
      <c r="R28" s="104">
        <v>0</v>
      </c>
      <c r="S28" s="104">
        <v>-5.5</v>
      </c>
      <c r="T28" s="104">
        <v>0</v>
      </c>
      <c r="U28" s="104">
        <v>-10</v>
      </c>
      <c r="V28" s="104">
        <v>0</v>
      </c>
      <c r="W28" s="104">
        <v>0</v>
      </c>
      <c r="X28" s="104">
        <v>0</v>
      </c>
      <c r="Y28" s="104">
        <v>0</v>
      </c>
      <c r="Z28" s="104">
        <v>0</v>
      </c>
      <c r="AA28" s="104">
        <v>-7.5</v>
      </c>
      <c r="AB28" s="104">
        <v>-4</v>
      </c>
    </row>
    <row r="29" spans="1:28">
      <c r="A29" s="104" t="s">
        <v>198</v>
      </c>
      <c r="B29" s="104">
        <v>-1.9</v>
      </c>
      <c r="C29" s="104">
        <v>-3</v>
      </c>
      <c r="D29" s="104">
        <v>-0.4</v>
      </c>
      <c r="E29" s="104">
        <v>0</v>
      </c>
      <c r="F29" s="104">
        <v>-2.2000000000000002</v>
      </c>
      <c r="G29" s="104">
        <v>0</v>
      </c>
      <c r="H29" s="104">
        <v>0</v>
      </c>
      <c r="I29" s="104">
        <v>-300</v>
      </c>
      <c r="J29" s="104">
        <v>0</v>
      </c>
      <c r="K29" s="104">
        <v>0</v>
      </c>
      <c r="L29" s="104">
        <v>-90</v>
      </c>
      <c r="M29" s="104">
        <v>0</v>
      </c>
      <c r="N29" s="104">
        <v>-0.3</v>
      </c>
      <c r="O29" s="104">
        <v>0</v>
      </c>
      <c r="P29" s="104">
        <v>-6</v>
      </c>
      <c r="Q29" s="104">
        <v>0</v>
      </c>
      <c r="R29" s="104">
        <v>-0.2</v>
      </c>
      <c r="S29" s="104">
        <v>-5.5</v>
      </c>
      <c r="T29" s="104">
        <v>0</v>
      </c>
      <c r="U29" s="104">
        <v>-10</v>
      </c>
      <c r="V29" s="104">
        <v>0</v>
      </c>
      <c r="W29" s="104">
        <v>-1</v>
      </c>
      <c r="X29" s="104">
        <v>0</v>
      </c>
      <c r="Y29" s="104">
        <v>0</v>
      </c>
      <c r="Z29" s="104">
        <v>0</v>
      </c>
      <c r="AA29" s="104">
        <v>-7.5</v>
      </c>
      <c r="AB29" s="104">
        <v>-4</v>
      </c>
    </row>
    <row r="30" spans="1:28">
      <c r="A30" s="104" t="s">
        <v>199</v>
      </c>
      <c r="B30" s="104">
        <v>-1.9</v>
      </c>
      <c r="C30" s="104">
        <v>-3</v>
      </c>
      <c r="D30" s="104">
        <v>-0.4</v>
      </c>
      <c r="E30" s="104">
        <v>0</v>
      </c>
      <c r="F30" s="104">
        <v>-2.2000000000000002</v>
      </c>
      <c r="G30" s="104">
        <v>0</v>
      </c>
      <c r="H30" s="104">
        <v>0</v>
      </c>
      <c r="I30" s="104">
        <v>-300</v>
      </c>
      <c r="J30" s="104">
        <v>0</v>
      </c>
      <c r="K30" s="104">
        <v>0</v>
      </c>
      <c r="L30" s="104">
        <v>-90</v>
      </c>
      <c r="M30" s="104">
        <v>0</v>
      </c>
      <c r="N30" s="104">
        <v>-0.5</v>
      </c>
      <c r="O30" s="104">
        <v>0</v>
      </c>
      <c r="P30" s="104">
        <v>-6</v>
      </c>
      <c r="Q30" s="104">
        <v>0</v>
      </c>
      <c r="R30" s="104">
        <v>-0.5</v>
      </c>
      <c r="S30" s="104">
        <v>-5.5</v>
      </c>
      <c r="T30" s="104">
        <v>0</v>
      </c>
      <c r="U30" s="104">
        <v>-10</v>
      </c>
      <c r="V30" s="104">
        <v>0</v>
      </c>
      <c r="W30" s="104">
        <v>0</v>
      </c>
      <c r="X30" s="104">
        <v>-10</v>
      </c>
      <c r="Y30" s="104">
        <v>0</v>
      </c>
      <c r="Z30" s="104">
        <v>0</v>
      </c>
      <c r="AA30" s="104">
        <v>-7.5</v>
      </c>
      <c r="AB30" s="104">
        <v>-4</v>
      </c>
    </row>
    <row r="31" spans="1:28">
      <c r="A31" s="104" t="s">
        <v>200</v>
      </c>
      <c r="B31" s="104">
        <v>-1.9</v>
      </c>
      <c r="C31" s="104">
        <v>-19</v>
      </c>
      <c r="D31" s="104">
        <v>0</v>
      </c>
      <c r="E31" s="104">
        <v>0</v>
      </c>
      <c r="F31" s="104">
        <v>-2.2000000000000002</v>
      </c>
      <c r="G31" s="104">
        <v>0</v>
      </c>
      <c r="H31" s="104">
        <v>0</v>
      </c>
      <c r="I31" s="104">
        <v>-300</v>
      </c>
      <c r="J31" s="104">
        <v>0</v>
      </c>
      <c r="K31" s="104">
        <v>0</v>
      </c>
      <c r="L31" s="104">
        <v>-90</v>
      </c>
      <c r="M31" s="104">
        <v>0</v>
      </c>
      <c r="N31" s="104">
        <v>-0.7</v>
      </c>
      <c r="O31" s="104">
        <v>0</v>
      </c>
      <c r="P31" s="104">
        <v>-6</v>
      </c>
      <c r="Q31" s="104">
        <v>0</v>
      </c>
      <c r="R31" s="104">
        <v>-0.9</v>
      </c>
      <c r="S31" s="104">
        <v>-5.5</v>
      </c>
      <c r="T31" s="104">
        <v>0</v>
      </c>
      <c r="U31" s="104">
        <v>-10</v>
      </c>
      <c r="V31" s="104">
        <v>0</v>
      </c>
      <c r="W31" s="104">
        <v>0</v>
      </c>
      <c r="X31" s="104">
        <v>-10</v>
      </c>
      <c r="Y31" s="104">
        <v>0</v>
      </c>
      <c r="Z31" s="104">
        <v>0</v>
      </c>
      <c r="AA31" s="104">
        <v>-7.5</v>
      </c>
      <c r="AB31" s="104">
        <v>-4</v>
      </c>
    </row>
    <row r="32" spans="1:28">
      <c r="A32" s="104" t="s">
        <v>201</v>
      </c>
      <c r="B32" s="104">
        <v>-1.9</v>
      </c>
      <c r="C32" s="104">
        <v>-7</v>
      </c>
      <c r="D32" s="104">
        <v>0</v>
      </c>
      <c r="E32" s="104">
        <v>0</v>
      </c>
      <c r="F32" s="104">
        <v>-2.2000000000000002</v>
      </c>
      <c r="G32" s="104">
        <v>0</v>
      </c>
      <c r="H32" s="104">
        <v>0</v>
      </c>
      <c r="I32" s="104">
        <v>-300</v>
      </c>
      <c r="J32" s="104">
        <v>0</v>
      </c>
      <c r="K32" s="104">
        <v>0</v>
      </c>
      <c r="L32" s="104">
        <v>-90</v>
      </c>
      <c r="M32" s="104">
        <v>0</v>
      </c>
      <c r="N32" s="104">
        <v>-0.9</v>
      </c>
      <c r="O32" s="104">
        <v>0</v>
      </c>
      <c r="P32" s="104">
        <v>-6</v>
      </c>
      <c r="Q32" s="104">
        <v>0</v>
      </c>
      <c r="R32" s="104">
        <v>-1.2</v>
      </c>
      <c r="S32" s="104">
        <v>-5.5</v>
      </c>
      <c r="T32" s="104">
        <v>0</v>
      </c>
      <c r="U32" s="104">
        <v>-10</v>
      </c>
      <c r="V32" s="104">
        <v>0</v>
      </c>
      <c r="W32" s="104">
        <v>-2</v>
      </c>
      <c r="X32" s="104">
        <v>-30</v>
      </c>
      <c r="Y32" s="104">
        <v>0</v>
      </c>
      <c r="Z32" s="104">
        <v>0</v>
      </c>
      <c r="AA32" s="104">
        <v>-7.5</v>
      </c>
      <c r="AB32" s="104">
        <v>-4</v>
      </c>
    </row>
    <row r="33" spans="1:28">
      <c r="A33" s="104" t="s">
        <v>202</v>
      </c>
      <c r="B33" s="104">
        <v>-1.9</v>
      </c>
      <c r="C33" s="104">
        <v>-1</v>
      </c>
      <c r="D33" s="104">
        <v>0</v>
      </c>
      <c r="E33" s="104">
        <v>0</v>
      </c>
      <c r="F33" s="104">
        <v>-2.2000000000000002</v>
      </c>
      <c r="G33" s="104">
        <v>0</v>
      </c>
      <c r="H33" s="104">
        <v>0</v>
      </c>
      <c r="I33" s="104">
        <v>-250.3</v>
      </c>
      <c r="J33" s="104">
        <v>0</v>
      </c>
      <c r="K33" s="104">
        <v>0</v>
      </c>
      <c r="L33" s="104">
        <v>-40</v>
      </c>
      <c r="M33" s="104">
        <v>0</v>
      </c>
      <c r="N33" s="104">
        <v>-1</v>
      </c>
      <c r="O33" s="104">
        <v>0</v>
      </c>
      <c r="P33" s="104">
        <v>-6</v>
      </c>
      <c r="Q33" s="104">
        <v>0</v>
      </c>
      <c r="R33" s="104">
        <v>-1.6</v>
      </c>
      <c r="S33" s="104">
        <v>-5.5</v>
      </c>
      <c r="T33" s="104">
        <v>0</v>
      </c>
      <c r="U33" s="104">
        <v>-10</v>
      </c>
      <c r="V33" s="104">
        <v>0</v>
      </c>
      <c r="W33" s="104">
        <v>0</v>
      </c>
      <c r="X33" s="104">
        <v>-40</v>
      </c>
      <c r="Y33" s="104">
        <v>0</v>
      </c>
      <c r="Z33" s="104">
        <v>0</v>
      </c>
      <c r="AA33" s="104">
        <v>-7.5</v>
      </c>
      <c r="AB33" s="104">
        <v>-4</v>
      </c>
    </row>
    <row r="34" spans="1:28">
      <c r="A34" s="104" t="s">
        <v>203</v>
      </c>
      <c r="B34" s="104">
        <v>-1.9</v>
      </c>
      <c r="C34" s="104">
        <v>0</v>
      </c>
      <c r="D34" s="104">
        <v>0</v>
      </c>
      <c r="E34" s="104">
        <v>4.79</v>
      </c>
      <c r="F34" s="104">
        <v>-2.2000000000000002</v>
      </c>
      <c r="G34" s="104">
        <v>0</v>
      </c>
      <c r="H34" s="104">
        <v>0</v>
      </c>
      <c r="I34" s="104">
        <v>-201.6</v>
      </c>
      <c r="J34" s="104">
        <v>0</v>
      </c>
      <c r="K34" s="104">
        <v>0</v>
      </c>
      <c r="L34" s="104">
        <v>-40</v>
      </c>
      <c r="M34" s="104">
        <v>0</v>
      </c>
      <c r="N34" s="104">
        <v>-1.3</v>
      </c>
      <c r="O34" s="104">
        <v>0</v>
      </c>
      <c r="P34" s="104">
        <v>-6</v>
      </c>
      <c r="Q34" s="104">
        <v>0</v>
      </c>
      <c r="R34" s="104">
        <v>-2</v>
      </c>
      <c r="S34" s="104">
        <v>-5.5</v>
      </c>
      <c r="T34" s="104">
        <v>0</v>
      </c>
      <c r="U34" s="104">
        <v>-10</v>
      </c>
      <c r="V34" s="104">
        <v>0</v>
      </c>
      <c r="W34" s="104">
        <v>0</v>
      </c>
      <c r="X34" s="104">
        <v>-40</v>
      </c>
      <c r="Y34" s="104">
        <v>0</v>
      </c>
      <c r="Z34" s="104">
        <v>0</v>
      </c>
      <c r="AA34" s="104">
        <v>-7.5</v>
      </c>
      <c r="AB34" s="104">
        <v>-4</v>
      </c>
    </row>
    <row r="35" spans="1:28">
      <c r="A35" s="104" t="s">
        <v>204</v>
      </c>
      <c r="B35" s="104">
        <v>-1.9</v>
      </c>
      <c r="C35" s="104">
        <v>0</v>
      </c>
      <c r="D35" s="104">
        <v>0</v>
      </c>
      <c r="E35" s="104">
        <v>4.79</v>
      </c>
      <c r="F35" s="104">
        <v>-2.2000000000000002</v>
      </c>
      <c r="G35" s="104">
        <v>0</v>
      </c>
      <c r="H35" s="104">
        <v>0</v>
      </c>
      <c r="I35" s="104">
        <v>-125.55</v>
      </c>
      <c r="J35" s="104">
        <v>0</v>
      </c>
      <c r="K35" s="104">
        <v>4.79</v>
      </c>
      <c r="L35" s="104">
        <v>-40</v>
      </c>
      <c r="M35" s="104">
        <v>0</v>
      </c>
      <c r="N35" s="104">
        <v>-1.7</v>
      </c>
      <c r="O35" s="104">
        <v>0</v>
      </c>
      <c r="P35" s="104">
        <v>0</v>
      </c>
      <c r="Q35" s="104">
        <v>9.57</v>
      </c>
      <c r="R35" s="104">
        <v>-2.5</v>
      </c>
      <c r="S35" s="104">
        <v>-5.5</v>
      </c>
      <c r="T35" s="104">
        <v>17.23</v>
      </c>
      <c r="U35" s="104">
        <v>-10</v>
      </c>
      <c r="V35" s="104">
        <v>5.74</v>
      </c>
      <c r="W35" s="104">
        <v>0</v>
      </c>
      <c r="X35" s="104">
        <v>-40</v>
      </c>
      <c r="Y35" s="104">
        <v>9.57</v>
      </c>
      <c r="Z35" s="104">
        <v>10.53</v>
      </c>
      <c r="AA35" s="104">
        <v>-7.5</v>
      </c>
      <c r="AB35" s="104">
        <v>-4</v>
      </c>
    </row>
    <row r="36" spans="1:28">
      <c r="A36" s="104" t="s">
        <v>205</v>
      </c>
      <c r="B36" s="104">
        <v>-1.9</v>
      </c>
      <c r="C36" s="104">
        <v>-11</v>
      </c>
      <c r="D36" s="104">
        <v>0</v>
      </c>
      <c r="E36" s="104">
        <v>4.79</v>
      </c>
      <c r="F36" s="104">
        <v>0</v>
      </c>
      <c r="G36" s="104">
        <v>0</v>
      </c>
      <c r="H36" s="104">
        <v>0</v>
      </c>
      <c r="I36" s="104">
        <v>-55.17</v>
      </c>
      <c r="J36" s="104">
        <v>9.83</v>
      </c>
      <c r="K36" s="104">
        <v>4.79</v>
      </c>
      <c r="L36" s="104">
        <v>-40</v>
      </c>
      <c r="M36" s="104">
        <v>26.05</v>
      </c>
      <c r="N36" s="104">
        <v>-2</v>
      </c>
      <c r="O36" s="104">
        <v>9.57</v>
      </c>
      <c r="P36" s="104">
        <v>0</v>
      </c>
      <c r="Q36" s="104">
        <v>9.57</v>
      </c>
      <c r="R36" s="104">
        <v>-2.9</v>
      </c>
      <c r="S36" s="104">
        <v>-5.5</v>
      </c>
      <c r="T36" s="104">
        <v>17.23</v>
      </c>
      <c r="U36" s="104">
        <v>-10</v>
      </c>
      <c r="V36" s="104">
        <v>5.74</v>
      </c>
      <c r="W36" s="104">
        <v>0</v>
      </c>
      <c r="X36" s="104">
        <v>0</v>
      </c>
      <c r="Y36" s="104">
        <v>9.57</v>
      </c>
      <c r="Z36" s="104">
        <v>10.53</v>
      </c>
      <c r="AA36" s="104">
        <v>-7.5</v>
      </c>
      <c r="AB36" s="104">
        <v>-4</v>
      </c>
    </row>
    <row r="37" spans="1:28">
      <c r="A37" s="104" t="s">
        <v>206</v>
      </c>
      <c r="B37" s="104">
        <v>-1.9</v>
      </c>
      <c r="C37" s="104">
        <v>0</v>
      </c>
      <c r="D37" s="104">
        <v>0</v>
      </c>
      <c r="E37" s="104">
        <v>4.79</v>
      </c>
      <c r="F37" s="104">
        <v>0</v>
      </c>
      <c r="G37" s="104">
        <v>0</v>
      </c>
      <c r="H37" s="104">
        <v>0</v>
      </c>
      <c r="I37" s="104">
        <v>-1.47</v>
      </c>
      <c r="J37" s="104">
        <v>14.36</v>
      </c>
      <c r="K37" s="104">
        <v>4.79</v>
      </c>
      <c r="L37" s="104">
        <v>-40</v>
      </c>
      <c r="M37" s="104">
        <v>26.05</v>
      </c>
      <c r="N37" s="104">
        <v>0</v>
      </c>
      <c r="O37" s="104">
        <v>9.57</v>
      </c>
      <c r="P37" s="104">
        <v>0</v>
      </c>
      <c r="Q37" s="104">
        <v>9.57</v>
      </c>
      <c r="R37" s="104">
        <v>0</v>
      </c>
      <c r="S37" s="104">
        <v>0</v>
      </c>
      <c r="T37" s="104">
        <v>17.23</v>
      </c>
      <c r="U37" s="104">
        <v>0</v>
      </c>
      <c r="V37" s="104">
        <v>5.74</v>
      </c>
      <c r="W37" s="104">
        <v>0</v>
      </c>
      <c r="X37" s="104">
        <v>0</v>
      </c>
      <c r="Y37" s="104">
        <v>9.57</v>
      </c>
      <c r="Z37" s="104">
        <v>10.53</v>
      </c>
      <c r="AA37" s="104">
        <v>-7.5</v>
      </c>
      <c r="AB37" s="104">
        <v>-3</v>
      </c>
    </row>
    <row r="38" spans="1:28">
      <c r="A38" s="104" t="s">
        <v>207</v>
      </c>
      <c r="B38" s="104">
        <v>-1.9</v>
      </c>
      <c r="C38" s="104">
        <v>0</v>
      </c>
      <c r="D38" s="104">
        <v>0</v>
      </c>
      <c r="E38" s="104">
        <v>4.79</v>
      </c>
      <c r="F38" s="104">
        <v>0</v>
      </c>
      <c r="G38" s="104">
        <v>0</v>
      </c>
      <c r="H38" s="104">
        <v>0</v>
      </c>
      <c r="I38" s="104">
        <v>-2.4700000000000002</v>
      </c>
      <c r="J38" s="104">
        <v>13.69</v>
      </c>
      <c r="K38" s="104">
        <v>4.79</v>
      </c>
      <c r="L38" s="104">
        <v>-40</v>
      </c>
      <c r="M38" s="104">
        <v>26.04</v>
      </c>
      <c r="N38" s="104">
        <v>0</v>
      </c>
      <c r="O38" s="104">
        <v>9.57</v>
      </c>
      <c r="P38" s="104">
        <v>0</v>
      </c>
      <c r="Q38" s="104">
        <v>0</v>
      </c>
      <c r="R38" s="104">
        <v>0</v>
      </c>
      <c r="S38" s="104">
        <v>0</v>
      </c>
      <c r="T38" s="104">
        <v>7.66</v>
      </c>
      <c r="U38" s="104">
        <v>0</v>
      </c>
      <c r="V38" s="104">
        <v>5.74</v>
      </c>
      <c r="W38" s="104">
        <v>0</v>
      </c>
      <c r="X38" s="104">
        <v>0</v>
      </c>
      <c r="Y38" s="104">
        <v>9.57</v>
      </c>
      <c r="Z38" s="104">
        <v>10.53</v>
      </c>
      <c r="AA38" s="104">
        <v>-7.5</v>
      </c>
      <c r="AB38" s="104">
        <v>-3</v>
      </c>
    </row>
    <row r="39" spans="1:28">
      <c r="A39" s="104" t="s">
        <v>208</v>
      </c>
      <c r="B39" s="104">
        <v>-1.9</v>
      </c>
      <c r="C39" s="104">
        <v>-5</v>
      </c>
      <c r="D39" s="104">
        <v>0</v>
      </c>
      <c r="E39" s="104">
        <v>4.79</v>
      </c>
      <c r="F39" s="104">
        <v>0</v>
      </c>
      <c r="G39" s="104">
        <v>0</v>
      </c>
      <c r="H39" s="104">
        <v>0</v>
      </c>
      <c r="I39" s="104">
        <v>287.13</v>
      </c>
      <c r="J39" s="104">
        <v>0</v>
      </c>
      <c r="K39" s="104">
        <v>4.79</v>
      </c>
      <c r="L39" s="104">
        <v>-40</v>
      </c>
      <c r="M39" s="104">
        <v>26.04</v>
      </c>
      <c r="N39" s="104">
        <v>-2.8</v>
      </c>
      <c r="O39" s="104">
        <v>9.57</v>
      </c>
      <c r="P39" s="104">
        <v>0</v>
      </c>
      <c r="Q39" s="104">
        <v>0</v>
      </c>
      <c r="R39" s="104">
        <v>-3.9</v>
      </c>
      <c r="S39" s="104">
        <v>-2</v>
      </c>
      <c r="T39" s="104">
        <v>7.66</v>
      </c>
      <c r="U39" s="104">
        <v>0</v>
      </c>
      <c r="V39" s="104">
        <v>5.74</v>
      </c>
      <c r="W39" s="104">
        <v>0</v>
      </c>
      <c r="X39" s="104">
        <v>-20</v>
      </c>
      <c r="Y39" s="104">
        <v>9.57</v>
      </c>
      <c r="Z39" s="104">
        <v>10.53</v>
      </c>
      <c r="AA39" s="104">
        <v>-7.5</v>
      </c>
      <c r="AB39" s="104">
        <v>-2</v>
      </c>
    </row>
    <row r="40" spans="1:28">
      <c r="A40" s="104" t="s">
        <v>209</v>
      </c>
      <c r="B40" s="104">
        <v>-1.9</v>
      </c>
      <c r="C40" s="104">
        <v>0</v>
      </c>
      <c r="D40" s="104">
        <v>0</v>
      </c>
      <c r="E40" s="104">
        <v>4.79</v>
      </c>
      <c r="F40" s="104">
        <v>-2.2000000000000002</v>
      </c>
      <c r="G40" s="104">
        <v>0</v>
      </c>
      <c r="H40" s="104">
        <v>0</v>
      </c>
      <c r="I40" s="104">
        <v>239.27</v>
      </c>
      <c r="J40" s="104">
        <v>0</v>
      </c>
      <c r="K40" s="104">
        <v>4.79</v>
      </c>
      <c r="L40" s="104">
        <v>-40</v>
      </c>
      <c r="M40" s="104">
        <v>26.04</v>
      </c>
      <c r="N40" s="104">
        <v>-2.9</v>
      </c>
      <c r="O40" s="104">
        <v>9.57</v>
      </c>
      <c r="P40" s="104">
        <v>0</v>
      </c>
      <c r="Q40" s="104">
        <v>0</v>
      </c>
      <c r="R40" s="104">
        <v>-1.6</v>
      </c>
      <c r="S40" s="104">
        <v>-2</v>
      </c>
      <c r="T40" s="104">
        <v>7.66</v>
      </c>
      <c r="U40" s="104">
        <v>0</v>
      </c>
      <c r="V40" s="104">
        <v>5.74</v>
      </c>
      <c r="W40" s="104">
        <v>0</v>
      </c>
      <c r="X40" s="104">
        <v>0</v>
      </c>
      <c r="Y40" s="104">
        <v>9.57</v>
      </c>
      <c r="Z40" s="104">
        <v>10.53</v>
      </c>
      <c r="AA40" s="104">
        <v>-7.5</v>
      </c>
      <c r="AB40" s="104">
        <v>-2</v>
      </c>
    </row>
    <row r="41" spans="1:28">
      <c r="A41" s="104" t="s">
        <v>210</v>
      </c>
      <c r="B41" s="104">
        <v>-1.9</v>
      </c>
      <c r="C41" s="104">
        <v>0</v>
      </c>
      <c r="D41" s="104">
        <v>0</v>
      </c>
      <c r="E41" s="104">
        <v>4.79</v>
      </c>
      <c r="F41" s="104">
        <v>-2.2000000000000002</v>
      </c>
      <c r="G41" s="104">
        <v>0</v>
      </c>
      <c r="H41" s="104">
        <v>-0.9</v>
      </c>
      <c r="I41" s="104">
        <v>-100</v>
      </c>
      <c r="J41" s="104">
        <v>0</v>
      </c>
      <c r="K41" s="104">
        <v>4.79</v>
      </c>
      <c r="L41" s="104">
        <v>-40</v>
      </c>
      <c r="M41" s="104">
        <v>0</v>
      </c>
      <c r="N41" s="104">
        <v>-3.2</v>
      </c>
      <c r="O41" s="104">
        <v>0</v>
      </c>
      <c r="P41" s="104">
        <v>0</v>
      </c>
      <c r="Q41" s="104">
        <v>0</v>
      </c>
      <c r="R41" s="104">
        <v>0</v>
      </c>
      <c r="S41" s="104">
        <v>-2</v>
      </c>
      <c r="T41" s="104">
        <v>3.83</v>
      </c>
      <c r="U41" s="104">
        <v>0</v>
      </c>
      <c r="V41" s="104">
        <v>5.74</v>
      </c>
      <c r="W41" s="104">
        <v>0</v>
      </c>
      <c r="X41" s="104">
        <v>0</v>
      </c>
      <c r="Y41" s="104">
        <v>9.57</v>
      </c>
      <c r="Z41" s="104">
        <v>10.53</v>
      </c>
      <c r="AA41" s="104">
        <v>-7.5</v>
      </c>
      <c r="AB41" s="104">
        <v>-2</v>
      </c>
    </row>
    <row r="42" spans="1:28">
      <c r="A42" s="104" t="s">
        <v>211</v>
      </c>
      <c r="B42" s="104">
        <v>-1.9</v>
      </c>
      <c r="C42" s="104">
        <v>-5</v>
      </c>
      <c r="D42" s="104">
        <v>0</v>
      </c>
      <c r="E42" s="104">
        <v>4.79</v>
      </c>
      <c r="F42" s="104">
        <v>-2.2000000000000002</v>
      </c>
      <c r="G42" s="104">
        <v>0</v>
      </c>
      <c r="H42" s="104">
        <v>-0.9</v>
      </c>
      <c r="I42" s="104">
        <v>-100</v>
      </c>
      <c r="J42" s="104">
        <v>0</v>
      </c>
      <c r="K42" s="104">
        <v>4.79</v>
      </c>
      <c r="L42" s="104">
        <v>-40</v>
      </c>
      <c r="M42" s="104">
        <v>0</v>
      </c>
      <c r="N42" s="104">
        <v>-3.4</v>
      </c>
      <c r="O42" s="104">
        <v>0</v>
      </c>
      <c r="P42" s="104">
        <v>0</v>
      </c>
      <c r="Q42" s="104">
        <v>0</v>
      </c>
      <c r="R42" s="104">
        <v>0</v>
      </c>
      <c r="S42" s="104">
        <v>-2</v>
      </c>
      <c r="T42" s="104">
        <v>3.83</v>
      </c>
      <c r="U42" s="104">
        <v>0</v>
      </c>
      <c r="V42" s="104">
        <v>5.74</v>
      </c>
      <c r="W42" s="104">
        <v>0</v>
      </c>
      <c r="X42" s="104">
        <v>0</v>
      </c>
      <c r="Y42" s="104">
        <v>9.57</v>
      </c>
      <c r="Z42" s="104">
        <v>10.53</v>
      </c>
      <c r="AA42" s="104">
        <v>-7.5</v>
      </c>
      <c r="AB42" s="104">
        <v>-2</v>
      </c>
    </row>
    <row r="43" spans="1:28">
      <c r="A43" s="104" t="s">
        <v>212</v>
      </c>
      <c r="B43" s="104">
        <v>-1.9</v>
      </c>
      <c r="C43" s="104">
        <v>-6</v>
      </c>
      <c r="D43" s="104">
        <v>0</v>
      </c>
      <c r="E43" s="104">
        <v>4.79</v>
      </c>
      <c r="F43" s="104">
        <v>-2.1</v>
      </c>
      <c r="G43" s="104">
        <v>0</v>
      </c>
      <c r="H43" s="104">
        <v>-0.9</v>
      </c>
      <c r="I43" s="104">
        <v>-419.95</v>
      </c>
      <c r="J43" s="104">
        <v>0</v>
      </c>
      <c r="K43" s="104">
        <v>4.79</v>
      </c>
      <c r="L43" s="104">
        <v>-40</v>
      </c>
      <c r="M43" s="104">
        <v>0</v>
      </c>
      <c r="N43" s="104">
        <v>-3.6</v>
      </c>
      <c r="O43" s="104">
        <v>0</v>
      </c>
      <c r="P43" s="104">
        <v>0</v>
      </c>
      <c r="Q43" s="104">
        <v>0</v>
      </c>
      <c r="R43" s="104">
        <v>0</v>
      </c>
      <c r="S43" s="104">
        <v>-3</v>
      </c>
      <c r="T43" s="104">
        <v>7.66</v>
      </c>
      <c r="U43" s="104">
        <v>0</v>
      </c>
      <c r="V43" s="104">
        <v>5.74</v>
      </c>
      <c r="W43" s="104">
        <v>0</v>
      </c>
      <c r="X43" s="104">
        <v>0</v>
      </c>
      <c r="Y43" s="104">
        <v>9.57</v>
      </c>
      <c r="Z43" s="104">
        <v>10.53</v>
      </c>
      <c r="AA43" s="104">
        <v>0</v>
      </c>
      <c r="AB43" s="104">
        <v>-2</v>
      </c>
    </row>
    <row r="44" spans="1:28">
      <c r="A44" s="104" t="s">
        <v>213</v>
      </c>
      <c r="B44" s="104">
        <v>-1.9</v>
      </c>
      <c r="C44" s="104">
        <v>0</v>
      </c>
      <c r="D44" s="104">
        <v>0</v>
      </c>
      <c r="E44" s="104">
        <v>4.79</v>
      </c>
      <c r="F44" s="104">
        <v>-2.1</v>
      </c>
      <c r="G44" s="104">
        <v>0</v>
      </c>
      <c r="H44" s="104">
        <v>-0.9</v>
      </c>
      <c r="I44" s="104">
        <v>-380.83</v>
      </c>
      <c r="J44" s="104">
        <v>0</v>
      </c>
      <c r="K44" s="104">
        <v>4.79</v>
      </c>
      <c r="L44" s="104">
        <v>-40</v>
      </c>
      <c r="M44" s="104">
        <v>0</v>
      </c>
      <c r="N44" s="104">
        <v>-3.6</v>
      </c>
      <c r="O44" s="104">
        <v>0</v>
      </c>
      <c r="P44" s="104">
        <v>0</v>
      </c>
      <c r="Q44" s="104">
        <v>0</v>
      </c>
      <c r="R44" s="104">
        <v>0</v>
      </c>
      <c r="S44" s="104">
        <v>-3</v>
      </c>
      <c r="T44" s="104">
        <v>7.66</v>
      </c>
      <c r="U44" s="104">
        <v>0</v>
      </c>
      <c r="V44" s="104">
        <v>5.74</v>
      </c>
      <c r="W44" s="104">
        <v>0</v>
      </c>
      <c r="X44" s="104">
        <v>0</v>
      </c>
      <c r="Y44" s="104">
        <v>9.57</v>
      </c>
      <c r="Z44" s="104">
        <v>10.53</v>
      </c>
      <c r="AA44" s="104">
        <v>0</v>
      </c>
      <c r="AB44" s="104">
        <v>-2</v>
      </c>
    </row>
    <row r="45" spans="1:28">
      <c r="A45" s="104" t="s">
        <v>214</v>
      </c>
      <c r="B45" s="104">
        <v>-1.9</v>
      </c>
      <c r="C45" s="104">
        <v>0</v>
      </c>
      <c r="D45" s="104">
        <v>0</v>
      </c>
      <c r="E45" s="104">
        <v>4.79</v>
      </c>
      <c r="F45" s="104">
        <v>-2.1</v>
      </c>
      <c r="G45" s="104">
        <v>0</v>
      </c>
      <c r="H45" s="104">
        <v>0</v>
      </c>
      <c r="I45" s="104">
        <v>-263.35000000000002</v>
      </c>
      <c r="J45" s="104">
        <v>0</v>
      </c>
      <c r="K45" s="104">
        <v>4.79</v>
      </c>
      <c r="L45" s="104">
        <v>-40</v>
      </c>
      <c r="M45" s="104">
        <v>0</v>
      </c>
      <c r="N45" s="104">
        <v>-3.7</v>
      </c>
      <c r="O45" s="104">
        <v>0</v>
      </c>
      <c r="P45" s="104">
        <v>0</v>
      </c>
      <c r="Q45" s="104">
        <v>0</v>
      </c>
      <c r="R45" s="104">
        <v>2.97</v>
      </c>
      <c r="S45" s="104">
        <v>-3</v>
      </c>
      <c r="T45" s="104">
        <v>7.66</v>
      </c>
      <c r="U45" s="104">
        <v>0</v>
      </c>
      <c r="V45" s="104">
        <v>5.74</v>
      </c>
      <c r="W45" s="104">
        <v>0</v>
      </c>
      <c r="X45" s="104">
        <v>0</v>
      </c>
      <c r="Y45" s="104">
        <v>9.57</v>
      </c>
      <c r="Z45" s="104">
        <v>10.53</v>
      </c>
      <c r="AA45" s="104">
        <v>0</v>
      </c>
      <c r="AB45" s="104">
        <v>-2</v>
      </c>
    </row>
    <row r="46" spans="1:28">
      <c r="A46" s="104" t="s">
        <v>215</v>
      </c>
      <c r="B46" s="104">
        <v>-1.9</v>
      </c>
      <c r="C46" s="104">
        <v>-5</v>
      </c>
      <c r="D46" s="104">
        <v>0</v>
      </c>
      <c r="E46" s="104">
        <v>4.79</v>
      </c>
      <c r="F46" s="104">
        <v>-2.1</v>
      </c>
      <c r="G46" s="104">
        <v>0</v>
      </c>
      <c r="H46" s="104">
        <v>0</v>
      </c>
      <c r="I46" s="104">
        <v>-180.07</v>
      </c>
      <c r="J46" s="104">
        <v>0</v>
      </c>
      <c r="K46" s="104">
        <v>4.79</v>
      </c>
      <c r="L46" s="104">
        <v>-40</v>
      </c>
      <c r="M46" s="104">
        <v>0</v>
      </c>
      <c r="N46" s="104">
        <v>-3.7</v>
      </c>
      <c r="O46" s="104">
        <v>0</v>
      </c>
      <c r="P46" s="104">
        <v>0</v>
      </c>
      <c r="Q46" s="104">
        <v>0</v>
      </c>
      <c r="R46" s="104">
        <v>0</v>
      </c>
      <c r="S46" s="104">
        <v>-3</v>
      </c>
      <c r="T46" s="104">
        <v>7.66</v>
      </c>
      <c r="U46" s="104">
        <v>0</v>
      </c>
      <c r="V46" s="104">
        <v>5.74</v>
      </c>
      <c r="W46" s="104">
        <v>0</v>
      </c>
      <c r="X46" s="104">
        <v>-30</v>
      </c>
      <c r="Y46" s="104">
        <v>9.57</v>
      </c>
      <c r="Z46" s="104">
        <v>10.53</v>
      </c>
      <c r="AA46" s="104">
        <v>0</v>
      </c>
      <c r="AB46" s="104">
        <v>-2</v>
      </c>
    </row>
    <row r="47" spans="1:28">
      <c r="A47" s="104" t="s">
        <v>216</v>
      </c>
      <c r="B47" s="104">
        <v>-1.9</v>
      </c>
      <c r="C47" s="104">
        <v>0</v>
      </c>
      <c r="D47" s="104">
        <v>0</v>
      </c>
      <c r="E47" s="104">
        <v>4.79</v>
      </c>
      <c r="F47" s="104">
        <v>-2</v>
      </c>
      <c r="G47" s="104">
        <v>0</v>
      </c>
      <c r="H47" s="104">
        <v>0</v>
      </c>
      <c r="I47" s="104">
        <v>-379.27</v>
      </c>
      <c r="J47" s="104">
        <v>0</v>
      </c>
      <c r="K47" s="104">
        <v>4.79</v>
      </c>
      <c r="L47" s="104">
        <v>0</v>
      </c>
      <c r="M47" s="104">
        <v>0</v>
      </c>
      <c r="N47" s="104">
        <v>-3.7</v>
      </c>
      <c r="O47" s="104">
        <v>0</v>
      </c>
      <c r="P47" s="104">
        <v>0</v>
      </c>
      <c r="Q47" s="104">
        <v>0</v>
      </c>
      <c r="R47" s="104">
        <v>3.06</v>
      </c>
      <c r="S47" s="104">
        <v>-3</v>
      </c>
      <c r="T47" s="104">
        <v>7.66</v>
      </c>
      <c r="U47" s="104">
        <v>0</v>
      </c>
      <c r="V47" s="104">
        <v>5.74</v>
      </c>
      <c r="W47" s="104">
        <v>0</v>
      </c>
      <c r="X47" s="104">
        <v>-30</v>
      </c>
      <c r="Y47" s="104">
        <v>9.57</v>
      </c>
      <c r="Z47" s="104">
        <v>10.53</v>
      </c>
      <c r="AA47" s="104">
        <v>0</v>
      </c>
      <c r="AB47" s="104">
        <v>-2</v>
      </c>
    </row>
    <row r="48" spans="1:28">
      <c r="A48" s="104" t="s">
        <v>217</v>
      </c>
      <c r="B48" s="104">
        <v>-1.9</v>
      </c>
      <c r="C48" s="104">
        <v>0</v>
      </c>
      <c r="D48" s="104">
        <v>0</v>
      </c>
      <c r="E48" s="104">
        <v>4.79</v>
      </c>
      <c r="F48" s="104">
        <v>-2</v>
      </c>
      <c r="G48" s="104">
        <v>0</v>
      </c>
      <c r="H48" s="104">
        <v>0</v>
      </c>
      <c r="I48" s="104">
        <v>-275.38</v>
      </c>
      <c r="J48" s="104">
        <v>0</v>
      </c>
      <c r="K48" s="104">
        <v>4.79</v>
      </c>
      <c r="L48" s="104">
        <v>0</v>
      </c>
      <c r="M48" s="104">
        <v>0</v>
      </c>
      <c r="N48" s="104">
        <v>-3.7</v>
      </c>
      <c r="O48" s="104">
        <v>0</v>
      </c>
      <c r="P48" s="104">
        <v>0</v>
      </c>
      <c r="Q48" s="104">
        <v>0</v>
      </c>
      <c r="R48" s="104">
        <v>3.16</v>
      </c>
      <c r="S48" s="104">
        <v>-3</v>
      </c>
      <c r="T48" s="104">
        <v>7.66</v>
      </c>
      <c r="U48" s="104">
        <v>0</v>
      </c>
      <c r="V48" s="104">
        <v>5.74</v>
      </c>
      <c r="W48" s="104">
        <v>0</v>
      </c>
      <c r="X48" s="104">
        <v>-10</v>
      </c>
      <c r="Y48" s="104">
        <v>9.57</v>
      </c>
      <c r="Z48" s="104">
        <v>10.53</v>
      </c>
      <c r="AA48" s="104">
        <v>0</v>
      </c>
      <c r="AB48" s="104">
        <v>-2</v>
      </c>
    </row>
    <row r="49" spans="1:28">
      <c r="A49" s="104" t="s">
        <v>218</v>
      </c>
      <c r="B49" s="104">
        <v>-1.9</v>
      </c>
      <c r="C49" s="104">
        <v>-11</v>
      </c>
      <c r="D49" s="104">
        <v>0</v>
      </c>
      <c r="E49" s="104">
        <v>4.79</v>
      </c>
      <c r="F49" s="104">
        <v>-1.8</v>
      </c>
      <c r="G49" s="104">
        <v>0</v>
      </c>
      <c r="H49" s="104">
        <v>0</v>
      </c>
      <c r="I49" s="104">
        <v>-404.28</v>
      </c>
      <c r="J49" s="104">
        <v>0</v>
      </c>
      <c r="K49" s="104">
        <v>4.79</v>
      </c>
      <c r="L49" s="104">
        <v>0</v>
      </c>
      <c r="M49" s="104">
        <v>0</v>
      </c>
      <c r="N49" s="104">
        <v>-3.7</v>
      </c>
      <c r="O49" s="104">
        <v>0</v>
      </c>
      <c r="P49" s="104">
        <v>0</v>
      </c>
      <c r="Q49" s="104">
        <v>0</v>
      </c>
      <c r="R49" s="104">
        <v>2.87</v>
      </c>
      <c r="S49" s="104">
        <v>-2.2000000000000002</v>
      </c>
      <c r="T49" s="104">
        <v>7.66</v>
      </c>
      <c r="U49" s="104">
        <v>0</v>
      </c>
      <c r="V49" s="104">
        <v>5.74</v>
      </c>
      <c r="W49" s="104">
        <v>0</v>
      </c>
      <c r="X49" s="104">
        <v>0</v>
      </c>
      <c r="Y49" s="104">
        <v>9.57</v>
      </c>
      <c r="Z49" s="104">
        <v>10.53</v>
      </c>
      <c r="AA49" s="104">
        <v>0</v>
      </c>
      <c r="AB49" s="104">
        <v>-2</v>
      </c>
    </row>
    <row r="50" spans="1:28">
      <c r="A50" s="104" t="s">
        <v>219</v>
      </c>
      <c r="B50" s="104">
        <v>-1.9</v>
      </c>
      <c r="C50" s="104">
        <v>-6</v>
      </c>
      <c r="D50" s="104">
        <v>0</v>
      </c>
      <c r="E50" s="104">
        <v>4.79</v>
      </c>
      <c r="F50" s="104">
        <v>-1.8</v>
      </c>
      <c r="G50" s="104">
        <v>0</v>
      </c>
      <c r="H50" s="104">
        <v>0</v>
      </c>
      <c r="I50" s="104">
        <v>-179.27</v>
      </c>
      <c r="J50" s="104">
        <v>0</v>
      </c>
      <c r="K50" s="104">
        <v>4.79</v>
      </c>
      <c r="L50" s="104">
        <v>0</v>
      </c>
      <c r="M50" s="104">
        <v>0</v>
      </c>
      <c r="N50" s="104">
        <v>-3.7</v>
      </c>
      <c r="O50" s="104">
        <v>0</v>
      </c>
      <c r="P50" s="104">
        <v>0</v>
      </c>
      <c r="Q50" s="104">
        <v>0</v>
      </c>
      <c r="R50" s="104">
        <v>3.06</v>
      </c>
      <c r="S50" s="104">
        <v>-2.2000000000000002</v>
      </c>
      <c r="T50" s="104">
        <v>7.66</v>
      </c>
      <c r="U50" s="104">
        <v>0</v>
      </c>
      <c r="V50" s="104">
        <v>5.74</v>
      </c>
      <c r="W50" s="104">
        <v>0</v>
      </c>
      <c r="X50" s="104">
        <v>-30</v>
      </c>
      <c r="Y50" s="104">
        <v>9.57</v>
      </c>
      <c r="Z50" s="104">
        <v>10.53</v>
      </c>
      <c r="AA50" s="104">
        <v>0</v>
      </c>
      <c r="AB50" s="104">
        <v>-2</v>
      </c>
    </row>
    <row r="51" spans="1:28">
      <c r="A51" s="104" t="s">
        <v>220</v>
      </c>
      <c r="B51" s="104">
        <v>-1.9</v>
      </c>
      <c r="C51" s="104">
        <v>0</v>
      </c>
      <c r="D51" s="104">
        <v>0</v>
      </c>
      <c r="E51" s="104">
        <v>4.79</v>
      </c>
      <c r="F51" s="104">
        <v>0</v>
      </c>
      <c r="G51" s="104">
        <v>0</v>
      </c>
      <c r="H51" s="104">
        <v>0</v>
      </c>
      <c r="I51" s="104">
        <v>-240.59</v>
      </c>
      <c r="J51" s="104">
        <v>0</v>
      </c>
      <c r="K51" s="104">
        <v>4.79</v>
      </c>
      <c r="L51" s="104">
        <v>0</v>
      </c>
      <c r="M51" s="104">
        <v>0</v>
      </c>
      <c r="N51" s="104">
        <v>-3.7</v>
      </c>
      <c r="O51" s="104">
        <v>0</v>
      </c>
      <c r="P51" s="104">
        <v>0</v>
      </c>
      <c r="Q51" s="104">
        <v>0</v>
      </c>
      <c r="R51" s="104">
        <v>3.25</v>
      </c>
      <c r="S51" s="104">
        <v>-2.2000000000000002</v>
      </c>
      <c r="T51" s="104">
        <v>4.79</v>
      </c>
      <c r="U51" s="104">
        <v>0</v>
      </c>
      <c r="V51" s="104">
        <v>5.74</v>
      </c>
      <c r="W51" s="104">
        <v>0</v>
      </c>
      <c r="X51" s="104">
        <v>0</v>
      </c>
      <c r="Y51" s="104">
        <v>9.57</v>
      </c>
      <c r="Z51" s="104">
        <v>10.53</v>
      </c>
      <c r="AA51" s="104">
        <v>0</v>
      </c>
      <c r="AB51" s="104">
        <v>-2</v>
      </c>
    </row>
    <row r="52" spans="1:28">
      <c r="A52" s="104" t="s">
        <v>221</v>
      </c>
      <c r="B52" s="104">
        <v>-1.9</v>
      </c>
      <c r="C52" s="104">
        <v>0</v>
      </c>
      <c r="D52" s="104">
        <v>0</v>
      </c>
      <c r="E52" s="104">
        <v>4.79</v>
      </c>
      <c r="F52" s="104">
        <v>0</v>
      </c>
      <c r="G52" s="104">
        <v>0</v>
      </c>
      <c r="H52" s="104">
        <v>0</v>
      </c>
      <c r="I52" s="104">
        <v>-389.08</v>
      </c>
      <c r="J52" s="104">
        <v>0</v>
      </c>
      <c r="K52" s="104">
        <v>4.79</v>
      </c>
      <c r="L52" s="104">
        <v>0</v>
      </c>
      <c r="M52" s="104">
        <v>0</v>
      </c>
      <c r="N52" s="104">
        <v>-3.6</v>
      </c>
      <c r="O52" s="104">
        <v>0</v>
      </c>
      <c r="P52" s="104">
        <v>0</v>
      </c>
      <c r="Q52" s="104">
        <v>0</v>
      </c>
      <c r="R52" s="104">
        <v>3.45</v>
      </c>
      <c r="S52" s="104">
        <v>-2.2000000000000002</v>
      </c>
      <c r="T52" s="104">
        <v>4.79</v>
      </c>
      <c r="U52" s="104">
        <v>0</v>
      </c>
      <c r="V52" s="104">
        <v>5.74</v>
      </c>
      <c r="W52" s="104">
        <v>0</v>
      </c>
      <c r="X52" s="104">
        <v>-30</v>
      </c>
      <c r="Y52" s="104">
        <v>9.57</v>
      </c>
      <c r="Z52" s="104">
        <v>10.52</v>
      </c>
      <c r="AA52" s="104">
        <v>0</v>
      </c>
      <c r="AB52" s="104">
        <v>-2</v>
      </c>
    </row>
    <row r="53" spans="1:28">
      <c r="A53" s="104" t="s">
        <v>222</v>
      </c>
      <c r="B53" s="104">
        <v>-1.9</v>
      </c>
      <c r="C53" s="104">
        <v>0</v>
      </c>
      <c r="D53" s="104">
        <v>0</v>
      </c>
      <c r="E53" s="104">
        <v>4.79</v>
      </c>
      <c r="F53" s="104">
        <v>0</v>
      </c>
      <c r="G53" s="104">
        <v>0</v>
      </c>
      <c r="H53" s="104">
        <v>0</v>
      </c>
      <c r="I53" s="104">
        <v>-340.52</v>
      </c>
      <c r="J53" s="104">
        <v>0</v>
      </c>
      <c r="K53" s="104">
        <v>4.79</v>
      </c>
      <c r="L53" s="104">
        <v>0</v>
      </c>
      <c r="M53" s="104">
        <v>0</v>
      </c>
      <c r="N53" s="104">
        <v>-3.7</v>
      </c>
      <c r="O53" s="104">
        <v>0</v>
      </c>
      <c r="P53" s="104">
        <v>0</v>
      </c>
      <c r="Q53" s="104">
        <v>0</v>
      </c>
      <c r="R53" s="104">
        <v>3.54</v>
      </c>
      <c r="S53" s="104">
        <v>-3.2</v>
      </c>
      <c r="T53" s="104">
        <v>4.79</v>
      </c>
      <c r="U53" s="104">
        <v>0</v>
      </c>
      <c r="V53" s="104">
        <v>5.74</v>
      </c>
      <c r="W53" s="104">
        <v>0</v>
      </c>
      <c r="X53" s="104">
        <v>-30</v>
      </c>
      <c r="Y53" s="104">
        <v>9.57</v>
      </c>
      <c r="Z53" s="104">
        <v>10.53</v>
      </c>
      <c r="AA53" s="104">
        <v>0</v>
      </c>
      <c r="AB53" s="104">
        <v>-2</v>
      </c>
    </row>
    <row r="54" spans="1:28">
      <c r="A54" s="104" t="s">
        <v>223</v>
      </c>
      <c r="B54" s="104">
        <v>-1.9</v>
      </c>
      <c r="C54" s="104">
        <v>0</v>
      </c>
      <c r="D54" s="104">
        <v>0</v>
      </c>
      <c r="E54" s="104">
        <v>4.79</v>
      </c>
      <c r="F54" s="104">
        <v>0</v>
      </c>
      <c r="G54" s="104">
        <v>0</v>
      </c>
      <c r="H54" s="104">
        <v>0</v>
      </c>
      <c r="I54" s="104">
        <v>-140.97</v>
      </c>
      <c r="J54" s="104">
        <v>0</v>
      </c>
      <c r="K54" s="104">
        <v>4.79</v>
      </c>
      <c r="L54" s="104">
        <v>0</v>
      </c>
      <c r="M54" s="104">
        <v>0</v>
      </c>
      <c r="N54" s="104">
        <v>-3.7</v>
      </c>
      <c r="O54" s="104">
        <v>0</v>
      </c>
      <c r="P54" s="104">
        <v>0</v>
      </c>
      <c r="Q54" s="104">
        <v>0</v>
      </c>
      <c r="R54" s="104">
        <v>3.83</v>
      </c>
      <c r="S54" s="104">
        <v>-3.2</v>
      </c>
      <c r="T54" s="104">
        <v>4.79</v>
      </c>
      <c r="U54" s="104">
        <v>0</v>
      </c>
      <c r="V54" s="104">
        <v>5.74</v>
      </c>
      <c r="W54" s="104">
        <v>0</v>
      </c>
      <c r="X54" s="104">
        <v>0</v>
      </c>
      <c r="Y54" s="104">
        <v>9.57</v>
      </c>
      <c r="Z54" s="104">
        <v>10.53</v>
      </c>
      <c r="AA54" s="104">
        <v>0</v>
      </c>
      <c r="AB54" s="104">
        <v>-2</v>
      </c>
    </row>
    <row r="55" spans="1:28">
      <c r="A55" s="104" t="s">
        <v>224</v>
      </c>
      <c r="B55" s="104">
        <v>-1.9</v>
      </c>
      <c r="C55" s="104">
        <v>-17</v>
      </c>
      <c r="D55" s="104">
        <v>-0.4</v>
      </c>
      <c r="E55" s="104">
        <v>3.83</v>
      </c>
      <c r="F55" s="104">
        <v>0</v>
      </c>
      <c r="G55" s="104">
        <v>0</v>
      </c>
      <c r="H55" s="104">
        <v>0</v>
      </c>
      <c r="I55" s="104">
        <v>-173.65</v>
      </c>
      <c r="J55" s="104">
        <v>0</v>
      </c>
      <c r="K55" s="104">
        <v>4.79</v>
      </c>
      <c r="L55" s="104">
        <v>0</v>
      </c>
      <c r="M55" s="104">
        <v>0</v>
      </c>
      <c r="N55" s="104">
        <v>-3.6</v>
      </c>
      <c r="O55" s="104">
        <v>0</v>
      </c>
      <c r="P55" s="104">
        <v>0</v>
      </c>
      <c r="Q55" s="104">
        <v>0</v>
      </c>
      <c r="R55" s="104">
        <v>4.12</v>
      </c>
      <c r="S55" s="104">
        <v>-3.2</v>
      </c>
      <c r="T55" s="104">
        <v>4.79</v>
      </c>
      <c r="U55" s="104">
        <v>0</v>
      </c>
      <c r="V55" s="104">
        <v>5.74</v>
      </c>
      <c r="W55" s="104">
        <v>-1</v>
      </c>
      <c r="X55" s="104">
        <v>0</v>
      </c>
      <c r="Y55" s="104">
        <v>9.57</v>
      </c>
      <c r="Z55" s="104">
        <v>10.53</v>
      </c>
      <c r="AA55" s="104">
        <v>0</v>
      </c>
      <c r="AB55" s="104">
        <v>-2</v>
      </c>
    </row>
    <row r="56" spans="1:28">
      <c r="A56" s="104" t="s">
        <v>225</v>
      </c>
      <c r="B56" s="104">
        <v>-1.9</v>
      </c>
      <c r="C56" s="104">
        <v>-6</v>
      </c>
      <c r="D56" s="104">
        <v>-0.4</v>
      </c>
      <c r="E56" s="104">
        <v>3.83</v>
      </c>
      <c r="F56" s="104">
        <v>0</v>
      </c>
      <c r="G56" s="104">
        <v>0</v>
      </c>
      <c r="H56" s="104">
        <v>0</v>
      </c>
      <c r="I56" s="104">
        <v>-174.33</v>
      </c>
      <c r="J56" s="104">
        <v>0</v>
      </c>
      <c r="K56" s="104">
        <v>4.79</v>
      </c>
      <c r="L56" s="104">
        <v>0</v>
      </c>
      <c r="M56" s="104">
        <v>0</v>
      </c>
      <c r="N56" s="104">
        <v>-3.3</v>
      </c>
      <c r="O56" s="104">
        <v>0</v>
      </c>
      <c r="P56" s="104">
        <v>0</v>
      </c>
      <c r="Q56" s="104">
        <v>0</v>
      </c>
      <c r="R56" s="104">
        <v>4.0199999999999996</v>
      </c>
      <c r="S56" s="104">
        <v>-3.2</v>
      </c>
      <c r="T56" s="104">
        <v>4.79</v>
      </c>
      <c r="U56" s="104">
        <v>0</v>
      </c>
      <c r="V56" s="104">
        <v>5.74</v>
      </c>
      <c r="W56" s="104">
        <v>0</v>
      </c>
      <c r="X56" s="104">
        <v>-30</v>
      </c>
      <c r="Y56" s="104">
        <v>9.57</v>
      </c>
      <c r="Z56" s="104">
        <v>10.53</v>
      </c>
      <c r="AA56" s="104">
        <v>0</v>
      </c>
      <c r="AB56" s="104">
        <v>-2</v>
      </c>
    </row>
    <row r="57" spans="1:28">
      <c r="A57" s="104" t="s">
        <v>226</v>
      </c>
      <c r="B57" s="104">
        <v>-1.9</v>
      </c>
      <c r="C57" s="104">
        <v>0</v>
      </c>
      <c r="D57" s="104">
        <v>-0.4</v>
      </c>
      <c r="E57" s="104">
        <v>3.83</v>
      </c>
      <c r="F57" s="104">
        <v>0</v>
      </c>
      <c r="G57" s="104">
        <v>0</v>
      </c>
      <c r="H57" s="104">
        <v>0</v>
      </c>
      <c r="I57" s="104">
        <v>-190.97</v>
      </c>
      <c r="J57" s="104">
        <v>0</v>
      </c>
      <c r="K57" s="104">
        <v>4.79</v>
      </c>
      <c r="L57" s="104">
        <v>0</v>
      </c>
      <c r="M57" s="104">
        <v>0</v>
      </c>
      <c r="N57" s="104">
        <v>-3</v>
      </c>
      <c r="O57" s="104">
        <v>0</v>
      </c>
      <c r="P57" s="104">
        <v>0</v>
      </c>
      <c r="Q57" s="104">
        <v>0</v>
      </c>
      <c r="R57" s="104">
        <v>3.92</v>
      </c>
      <c r="S57" s="104">
        <v>-3.2</v>
      </c>
      <c r="T57" s="104">
        <v>1.91</v>
      </c>
      <c r="U57" s="104">
        <v>0</v>
      </c>
      <c r="V57" s="104">
        <v>5.74</v>
      </c>
      <c r="W57" s="104">
        <v>0</v>
      </c>
      <c r="X57" s="104">
        <v>0</v>
      </c>
      <c r="Y57" s="104">
        <v>9.57</v>
      </c>
      <c r="Z57" s="104">
        <v>10.54</v>
      </c>
      <c r="AA57" s="104">
        <v>0</v>
      </c>
      <c r="AB57" s="104">
        <v>0</v>
      </c>
    </row>
    <row r="58" spans="1:28">
      <c r="A58" s="104" t="s">
        <v>227</v>
      </c>
      <c r="B58" s="104">
        <v>-1.9</v>
      </c>
      <c r="C58" s="104">
        <v>0</v>
      </c>
      <c r="D58" s="104">
        <v>-0.4</v>
      </c>
      <c r="E58" s="104">
        <v>3.83</v>
      </c>
      <c r="F58" s="104">
        <v>0</v>
      </c>
      <c r="G58" s="104">
        <v>0</v>
      </c>
      <c r="H58" s="104">
        <v>0</v>
      </c>
      <c r="I58" s="104">
        <v>-194.6</v>
      </c>
      <c r="J58" s="104">
        <v>0</v>
      </c>
      <c r="K58" s="104">
        <v>4.79</v>
      </c>
      <c r="L58" s="104">
        <v>0</v>
      </c>
      <c r="M58" s="104">
        <v>0</v>
      </c>
      <c r="N58" s="104">
        <v>-2.8</v>
      </c>
      <c r="O58" s="104">
        <v>0</v>
      </c>
      <c r="P58" s="104">
        <v>0</v>
      </c>
      <c r="Q58" s="104">
        <v>0</v>
      </c>
      <c r="R58" s="104">
        <v>4.0199999999999996</v>
      </c>
      <c r="S58" s="104">
        <v>-3.2</v>
      </c>
      <c r="T58" s="104">
        <v>1.91</v>
      </c>
      <c r="U58" s="104">
        <v>0</v>
      </c>
      <c r="V58" s="104">
        <v>5.74</v>
      </c>
      <c r="W58" s="104">
        <v>-1</v>
      </c>
      <c r="X58" s="104">
        <v>-20</v>
      </c>
      <c r="Y58" s="104">
        <v>9.57</v>
      </c>
      <c r="Z58" s="104">
        <v>10.54</v>
      </c>
      <c r="AA58" s="104">
        <v>0</v>
      </c>
      <c r="AB58" s="104">
        <v>0</v>
      </c>
    </row>
    <row r="59" spans="1:28">
      <c r="A59" s="104" t="s">
        <v>228</v>
      </c>
      <c r="B59" s="104">
        <v>-1.9</v>
      </c>
      <c r="C59" s="104">
        <v>0</v>
      </c>
      <c r="D59" s="104">
        <v>-0.4</v>
      </c>
      <c r="E59" s="104">
        <v>3.83</v>
      </c>
      <c r="F59" s="104">
        <v>-2</v>
      </c>
      <c r="G59" s="104">
        <v>0</v>
      </c>
      <c r="H59" s="104">
        <v>0</v>
      </c>
      <c r="I59" s="104">
        <v>-454.28</v>
      </c>
      <c r="J59" s="104">
        <v>0</v>
      </c>
      <c r="K59" s="104">
        <v>4.79</v>
      </c>
      <c r="L59" s="104">
        <v>0</v>
      </c>
      <c r="M59" s="104">
        <v>0</v>
      </c>
      <c r="N59" s="104">
        <v>-2.7</v>
      </c>
      <c r="O59" s="104">
        <v>0</v>
      </c>
      <c r="P59" s="104">
        <v>0</v>
      </c>
      <c r="Q59" s="104">
        <v>0</v>
      </c>
      <c r="R59" s="104">
        <v>4.21</v>
      </c>
      <c r="S59" s="104">
        <v>-5.5</v>
      </c>
      <c r="T59" s="104">
        <v>1.91</v>
      </c>
      <c r="U59" s="104">
        <v>0</v>
      </c>
      <c r="V59" s="104">
        <v>5.74</v>
      </c>
      <c r="W59" s="104">
        <v>0</v>
      </c>
      <c r="X59" s="104">
        <v>-30</v>
      </c>
      <c r="Y59" s="104">
        <v>9.57</v>
      </c>
      <c r="Z59" s="104">
        <v>10.54</v>
      </c>
      <c r="AA59" s="104">
        <v>0</v>
      </c>
      <c r="AB59" s="104">
        <v>0</v>
      </c>
    </row>
    <row r="60" spans="1:28">
      <c r="A60" s="104" t="s">
        <v>229</v>
      </c>
      <c r="B60" s="104">
        <v>-1.9</v>
      </c>
      <c r="C60" s="104">
        <v>0</v>
      </c>
      <c r="D60" s="104">
        <v>-0.4</v>
      </c>
      <c r="E60" s="104">
        <v>3.83</v>
      </c>
      <c r="F60" s="104">
        <v>-2</v>
      </c>
      <c r="G60" s="104">
        <v>0</v>
      </c>
      <c r="H60" s="104">
        <v>0</v>
      </c>
      <c r="I60" s="104">
        <v>-361.15</v>
      </c>
      <c r="J60" s="104">
        <v>0</v>
      </c>
      <c r="K60" s="104">
        <v>4.79</v>
      </c>
      <c r="L60" s="104">
        <v>0</v>
      </c>
      <c r="M60" s="104">
        <v>0</v>
      </c>
      <c r="N60" s="104">
        <v>-2.5</v>
      </c>
      <c r="O60" s="104">
        <v>0</v>
      </c>
      <c r="P60" s="104">
        <v>0</v>
      </c>
      <c r="Q60" s="104">
        <v>0</v>
      </c>
      <c r="R60" s="104">
        <v>4.21</v>
      </c>
      <c r="S60" s="104">
        <v>-5.5</v>
      </c>
      <c r="T60" s="104">
        <v>1.91</v>
      </c>
      <c r="U60" s="104">
        <v>0</v>
      </c>
      <c r="V60" s="104">
        <v>5.74</v>
      </c>
      <c r="W60" s="104">
        <v>0</v>
      </c>
      <c r="X60" s="104">
        <v>-20</v>
      </c>
      <c r="Y60" s="104">
        <v>9.57</v>
      </c>
      <c r="Z60" s="104">
        <v>10.54</v>
      </c>
      <c r="AA60" s="104">
        <v>0</v>
      </c>
      <c r="AB60" s="104">
        <v>0</v>
      </c>
    </row>
    <row r="61" spans="1:28">
      <c r="A61" s="104" t="s">
        <v>230</v>
      </c>
      <c r="B61" s="104">
        <v>-1.9</v>
      </c>
      <c r="C61" s="104">
        <v>-11</v>
      </c>
      <c r="D61" s="104">
        <v>-0.4</v>
      </c>
      <c r="E61" s="104">
        <v>3.83</v>
      </c>
      <c r="F61" s="104">
        <v>-2</v>
      </c>
      <c r="G61" s="104">
        <v>0</v>
      </c>
      <c r="H61" s="104">
        <v>0</v>
      </c>
      <c r="I61" s="104">
        <v>-315.44</v>
      </c>
      <c r="J61" s="104">
        <v>0</v>
      </c>
      <c r="K61" s="104">
        <v>4.79</v>
      </c>
      <c r="L61" s="104">
        <v>-30</v>
      </c>
      <c r="M61" s="104">
        <v>0</v>
      </c>
      <c r="N61" s="104">
        <v>-1.2</v>
      </c>
      <c r="O61" s="104">
        <v>0</v>
      </c>
      <c r="P61" s="104">
        <v>0</v>
      </c>
      <c r="Q61" s="104">
        <v>0</v>
      </c>
      <c r="R61" s="104">
        <v>0</v>
      </c>
      <c r="S61" s="104">
        <v>-5.5</v>
      </c>
      <c r="T61" s="104">
        <v>1.91</v>
      </c>
      <c r="U61" s="104">
        <v>0</v>
      </c>
      <c r="V61" s="104">
        <v>5.74</v>
      </c>
      <c r="W61" s="104">
        <v>0</v>
      </c>
      <c r="X61" s="104">
        <v>0</v>
      </c>
      <c r="Y61" s="104">
        <v>9.57</v>
      </c>
      <c r="Z61" s="104">
        <v>10.54</v>
      </c>
      <c r="AA61" s="104">
        <v>0</v>
      </c>
      <c r="AB61" s="104">
        <v>0</v>
      </c>
    </row>
    <row r="62" spans="1:28">
      <c r="A62" s="104" t="s">
        <v>231</v>
      </c>
      <c r="B62" s="104">
        <v>-1.9</v>
      </c>
      <c r="C62" s="104">
        <v>0</v>
      </c>
      <c r="D62" s="104">
        <v>-0.4</v>
      </c>
      <c r="E62" s="104">
        <v>3.83</v>
      </c>
      <c r="F62" s="104">
        <v>-2</v>
      </c>
      <c r="G62" s="104">
        <v>0</v>
      </c>
      <c r="H62" s="104">
        <v>0</v>
      </c>
      <c r="I62" s="104">
        <v>-515.99</v>
      </c>
      <c r="J62" s="104">
        <v>0</v>
      </c>
      <c r="K62" s="104">
        <v>4.79</v>
      </c>
      <c r="L62" s="104">
        <v>-30</v>
      </c>
      <c r="M62" s="104">
        <v>0</v>
      </c>
      <c r="N62" s="104">
        <v>-1.2</v>
      </c>
      <c r="O62" s="104">
        <v>0</v>
      </c>
      <c r="P62" s="104">
        <v>0</v>
      </c>
      <c r="Q62" s="104">
        <v>0</v>
      </c>
      <c r="R62" s="104">
        <v>0</v>
      </c>
      <c r="S62" s="104">
        <v>-5.5</v>
      </c>
      <c r="T62" s="104">
        <v>1.91</v>
      </c>
      <c r="U62" s="104">
        <v>0</v>
      </c>
      <c r="V62" s="104">
        <v>5.74</v>
      </c>
      <c r="W62" s="104">
        <v>0</v>
      </c>
      <c r="X62" s="104">
        <v>0</v>
      </c>
      <c r="Y62" s="104">
        <v>9.57</v>
      </c>
      <c r="Z62" s="104">
        <v>10.54</v>
      </c>
      <c r="AA62" s="104">
        <v>0</v>
      </c>
      <c r="AB62" s="104">
        <v>0</v>
      </c>
    </row>
    <row r="63" spans="1:28">
      <c r="A63" s="104" t="s">
        <v>232</v>
      </c>
      <c r="B63" s="104">
        <v>-1.9</v>
      </c>
      <c r="C63" s="104">
        <v>-5</v>
      </c>
      <c r="D63" s="104">
        <v>-0.4</v>
      </c>
      <c r="E63" s="104">
        <v>3.83</v>
      </c>
      <c r="F63" s="104">
        <v>-2</v>
      </c>
      <c r="G63" s="104">
        <v>0</v>
      </c>
      <c r="H63" s="104">
        <v>-0.9</v>
      </c>
      <c r="I63" s="104">
        <v>-418.83</v>
      </c>
      <c r="J63" s="104">
        <v>0</v>
      </c>
      <c r="K63" s="104">
        <v>4.79</v>
      </c>
      <c r="L63" s="104">
        <v>-30</v>
      </c>
      <c r="M63" s="104">
        <v>0</v>
      </c>
      <c r="N63" s="104">
        <v>-1.2</v>
      </c>
      <c r="O63" s="104">
        <v>0</v>
      </c>
      <c r="P63" s="104">
        <v>0</v>
      </c>
      <c r="Q63" s="104">
        <v>0</v>
      </c>
      <c r="R63" s="104">
        <v>-0.6</v>
      </c>
      <c r="S63" s="104">
        <v>-5.5</v>
      </c>
      <c r="T63" s="104">
        <v>1.91</v>
      </c>
      <c r="U63" s="104">
        <v>0</v>
      </c>
      <c r="V63" s="104">
        <v>5.74</v>
      </c>
      <c r="W63" s="104">
        <v>0</v>
      </c>
      <c r="X63" s="104">
        <v>0</v>
      </c>
      <c r="Y63" s="104">
        <v>9.57</v>
      </c>
      <c r="Z63" s="104">
        <v>10.54</v>
      </c>
      <c r="AA63" s="104">
        <v>0</v>
      </c>
      <c r="AB63" s="104">
        <v>0</v>
      </c>
    </row>
    <row r="64" spans="1:28">
      <c r="A64" s="104" t="s">
        <v>233</v>
      </c>
      <c r="B64" s="104">
        <v>-1.9</v>
      </c>
      <c r="C64" s="104">
        <v>0</v>
      </c>
      <c r="D64" s="104">
        <v>-0.4</v>
      </c>
      <c r="E64" s="104">
        <v>3.83</v>
      </c>
      <c r="F64" s="104">
        <v>-2</v>
      </c>
      <c r="G64" s="104">
        <v>0</v>
      </c>
      <c r="H64" s="104">
        <v>-0.9</v>
      </c>
      <c r="I64" s="104">
        <v>-343.09</v>
      </c>
      <c r="J64" s="104">
        <v>0</v>
      </c>
      <c r="K64" s="104">
        <v>4.79</v>
      </c>
      <c r="L64" s="104">
        <v>-30</v>
      </c>
      <c r="M64" s="104">
        <v>0</v>
      </c>
      <c r="N64" s="104">
        <v>-1.2</v>
      </c>
      <c r="O64" s="104">
        <v>0</v>
      </c>
      <c r="P64" s="104">
        <v>0</v>
      </c>
      <c r="Q64" s="104">
        <v>0</v>
      </c>
      <c r="R64" s="104">
        <v>-2.8</v>
      </c>
      <c r="S64" s="104">
        <v>-5.5</v>
      </c>
      <c r="T64" s="104">
        <v>1.91</v>
      </c>
      <c r="U64" s="104">
        <v>0</v>
      </c>
      <c r="V64" s="104">
        <v>5.74</v>
      </c>
      <c r="W64" s="104">
        <v>0</v>
      </c>
      <c r="X64" s="104">
        <v>0</v>
      </c>
      <c r="Y64" s="104">
        <v>9.57</v>
      </c>
      <c r="Z64" s="104">
        <v>10.54</v>
      </c>
      <c r="AA64" s="104">
        <v>0</v>
      </c>
      <c r="AB64" s="104">
        <v>0</v>
      </c>
    </row>
    <row r="65" spans="1:28">
      <c r="A65" s="104" t="s">
        <v>234</v>
      </c>
      <c r="B65" s="104">
        <v>-1.9</v>
      </c>
      <c r="C65" s="104">
        <v>0</v>
      </c>
      <c r="D65" s="104">
        <v>-0.4</v>
      </c>
      <c r="E65" s="104">
        <v>3.83</v>
      </c>
      <c r="F65" s="104">
        <v>-2</v>
      </c>
      <c r="G65" s="104">
        <v>0</v>
      </c>
      <c r="H65" s="104">
        <v>-0.9</v>
      </c>
      <c r="I65" s="104">
        <v>-183.48</v>
      </c>
      <c r="J65" s="104">
        <v>0</v>
      </c>
      <c r="K65" s="104">
        <v>4.79</v>
      </c>
      <c r="L65" s="104">
        <v>-30</v>
      </c>
      <c r="M65" s="104">
        <v>0</v>
      </c>
      <c r="N65" s="104">
        <v>-1.2</v>
      </c>
      <c r="O65" s="104">
        <v>0</v>
      </c>
      <c r="P65" s="104">
        <v>0</v>
      </c>
      <c r="Q65" s="104">
        <v>0</v>
      </c>
      <c r="R65" s="104">
        <v>-2.2000000000000002</v>
      </c>
      <c r="S65" s="104">
        <v>-5.5</v>
      </c>
      <c r="T65" s="104">
        <v>0</v>
      </c>
      <c r="U65" s="104">
        <v>0</v>
      </c>
      <c r="V65" s="104">
        <v>0</v>
      </c>
      <c r="W65" s="104">
        <v>0</v>
      </c>
      <c r="X65" s="104">
        <v>-10</v>
      </c>
      <c r="Y65" s="104">
        <v>9.57</v>
      </c>
      <c r="Z65" s="104">
        <v>0</v>
      </c>
      <c r="AA65" s="104">
        <v>0</v>
      </c>
      <c r="AB65" s="104">
        <v>0</v>
      </c>
    </row>
    <row r="66" spans="1:28">
      <c r="A66" s="104" t="s">
        <v>235</v>
      </c>
      <c r="B66" s="104">
        <v>-1.9</v>
      </c>
      <c r="C66" s="104">
        <v>0</v>
      </c>
      <c r="D66" s="104">
        <v>-0.4</v>
      </c>
      <c r="E66" s="104">
        <v>3.83</v>
      </c>
      <c r="F66" s="104">
        <v>-2</v>
      </c>
      <c r="G66" s="104">
        <v>0</v>
      </c>
      <c r="H66" s="104">
        <v>-0.9</v>
      </c>
      <c r="I66" s="104">
        <v>-314.23</v>
      </c>
      <c r="J66" s="104">
        <v>0</v>
      </c>
      <c r="K66" s="104">
        <v>4.79</v>
      </c>
      <c r="L66" s="104">
        <v>-30</v>
      </c>
      <c r="M66" s="104">
        <v>0</v>
      </c>
      <c r="N66" s="104">
        <v>-1.2</v>
      </c>
      <c r="O66" s="104">
        <v>0</v>
      </c>
      <c r="P66" s="104">
        <v>0</v>
      </c>
      <c r="Q66" s="104">
        <v>0</v>
      </c>
      <c r="R66" s="104">
        <v>-2</v>
      </c>
      <c r="S66" s="104">
        <v>-5.5</v>
      </c>
      <c r="T66" s="104">
        <v>0</v>
      </c>
      <c r="U66" s="104">
        <v>0</v>
      </c>
      <c r="V66" s="104">
        <v>0</v>
      </c>
      <c r="W66" s="104">
        <v>0</v>
      </c>
      <c r="X66" s="104">
        <v>-38</v>
      </c>
      <c r="Y66" s="104">
        <v>9.57</v>
      </c>
      <c r="Z66" s="104">
        <v>0</v>
      </c>
      <c r="AA66" s="104">
        <v>0</v>
      </c>
      <c r="AB66" s="104">
        <v>0</v>
      </c>
    </row>
    <row r="67" spans="1:28">
      <c r="A67" s="104" t="s">
        <v>236</v>
      </c>
      <c r="B67" s="104">
        <v>-1.9</v>
      </c>
      <c r="C67" s="104">
        <v>-11</v>
      </c>
      <c r="D67" s="104">
        <v>-0.4</v>
      </c>
      <c r="E67" s="104">
        <v>3.83</v>
      </c>
      <c r="F67" s="104">
        <v>-2</v>
      </c>
      <c r="G67" s="104">
        <v>0</v>
      </c>
      <c r="H67" s="104">
        <v>0</v>
      </c>
      <c r="I67" s="104">
        <v>-280.08</v>
      </c>
      <c r="J67" s="104">
        <v>0</v>
      </c>
      <c r="K67" s="104">
        <v>4.79</v>
      </c>
      <c r="L67" s="104">
        <v>-50</v>
      </c>
      <c r="M67" s="104">
        <v>0</v>
      </c>
      <c r="N67" s="104">
        <v>-1</v>
      </c>
      <c r="O67" s="104">
        <v>0</v>
      </c>
      <c r="P67" s="104">
        <v>0</v>
      </c>
      <c r="Q67" s="104">
        <v>0</v>
      </c>
      <c r="R67" s="104">
        <v>-1.7</v>
      </c>
      <c r="S67" s="104">
        <v>-6</v>
      </c>
      <c r="T67" s="104">
        <v>0</v>
      </c>
      <c r="U67" s="104">
        <v>0</v>
      </c>
      <c r="V67" s="104">
        <v>0</v>
      </c>
      <c r="W67" s="104">
        <v>0</v>
      </c>
      <c r="X67" s="104">
        <v>-10</v>
      </c>
      <c r="Y67" s="104">
        <v>0</v>
      </c>
      <c r="Z67" s="104">
        <v>0</v>
      </c>
      <c r="AA67" s="104">
        <v>0</v>
      </c>
      <c r="AB67" s="104">
        <v>0</v>
      </c>
    </row>
    <row r="68" spans="1:28">
      <c r="A68" s="104" t="s">
        <v>237</v>
      </c>
      <c r="B68" s="104">
        <v>-1.9</v>
      </c>
      <c r="C68" s="104">
        <v>0</v>
      </c>
      <c r="D68" s="104">
        <v>-0.4</v>
      </c>
      <c r="E68" s="104">
        <v>3.83</v>
      </c>
      <c r="F68" s="104">
        <v>-2</v>
      </c>
      <c r="G68" s="104">
        <v>0</v>
      </c>
      <c r="H68" s="104">
        <v>0</v>
      </c>
      <c r="I68" s="104">
        <v>-299.79000000000002</v>
      </c>
      <c r="J68" s="104">
        <v>0</v>
      </c>
      <c r="K68" s="104">
        <v>4.79</v>
      </c>
      <c r="L68" s="104">
        <v>-50</v>
      </c>
      <c r="M68" s="104">
        <v>0</v>
      </c>
      <c r="N68" s="104">
        <v>-0.9</v>
      </c>
      <c r="O68" s="104">
        <v>0</v>
      </c>
      <c r="P68" s="104">
        <v>0</v>
      </c>
      <c r="Q68" s="104">
        <v>0</v>
      </c>
      <c r="R68" s="104">
        <v>-1.4</v>
      </c>
      <c r="S68" s="104">
        <v>-6</v>
      </c>
      <c r="T68" s="104">
        <v>0</v>
      </c>
      <c r="U68" s="104">
        <v>0</v>
      </c>
      <c r="V68" s="104">
        <v>0</v>
      </c>
      <c r="W68" s="104">
        <v>0</v>
      </c>
      <c r="X68" s="104">
        <v>0</v>
      </c>
      <c r="Y68" s="104">
        <v>0</v>
      </c>
      <c r="Z68" s="104">
        <v>0</v>
      </c>
      <c r="AA68" s="104">
        <v>0</v>
      </c>
      <c r="AB68" s="104">
        <v>0</v>
      </c>
    </row>
    <row r="69" spans="1:28">
      <c r="A69" s="104" t="s">
        <v>238</v>
      </c>
      <c r="B69" s="104">
        <v>-1.9</v>
      </c>
      <c r="C69" s="104">
        <v>0</v>
      </c>
      <c r="D69" s="104">
        <v>-0.4</v>
      </c>
      <c r="E69" s="104">
        <v>3.83</v>
      </c>
      <c r="F69" s="104">
        <v>-2</v>
      </c>
      <c r="G69" s="104">
        <v>0</v>
      </c>
      <c r="H69" s="104">
        <v>0</v>
      </c>
      <c r="I69" s="104">
        <v>-350.38</v>
      </c>
      <c r="J69" s="104">
        <v>0</v>
      </c>
      <c r="K69" s="104">
        <v>0</v>
      </c>
      <c r="L69" s="104">
        <v>-50</v>
      </c>
      <c r="M69" s="104">
        <v>0</v>
      </c>
      <c r="N69" s="104">
        <v>-0.5</v>
      </c>
      <c r="O69" s="104">
        <v>0</v>
      </c>
      <c r="P69" s="104">
        <v>0</v>
      </c>
      <c r="Q69" s="104">
        <v>0</v>
      </c>
      <c r="R69" s="104">
        <v>-1.1000000000000001</v>
      </c>
      <c r="S69" s="104">
        <v>-6</v>
      </c>
      <c r="T69" s="104">
        <v>0</v>
      </c>
      <c r="U69" s="104">
        <v>0</v>
      </c>
      <c r="V69" s="104">
        <v>0</v>
      </c>
      <c r="W69" s="104">
        <v>0</v>
      </c>
      <c r="X69" s="104">
        <v>0</v>
      </c>
      <c r="Y69" s="104">
        <v>0</v>
      </c>
      <c r="Z69" s="104">
        <v>0</v>
      </c>
      <c r="AA69" s="104">
        <v>0</v>
      </c>
      <c r="AB69" s="104">
        <v>0</v>
      </c>
    </row>
    <row r="70" spans="1:28">
      <c r="A70" s="104" t="s">
        <v>239</v>
      </c>
      <c r="B70" s="104">
        <v>-1.9</v>
      </c>
      <c r="C70" s="104">
        <v>-5</v>
      </c>
      <c r="D70" s="104">
        <v>-0.4</v>
      </c>
      <c r="E70" s="104">
        <v>3.83</v>
      </c>
      <c r="F70" s="104">
        <v>-2</v>
      </c>
      <c r="G70" s="104">
        <v>0</v>
      </c>
      <c r="H70" s="104">
        <v>0</v>
      </c>
      <c r="I70" s="104">
        <v>-355</v>
      </c>
      <c r="J70" s="104">
        <v>0</v>
      </c>
      <c r="K70" s="104">
        <v>0</v>
      </c>
      <c r="L70" s="104">
        <v>-50</v>
      </c>
      <c r="M70" s="104">
        <v>0</v>
      </c>
      <c r="N70" s="104">
        <v>-0.3</v>
      </c>
      <c r="O70" s="104">
        <v>0</v>
      </c>
      <c r="P70" s="104">
        <v>0</v>
      </c>
      <c r="Q70" s="104">
        <v>0</v>
      </c>
      <c r="R70" s="104">
        <v>-0.8</v>
      </c>
      <c r="S70" s="104">
        <v>-6</v>
      </c>
      <c r="T70" s="104">
        <v>0</v>
      </c>
      <c r="U70" s="104">
        <v>0</v>
      </c>
      <c r="V70" s="104">
        <v>0</v>
      </c>
      <c r="W70" s="104">
        <v>0</v>
      </c>
      <c r="X70" s="104">
        <v>0</v>
      </c>
      <c r="Y70" s="104">
        <v>0</v>
      </c>
      <c r="Z70" s="104">
        <v>0</v>
      </c>
      <c r="AA70" s="104">
        <v>0</v>
      </c>
      <c r="AB70" s="104">
        <v>0</v>
      </c>
    </row>
    <row r="71" spans="1:28">
      <c r="A71" s="104" t="s">
        <v>240</v>
      </c>
      <c r="B71" s="104">
        <v>-1.9</v>
      </c>
      <c r="C71" s="104">
        <v>0</v>
      </c>
      <c r="D71" s="104">
        <v>0</v>
      </c>
      <c r="E71" s="104">
        <v>3.83</v>
      </c>
      <c r="F71" s="104">
        <v>-2.1</v>
      </c>
      <c r="G71" s="104">
        <v>0</v>
      </c>
      <c r="H71" s="104">
        <v>0</v>
      </c>
      <c r="I71" s="104">
        <v>-500.07</v>
      </c>
      <c r="J71" s="104">
        <v>0</v>
      </c>
      <c r="K71" s="104">
        <v>1.34</v>
      </c>
      <c r="L71" s="104">
        <v>-50</v>
      </c>
      <c r="M71" s="104">
        <v>0</v>
      </c>
      <c r="N71" s="104">
        <v>-0.1</v>
      </c>
      <c r="O71" s="104">
        <v>0</v>
      </c>
      <c r="P71" s="104">
        <v>0</v>
      </c>
      <c r="Q71" s="104">
        <v>0</v>
      </c>
      <c r="R71" s="104">
        <v>-0.5</v>
      </c>
      <c r="S71" s="104">
        <v>-6</v>
      </c>
      <c r="T71" s="104">
        <v>0</v>
      </c>
      <c r="U71" s="104">
        <v>0</v>
      </c>
      <c r="V71" s="104">
        <v>0</v>
      </c>
      <c r="W71" s="104">
        <v>0</v>
      </c>
      <c r="X71" s="104">
        <v>0</v>
      </c>
      <c r="Y71" s="104">
        <v>0</v>
      </c>
      <c r="Z71" s="104">
        <v>0</v>
      </c>
      <c r="AA71" s="104">
        <v>0</v>
      </c>
      <c r="AB71" s="104">
        <v>0</v>
      </c>
    </row>
    <row r="72" spans="1:28">
      <c r="A72" s="104" t="s">
        <v>241</v>
      </c>
      <c r="B72" s="104">
        <v>-1.9</v>
      </c>
      <c r="C72" s="104">
        <v>0</v>
      </c>
      <c r="D72" s="104">
        <v>0</v>
      </c>
      <c r="E72" s="104">
        <v>3.83</v>
      </c>
      <c r="F72" s="104">
        <v>-2.1</v>
      </c>
      <c r="G72" s="104">
        <v>0</v>
      </c>
      <c r="H72" s="104">
        <v>0</v>
      </c>
      <c r="I72" s="104">
        <v>-525.51</v>
      </c>
      <c r="J72" s="104">
        <v>0</v>
      </c>
      <c r="K72" s="104">
        <v>0</v>
      </c>
      <c r="L72" s="104">
        <v>-50</v>
      </c>
      <c r="M72" s="104">
        <v>0</v>
      </c>
      <c r="N72" s="104">
        <v>0</v>
      </c>
      <c r="O72" s="104">
        <v>0</v>
      </c>
      <c r="P72" s="104">
        <v>0</v>
      </c>
      <c r="Q72" s="104">
        <v>0</v>
      </c>
      <c r="R72" s="104">
        <v>-0.2</v>
      </c>
      <c r="S72" s="104">
        <v>-6</v>
      </c>
      <c r="T72" s="104">
        <v>0</v>
      </c>
      <c r="U72" s="104">
        <v>0</v>
      </c>
      <c r="V72" s="104">
        <v>0</v>
      </c>
      <c r="W72" s="104">
        <v>0</v>
      </c>
      <c r="X72" s="104">
        <v>-50</v>
      </c>
      <c r="Y72" s="104">
        <v>0</v>
      </c>
      <c r="Z72" s="104">
        <v>0</v>
      </c>
      <c r="AA72" s="104">
        <v>0</v>
      </c>
      <c r="AB72" s="104">
        <v>0</v>
      </c>
    </row>
    <row r="73" spans="1:28">
      <c r="A73" s="104" t="s">
        <v>242</v>
      </c>
      <c r="B73" s="104">
        <v>-1.9</v>
      </c>
      <c r="C73" s="104">
        <v>0</v>
      </c>
      <c r="D73" s="104">
        <v>0</v>
      </c>
      <c r="E73" s="104">
        <v>3.83</v>
      </c>
      <c r="F73" s="104">
        <v>-2.1</v>
      </c>
      <c r="G73" s="104">
        <v>0</v>
      </c>
      <c r="H73" s="104">
        <v>0</v>
      </c>
      <c r="I73" s="104">
        <v>-751.16</v>
      </c>
      <c r="J73" s="104">
        <v>0</v>
      </c>
      <c r="K73" s="104">
        <v>0</v>
      </c>
      <c r="L73" s="104">
        <v>-50</v>
      </c>
      <c r="M73" s="104">
        <v>0</v>
      </c>
      <c r="N73" s="104">
        <v>0</v>
      </c>
      <c r="O73" s="104">
        <v>0</v>
      </c>
      <c r="P73" s="104">
        <v>0</v>
      </c>
      <c r="Q73" s="104">
        <v>0</v>
      </c>
      <c r="R73" s="104">
        <v>0</v>
      </c>
      <c r="S73" s="104">
        <v>-6</v>
      </c>
      <c r="T73" s="104">
        <v>0</v>
      </c>
      <c r="U73" s="104">
        <v>0</v>
      </c>
      <c r="V73" s="104">
        <v>0</v>
      </c>
      <c r="W73" s="104">
        <v>0</v>
      </c>
      <c r="X73" s="104">
        <v>0</v>
      </c>
      <c r="Y73" s="104">
        <v>0</v>
      </c>
      <c r="Z73" s="104">
        <v>0</v>
      </c>
      <c r="AA73" s="104">
        <v>0</v>
      </c>
      <c r="AB73" s="104">
        <v>0</v>
      </c>
    </row>
    <row r="74" spans="1:28">
      <c r="A74" s="104" t="s">
        <v>243</v>
      </c>
      <c r="B74" s="104">
        <v>-1.9</v>
      </c>
      <c r="C74" s="104">
        <v>0</v>
      </c>
      <c r="D74" s="104">
        <v>0</v>
      </c>
      <c r="E74" s="104">
        <v>0</v>
      </c>
      <c r="F74" s="104">
        <v>-2.1</v>
      </c>
      <c r="G74" s="104">
        <v>0</v>
      </c>
      <c r="H74" s="104">
        <v>0</v>
      </c>
      <c r="I74" s="104">
        <v>-456.83</v>
      </c>
      <c r="J74" s="104">
        <v>0</v>
      </c>
      <c r="K74" s="104">
        <v>0</v>
      </c>
      <c r="L74" s="104">
        <v>-50</v>
      </c>
      <c r="M74" s="104">
        <v>0</v>
      </c>
      <c r="N74" s="104">
        <v>0</v>
      </c>
      <c r="O74" s="104">
        <v>0</v>
      </c>
      <c r="P74" s="104">
        <v>0</v>
      </c>
      <c r="Q74" s="104">
        <v>0</v>
      </c>
      <c r="R74" s="104">
        <v>0</v>
      </c>
      <c r="S74" s="104">
        <v>-6</v>
      </c>
      <c r="T74" s="104">
        <v>0</v>
      </c>
      <c r="U74" s="104">
        <v>0</v>
      </c>
      <c r="V74" s="104">
        <v>0</v>
      </c>
      <c r="W74" s="104">
        <v>0</v>
      </c>
      <c r="X74" s="104">
        <v>0</v>
      </c>
      <c r="Y74" s="104">
        <v>0</v>
      </c>
      <c r="Z74" s="104">
        <v>0</v>
      </c>
      <c r="AA74" s="104">
        <v>0</v>
      </c>
      <c r="AB74" s="104">
        <v>0</v>
      </c>
    </row>
    <row r="75" spans="1:28">
      <c r="A75" s="104" t="s">
        <v>244</v>
      </c>
      <c r="B75" s="104">
        <v>-1.9</v>
      </c>
      <c r="C75" s="104">
        <v>0</v>
      </c>
      <c r="D75" s="104">
        <v>0</v>
      </c>
      <c r="E75" s="104">
        <v>3.83</v>
      </c>
      <c r="F75" s="104">
        <v>-2.1</v>
      </c>
      <c r="G75" s="104">
        <v>0</v>
      </c>
      <c r="H75" s="104">
        <v>0</v>
      </c>
      <c r="I75" s="104">
        <v>-581.78</v>
      </c>
      <c r="J75" s="104">
        <v>0</v>
      </c>
      <c r="K75" s="104">
        <v>0</v>
      </c>
      <c r="L75" s="104">
        <v>-70</v>
      </c>
      <c r="M75" s="104">
        <v>0</v>
      </c>
      <c r="N75" s="104">
        <v>0</v>
      </c>
      <c r="O75" s="104">
        <v>0</v>
      </c>
      <c r="P75" s="104">
        <v>-6</v>
      </c>
      <c r="Q75" s="104">
        <v>0</v>
      </c>
      <c r="R75" s="104">
        <v>0</v>
      </c>
      <c r="S75" s="104">
        <v>-6</v>
      </c>
      <c r="T75" s="104">
        <v>0</v>
      </c>
      <c r="U75" s="104">
        <v>0</v>
      </c>
      <c r="V75" s="104">
        <v>0</v>
      </c>
      <c r="W75" s="104">
        <v>0</v>
      </c>
      <c r="X75" s="104">
        <v>0</v>
      </c>
      <c r="Y75" s="104">
        <v>0</v>
      </c>
      <c r="Z75" s="104">
        <v>0</v>
      </c>
      <c r="AA75" s="104">
        <v>0</v>
      </c>
      <c r="AB75" s="104">
        <v>-2</v>
      </c>
    </row>
    <row r="76" spans="1:28">
      <c r="A76" s="104" t="s">
        <v>245</v>
      </c>
      <c r="B76" s="104">
        <v>-1.9</v>
      </c>
      <c r="C76" s="104">
        <v>-15</v>
      </c>
      <c r="D76" s="104">
        <v>0</v>
      </c>
      <c r="E76" s="104">
        <v>0</v>
      </c>
      <c r="F76" s="104">
        <v>-2.1</v>
      </c>
      <c r="G76" s="104">
        <v>0</v>
      </c>
      <c r="H76" s="104">
        <v>0</v>
      </c>
      <c r="I76" s="104">
        <v>-514.53</v>
      </c>
      <c r="J76" s="104">
        <v>0</v>
      </c>
      <c r="K76" s="104">
        <v>0</v>
      </c>
      <c r="L76" s="104">
        <v>-70</v>
      </c>
      <c r="M76" s="104">
        <v>0</v>
      </c>
      <c r="N76" s="104">
        <v>0</v>
      </c>
      <c r="O76" s="104">
        <v>0</v>
      </c>
      <c r="P76" s="104">
        <v>-6</v>
      </c>
      <c r="Q76" s="104">
        <v>0</v>
      </c>
      <c r="R76" s="104">
        <v>0</v>
      </c>
      <c r="S76" s="104">
        <v>-6</v>
      </c>
      <c r="T76" s="104">
        <v>0</v>
      </c>
      <c r="U76" s="104">
        <v>0</v>
      </c>
      <c r="V76" s="104">
        <v>0</v>
      </c>
      <c r="W76" s="104">
        <v>0</v>
      </c>
      <c r="X76" s="104">
        <v>0</v>
      </c>
      <c r="Y76" s="104">
        <v>0</v>
      </c>
      <c r="Z76" s="104">
        <v>0</v>
      </c>
      <c r="AA76" s="104">
        <v>0</v>
      </c>
      <c r="AB76" s="104">
        <v>-2</v>
      </c>
    </row>
    <row r="77" spans="1:28">
      <c r="A77" s="104" t="s">
        <v>246</v>
      </c>
      <c r="B77" s="104">
        <v>-1.9</v>
      </c>
      <c r="C77" s="104">
        <v>-2</v>
      </c>
      <c r="D77" s="104">
        <v>0</v>
      </c>
      <c r="E77" s="104">
        <v>0</v>
      </c>
      <c r="F77" s="104">
        <v>-2.1</v>
      </c>
      <c r="G77" s="104">
        <v>0</v>
      </c>
      <c r="H77" s="104">
        <v>0</v>
      </c>
      <c r="I77" s="104">
        <v>-631.01</v>
      </c>
      <c r="J77" s="104">
        <v>0</v>
      </c>
      <c r="K77" s="104">
        <v>0</v>
      </c>
      <c r="L77" s="104">
        <v>-50</v>
      </c>
      <c r="M77" s="104">
        <v>0</v>
      </c>
      <c r="N77" s="104">
        <v>0</v>
      </c>
      <c r="O77" s="104">
        <v>0</v>
      </c>
      <c r="P77" s="104">
        <v>-6</v>
      </c>
      <c r="Q77" s="104">
        <v>0</v>
      </c>
      <c r="R77" s="104">
        <v>0</v>
      </c>
      <c r="S77" s="104">
        <v>-6</v>
      </c>
      <c r="T77" s="104">
        <v>0</v>
      </c>
      <c r="U77" s="104">
        <v>0</v>
      </c>
      <c r="V77" s="104">
        <v>0</v>
      </c>
      <c r="W77" s="104">
        <v>-4</v>
      </c>
      <c r="X77" s="104">
        <v>0</v>
      </c>
      <c r="Y77" s="104">
        <v>0</v>
      </c>
      <c r="Z77" s="104">
        <v>0</v>
      </c>
      <c r="AA77" s="104">
        <v>-0.5</v>
      </c>
      <c r="AB77" s="104">
        <v>-2</v>
      </c>
    </row>
    <row r="78" spans="1:28">
      <c r="A78" s="104" t="s">
        <v>247</v>
      </c>
      <c r="B78" s="104">
        <v>-1.9</v>
      </c>
      <c r="C78" s="104">
        <v>-1</v>
      </c>
      <c r="D78" s="104">
        <v>0</v>
      </c>
      <c r="E78" s="104">
        <v>0</v>
      </c>
      <c r="F78" s="104">
        <v>-2.1</v>
      </c>
      <c r="G78" s="104">
        <v>0</v>
      </c>
      <c r="H78" s="104">
        <v>0</v>
      </c>
      <c r="I78" s="104">
        <v>-700</v>
      </c>
      <c r="J78" s="104">
        <v>0</v>
      </c>
      <c r="K78" s="104">
        <v>0</v>
      </c>
      <c r="L78" s="104">
        <v>-50</v>
      </c>
      <c r="M78" s="104">
        <v>0</v>
      </c>
      <c r="N78" s="104">
        <v>0</v>
      </c>
      <c r="O78" s="104">
        <v>0</v>
      </c>
      <c r="P78" s="104">
        <v>-6</v>
      </c>
      <c r="Q78" s="104">
        <v>0</v>
      </c>
      <c r="R78" s="104">
        <v>0</v>
      </c>
      <c r="S78" s="104">
        <v>-6</v>
      </c>
      <c r="T78" s="104">
        <v>0</v>
      </c>
      <c r="U78" s="104">
        <v>0</v>
      </c>
      <c r="V78" s="104">
        <v>0</v>
      </c>
      <c r="W78" s="104">
        <v>-7</v>
      </c>
      <c r="X78" s="104">
        <v>0</v>
      </c>
      <c r="Y78" s="104">
        <v>0</v>
      </c>
      <c r="Z78" s="104">
        <v>0</v>
      </c>
      <c r="AA78" s="104">
        <v>-0.5</v>
      </c>
      <c r="AB78" s="104">
        <v>-2</v>
      </c>
    </row>
    <row r="79" spans="1:28">
      <c r="A79" s="104" t="s">
        <v>248</v>
      </c>
      <c r="B79" s="104">
        <v>-1.9</v>
      </c>
      <c r="C79" s="104">
        <v>-1</v>
      </c>
      <c r="D79" s="104">
        <v>0</v>
      </c>
      <c r="E79" s="104">
        <v>0</v>
      </c>
      <c r="F79" s="104">
        <v>-2.1</v>
      </c>
      <c r="G79" s="104">
        <v>0</v>
      </c>
      <c r="H79" s="104">
        <v>0</v>
      </c>
      <c r="I79" s="104">
        <v>-600</v>
      </c>
      <c r="J79" s="104">
        <v>0</v>
      </c>
      <c r="K79" s="104">
        <v>0</v>
      </c>
      <c r="L79" s="104">
        <v>-50</v>
      </c>
      <c r="M79" s="104">
        <v>0</v>
      </c>
      <c r="N79" s="104">
        <v>0</v>
      </c>
      <c r="O79" s="104">
        <v>0</v>
      </c>
      <c r="P79" s="104">
        <v>-6</v>
      </c>
      <c r="Q79" s="104">
        <v>0</v>
      </c>
      <c r="R79" s="104">
        <v>0</v>
      </c>
      <c r="S79" s="104">
        <v>-7</v>
      </c>
      <c r="T79" s="104">
        <v>0</v>
      </c>
      <c r="U79" s="104">
        <v>-5</v>
      </c>
      <c r="V79" s="104">
        <v>0</v>
      </c>
      <c r="W79" s="104">
        <v>-8.5</v>
      </c>
      <c r="X79" s="104">
        <v>-50</v>
      </c>
      <c r="Y79" s="104">
        <v>0</v>
      </c>
      <c r="Z79" s="104">
        <v>0</v>
      </c>
      <c r="AA79" s="104">
        <v>-0.5</v>
      </c>
      <c r="AB79" s="104">
        <v>-2</v>
      </c>
    </row>
    <row r="80" spans="1:28">
      <c r="A80" s="104" t="s">
        <v>249</v>
      </c>
      <c r="B80" s="104">
        <v>-1.9</v>
      </c>
      <c r="C80" s="104">
        <v>-1</v>
      </c>
      <c r="D80" s="104">
        <v>0</v>
      </c>
      <c r="E80" s="104">
        <v>0</v>
      </c>
      <c r="F80" s="104">
        <v>-2.1</v>
      </c>
      <c r="G80" s="104">
        <v>0</v>
      </c>
      <c r="H80" s="104">
        <v>0</v>
      </c>
      <c r="I80" s="104">
        <v>-600</v>
      </c>
      <c r="J80" s="104">
        <v>0</v>
      </c>
      <c r="K80" s="104">
        <v>0</v>
      </c>
      <c r="L80" s="104">
        <v>-50</v>
      </c>
      <c r="M80" s="104">
        <v>0</v>
      </c>
      <c r="N80" s="104">
        <v>0</v>
      </c>
      <c r="O80" s="104">
        <v>0</v>
      </c>
      <c r="P80" s="104">
        <v>-6</v>
      </c>
      <c r="Q80" s="104">
        <v>0</v>
      </c>
      <c r="R80" s="104">
        <v>0</v>
      </c>
      <c r="S80" s="104">
        <v>-7</v>
      </c>
      <c r="T80" s="104">
        <v>0</v>
      </c>
      <c r="U80" s="104">
        <v>-5</v>
      </c>
      <c r="V80" s="104">
        <v>0</v>
      </c>
      <c r="W80" s="104">
        <v>-8.5</v>
      </c>
      <c r="X80" s="104">
        <v>-45</v>
      </c>
      <c r="Y80" s="104">
        <v>0</v>
      </c>
      <c r="Z80" s="104">
        <v>0</v>
      </c>
      <c r="AA80" s="104">
        <v>-0.5</v>
      </c>
      <c r="AB80" s="104">
        <v>-2</v>
      </c>
    </row>
    <row r="81" spans="1:28">
      <c r="A81" s="104" t="s">
        <v>250</v>
      </c>
      <c r="B81" s="104">
        <v>-1.9</v>
      </c>
      <c r="C81" s="104">
        <v>-1</v>
      </c>
      <c r="D81" s="104">
        <v>0</v>
      </c>
      <c r="E81" s="104">
        <v>0</v>
      </c>
      <c r="F81" s="104">
        <v>-2.1</v>
      </c>
      <c r="G81" s="104">
        <v>-1</v>
      </c>
      <c r="H81" s="104">
        <v>0</v>
      </c>
      <c r="I81" s="104">
        <v>-535.61</v>
      </c>
      <c r="J81" s="104">
        <v>0</v>
      </c>
      <c r="K81" s="104">
        <v>0</v>
      </c>
      <c r="L81" s="104">
        <v>-30</v>
      </c>
      <c r="M81" s="104">
        <v>0</v>
      </c>
      <c r="N81" s="104">
        <v>0</v>
      </c>
      <c r="O81" s="104">
        <v>0</v>
      </c>
      <c r="P81" s="104">
        <v>-6</v>
      </c>
      <c r="Q81" s="104">
        <v>0</v>
      </c>
      <c r="R81" s="104">
        <v>0</v>
      </c>
      <c r="S81" s="104">
        <v>-7</v>
      </c>
      <c r="T81" s="104">
        <v>0</v>
      </c>
      <c r="U81" s="104">
        <v>-5</v>
      </c>
      <c r="V81" s="104">
        <v>0</v>
      </c>
      <c r="W81" s="104">
        <v>-5</v>
      </c>
      <c r="X81" s="104">
        <v>0</v>
      </c>
      <c r="Y81" s="104">
        <v>0</v>
      </c>
      <c r="Z81" s="104">
        <v>0</v>
      </c>
      <c r="AA81" s="104">
        <v>-0.5</v>
      </c>
      <c r="AB81" s="104">
        <v>-2</v>
      </c>
    </row>
    <row r="82" spans="1:28">
      <c r="A82" s="104" t="s">
        <v>251</v>
      </c>
      <c r="B82" s="104">
        <v>-1.9</v>
      </c>
      <c r="C82" s="104">
        <v>-1</v>
      </c>
      <c r="D82" s="104">
        <v>0</v>
      </c>
      <c r="E82" s="104">
        <v>0</v>
      </c>
      <c r="F82" s="104">
        <v>-2.1</v>
      </c>
      <c r="G82" s="104">
        <v>-1</v>
      </c>
      <c r="H82" s="104">
        <v>0</v>
      </c>
      <c r="I82" s="104">
        <v>-523.33000000000004</v>
      </c>
      <c r="J82" s="104">
        <v>0</v>
      </c>
      <c r="K82" s="104">
        <v>0</v>
      </c>
      <c r="L82" s="104">
        <v>-30</v>
      </c>
      <c r="M82" s="104">
        <v>0</v>
      </c>
      <c r="N82" s="104">
        <v>0</v>
      </c>
      <c r="O82" s="104">
        <v>0</v>
      </c>
      <c r="P82" s="104">
        <v>-6</v>
      </c>
      <c r="Q82" s="104">
        <v>0</v>
      </c>
      <c r="R82" s="104">
        <v>0</v>
      </c>
      <c r="S82" s="104">
        <v>-7</v>
      </c>
      <c r="T82" s="104">
        <v>0</v>
      </c>
      <c r="U82" s="104">
        <v>-5</v>
      </c>
      <c r="V82" s="104">
        <v>0</v>
      </c>
      <c r="W82" s="104">
        <v>-4</v>
      </c>
      <c r="X82" s="104">
        <v>0</v>
      </c>
      <c r="Y82" s="104">
        <v>0</v>
      </c>
      <c r="Z82" s="104">
        <v>0</v>
      </c>
      <c r="AA82" s="104">
        <v>-0.5</v>
      </c>
      <c r="AB82" s="104">
        <v>-2</v>
      </c>
    </row>
    <row r="83" spans="1:28">
      <c r="A83" s="104" t="s">
        <v>252</v>
      </c>
      <c r="B83" s="104">
        <v>-0.5</v>
      </c>
      <c r="C83" s="104">
        <v>-13</v>
      </c>
      <c r="D83" s="104">
        <v>0</v>
      </c>
      <c r="E83" s="104">
        <v>0</v>
      </c>
      <c r="F83" s="104">
        <v>-2.2000000000000002</v>
      </c>
      <c r="G83" s="104">
        <v>-1</v>
      </c>
      <c r="H83" s="104">
        <v>0</v>
      </c>
      <c r="I83" s="104">
        <v>-489.09</v>
      </c>
      <c r="J83" s="104">
        <v>0</v>
      </c>
      <c r="K83" s="104">
        <v>0</v>
      </c>
      <c r="L83" s="104">
        <v>-30</v>
      </c>
      <c r="M83" s="104">
        <v>0</v>
      </c>
      <c r="N83" s="104">
        <v>0</v>
      </c>
      <c r="O83" s="104">
        <v>0</v>
      </c>
      <c r="P83" s="104">
        <v>-6</v>
      </c>
      <c r="Q83" s="104">
        <v>0</v>
      </c>
      <c r="R83" s="104">
        <v>0</v>
      </c>
      <c r="S83" s="104">
        <v>-7</v>
      </c>
      <c r="T83" s="104">
        <v>0</v>
      </c>
      <c r="U83" s="104">
        <v>-5</v>
      </c>
      <c r="V83" s="104">
        <v>0</v>
      </c>
      <c r="W83" s="104">
        <v>-2</v>
      </c>
      <c r="X83" s="104">
        <v>0</v>
      </c>
      <c r="Y83" s="104">
        <v>0</v>
      </c>
      <c r="Z83" s="104">
        <v>0</v>
      </c>
      <c r="AA83" s="104">
        <v>-0.5</v>
      </c>
      <c r="AB83" s="104">
        <v>-2</v>
      </c>
    </row>
    <row r="84" spans="1:28">
      <c r="A84" s="104" t="s">
        <v>253</v>
      </c>
      <c r="B84" s="104">
        <v>-0.5</v>
      </c>
      <c r="C84" s="104">
        <v>0</v>
      </c>
      <c r="D84" s="104">
        <v>0</v>
      </c>
      <c r="E84" s="104">
        <v>3.83</v>
      </c>
      <c r="F84" s="104">
        <v>-2.2000000000000002</v>
      </c>
      <c r="G84" s="104">
        <v>-1</v>
      </c>
      <c r="H84" s="104">
        <v>0</v>
      </c>
      <c r="I84" s="104">
        <v>-450.03</v>
      </c>
      <c r="J84" s="104">
        <v>0</v>
      </c>
      <c r="K84" s="104">
        <v>0</v>
      </c>
      <c r="L84" s="104">
        <v>-30</v>
      </c>
      <c r="M84" s="104">
        <v>0</v>
      </c>
      <c r="N84" s="104">
        <v>0</v>
      </c>
      <c r="O84" s="104">
        <v>0</v>
      </c>
      <c r="P84" s="104">
        <v>-6</v>
      </c>
      <c r="Q84" s="104">
        <v>0</v>
      </c>
      <c r="R84" s="104">
        <v>0</v>
      </c>
      <c r="S84" s="104">
        <v>-7</v>
      </c>
      <c r="T84" s="104">
        <v>0</v>
      </c>
      <c r="U84" s="104">
        <v>-5</v>
      </c>
      <c r="V84" s="104">
        <v>0</v>
      </c>
      <c r="W84" s="104">
        <v>-1</v>
      </c>
      <c r="X84" s="104">
        <v>-16</v>
      </c>
      <c r="Y84" s="104">
        <v>0</v>
      </c>
      <c r="Z84" s="104">
        <v>0</v>
      </c>
      <c r="AA84" s="104">
        <v>-0.5</v>
      </c>
      <c r="AB84" s="104">
        <v>-2</v>
      </c>
    </row>
    <row r="85" spans="1:28">
      <c r="A85" s="104" t="s">
        <v>254</v>
      </c>
      <c r="B85" s="104">
        <v>-0.5</v>
      </c>
      <c r="C85" s="104">
        <v>-1</v>
      </c>
      <c r="D85" s="104">
        <v>0</v>
      </c>
      <c r="E85" s="104">
        <v>0</v>
      </c>
      <c r="F85" s="104">
        <v>-2.1</v>
      </c>
      <c r="G85" s="104">
        <v>-1</v>
      </c>
      <c r="H85" s="104">
        <v>0</v>
      </c>
      <c r="I85" s="104">
        <v>-501.84</v>
      </c>
      <c r="J85" s="104">
        <v>0</v>
      </c>
      <c r="K85" s="104">
        <v>0</v>
      </c>
      <c r="L85" s="104">
        <v>-30</v>
      </c>
      <c r="M85" s="104">
        <v>0</v>
      </c>
      <c r="N85" s="104">
        <v>0</v>
      </c>
      <c r="O85" s="104">
        <v>0</v>
      </c>
      <c r="P85" s="104">
        <v>-6</v>
      </c>
      <c r="Q85" s="104">
        <v>0</v>
      </c>
      <c r="R85" s="104">
        <v>0</v>
      </c>
      <c r="S85" s="104">
        <v>-7</v>
      </c>
      <c r="T85" s="104">
        <v>0</v>
      </c>
      <c r="U85" s="104">
        <v>-5</v>
      </c>
      <c r="V85" s="104">
        <v>0</v>
      </c>
      <c r="W85" s="104">
        <v>0</v>
      </c>
      <c r="X85" s="104">
        <v>-45</v>
      </c>
      <c r="Y85" s="104">
        <v>0</v>
      </c>
      <c r="Z85" s="104">
        <v>0</v>
      </c>
      <c r="AA85" s="104">
        <v>-0.5</v>
      </c>
      <c r="AB85" s="104">
        <v>-2</v>
      </c>
    </row>
    <row r="86" spans="1:28">
      <c r="A86" s="104" t="s">
        <v>255</v>
      </c>
      <c r="B86" s="104">
        <v>-0.5</v>
      </c>
      <c r="C86" s="104">
        <v>-1</v>
      </c>
      <c r="D86" s="104">
        <v>0</v>
      </c>
      <c r="E86" s="104">
        <v>0</v>
      </c>
      <c r="F86" s="104">
        <v>-2.1</v>
      </c>
      <c r="G86" s="104">
        <v>-1</v>
      </c>
      <c r="H86" s="104">
        <v>0</v>
      </c>
      <c r="I86" s="104">
        <v>-505.45</v>
      </c>
      <c r="J86" s="104">
        <v>0</v>
      </c>
      <c r="K86" s="104">
        <v>0</v>
      </c>
      <c r="L86" s="104">
        <v>-30</v>
      </c>
      <c r="M86" s="104">
        <v>0</v>
      </c>
      <c r="N86" s="104">
        <v>0</v>
      </c>
      <c r="O86" s="104">
        <v>0</v>
      </c>
      <c r="P86" s="104">
        <v>-6</v>
      </c>
      <c r="Q86" s="104">
        <v>0</v>
      </c>
      <c r="R86" s="104">
        <v>0</v>
      </c>
      <c r="S86" s="104">
        <v>-7</v>
      </c>
      <c r="T86" s="104">
        <v>0</v>
      </c>
      <c r="U86" s="104">
        <v>-5</v>
      </c>
      <c r="V86" s="104">
        <v>0</v>
      </c>
      <c r="W86" s="104">
        <v>0</v>
      </c>
      <c r="X86" s="104">
        <v>-45</v>
      </c>
      <c r="Y86" s="104">
        <v>0</v>
      </c>
      <c r="Z86" s="104">
        <v>0</v>
      </c>
      <c r="AA86" s="104">
        <v>-0.5</v>
      </c>
      <c r="AB86" s="104">
        <v>-2</v>
      </c>
    </row>
    <row r="87" spans="1:28">
      <c r="A87" s="104" t="s">
        <v>256</v>
      </c>
      <c r="B87" s="104">
        <v>-0.5</v>
      </c>
      <c r="C87" s="104">
        <v>-1</v>
      </c>
      <c r="D87" s="104">
        <v>0</v>
      </c>
      <c r="E87" s="104">
        <v>0</v>
      </c>
      <c r="F87" s="104">
        <v>-2.1</v>
      </c>
      <c r="G87" s="104">
        <v>-1</v>
      </c>
      <c r="H87" s="104">
        <v>0</v>
      </c>
      <c r="I87" s="104">
        <v>-500.79</v>
      </c>
      <c r="J87" s="104">
        <v>0</v>
      </c>
      <c r="K87" s="104">
        <v>0</v>
      </c>
      <c r="L87" s="104">
        <v>-30</v>
      </c>
      <c r="M87" s="104">
        <v>0</v>
      </c>
      <c r="N87" s="104">
        <v>0</v>
      </c>
      <c r="O87" s="104">
        <v>0</v>
      </c>
      <c r="P87" s="104">
        <v>-6</v>
      </c>
      <c r="Q87" s="104">
        <v>0</v>
      </c>
      <c r="R87" s="104">
        <v>0</v>
      </c>
      <c r="S87" s="104">
        <v>-6.5</v>
      </c>
      <c r="T87" s="104">
        <v>0</v>
      </c>
      <c r="U87" s="104">
        <v>-5</v>
      </c>
      <c r="V87" s="104">
        <v>0</v>
      </c>
      <c r="W87" s="104">
        <v>0</v>
      </c>
      <c r="X87" s="104">
        <v>0</v>
      </c>
      <c r="Y87" s="104">
        <v>0</v>
      </c>
      <c r="Z87" s="104">
        <v>0</v>
      </c>
      <c r="AA87" s="104">
        <v>-0.5</v>
      </c>
      <c r="AB87" s="104">
        <v>-2</v>
      </c>
    </row>
    <row r="88" spans="1:28">
      <c r="A88" s="104" t="s">
        <v>257</v>
      </c>
      <c r="B88" s="104">
        <v>-0.5</v>
      </c>
      <c r="C88" s="104">
        <v>0</v>
      </c>
      <c r="D88" s="104">
        <v>0</v>
      </c>
      <c r="E88" s="104">
        <v>0</v>
      </c>
      <c r="F88" s="104">
        <v>-2.1</v>
      </c>
      <c r="G88" s="104">
        <v>-1</v>
      </c>
      <c r="H88" s="104">
        <v>0</v>
      </c>
      <c r="I88" s="104">
        <v>-474.03</v>
      </c>
      <c r="J88" s="104">
        <v>0</v>
      </c>
      <c r="K88" s="104">
        <v>0</v>
      </c>
      <c r="L88" s="104">
        <v>-30</v>
      </c>
      <c r="M88" s="104">
        <v>0</v>
      </c>
      <c r="N88" s="104">
        <v>0</v>
      </c>
      <c r="O88" s="104">
        <v>0</v>
      </c>
      <c r="P88" s="104">
        <v>-6</v>
      </c>
      <c r="Q88" s="104">
        <v>0</v>
      </c>
      <c r="R88" s="104">
        <v>0</v>
      </c>
      <c r="S88" s="104">
        <v>-6.5</v>
      </c>
      <c r="T88" s="104">
        <v>0</v>
      </c>
      <c r="U88" s="104">
        <v>-5</v>
      </c>
      <c r="V88" s="104">
        <v>0</v>
      </c>
      <c r="W88" s="104">
        <v>0</v>
      </c>
      <c r="X88" s="104">
        <v>0</v>
      </c>
      <c r="Y88" s="104">
        <v>0</v>
      </c>
      <c r="Z88" s="104">
        <v>0</v>
      </c>
      <c r="AA88" s="104">
        <v>-0.5</v>
      </c>
      <c r="AB88" s="104">
        <v>-2</v>
      </c>
    </row>
    <row r="89" spans="1:28">
      <c r="A89" s="104" t="s">
        <v>258</v>
      </c>
      <c r="B89" s="104">
        <v>-0.5</v>
      </c>
      <c r="C89" s="104">
        <v>0</v>
      </c>
      <c r="D89" s="104">
        <v>0</v>
      </c>
      <c r="E89" s="104">
        <v>0</v>
      </c>
      <c r="F89" s="104">
        <v>-2.1</v>
      </c>
      <c r="G89" s="104">
        <v>-1</v>
      </c>
      <c r="H89" s="104">
        <v>0</v>
      </c>
      <c r="I89" s="104">
        <v>-530.04999999999995</v>
      </c>
      <c r="J89" s="104">
        <v>0</v>
      </c>
      <c r="K89" s="104">
        <v>0</v>
      </c>
      <c r="L89" s="104">
        <v>-30</v>
      </c>
      <c r="M89" s="104">
        <v>0</v>
      </c>
      <c r="N89" s="104">
        <v>0</v>
      </c>
      <c r="O89" s="104">
        <v>0</v>
      </c>
      <c r="P89" s="104">
        <v>-6</v>
      </c>
      <c r="Q89" s="104">
        <v>0</v>
      </c>
      <c r="R89" s="104">
        <v>0</v>
      </c>
      <c r="S89" s="104">
        <v>-6.5</v>
      </c>
      <c r="T89" s="104">
        <v>0</v>
      </c>
      <c r="U89" s="104">
        <v>-5</v>
      </c>
      <c r="V89" s="104">
        <v>0</v>
      </c>
      <c r="W89" s="104">
        <v>0</v>
      </c>
      <c r="X89" s="104">
        <v>0</v>
      </c>
      <c r="Y89" s="104">
        <v>0</v>
      </c>
      <c r="Z89" s="104">
        <v>0</v>
      </c>
      <c r="AA89" s="104">
        <v>-0.5</v>
      </c>
      <c r="AB89" s="104">
        <v>-2</v>
      </c>
    </row>
    <row r="90" spans="1:28">
      <c r="A90" s="104" t="s">
        <v>259</v>
      </c>
      <c r="B90" s="104">
        <v>-0.5</v>
      </c>
      <c r="C90" s="104">
        <v>-12</v>
      </c>
      <c r="D90" s="104">
        <v>0</v>
      </c>
      <c r="E90" s="104">
        <v>3.83</v>
      </c>
      <c r="F90" s="104">
        <v>-2.1</v>
      </c>
      <c r="G90" s="104">
        <v>-1</v>
      </c>
      <c r="H90" s="104">
        <v>0</v>
      </c>
      <c r="I90" s="104">
        <v>-513.99</v>
      </c>
      <c r="J90" s="104">
        <v>0</v>
      </c>
      <c r="K90" s="104">
        <v>0</v>
      </c>
      <c r="L90" s="104">
        <v>-30</v>
      </c>
      <c r="M90" s="104">
        <v>0</v>
      </c>
      <c r="N90" s="104">
        <v>0</v>
      </c>
      <c r="O90" s="104">
        <v>0</v>
      </c>
      <c r="P90" s="104">
        <v>-6</v>
      </c>
      <c r="Q90" s="104">
        <v>0</v>
      </c>
      <c r="R90" s="104">
        <v>0</v>
      </c>
      <c r="S90" s="104">
        <v>-6.5</v>
      </c>
      <c r="T90" s="104">
        <v>0</v>
      </c>
      <c r="U90" s="104">
        <v>-5</v>
      </c>
      <c r="V90" s="104">
        <v>0</v>
      </c>
      <c r="W90" s="104">
        <v>0</v>
      </c>
      <c r="X90" s="104">
        <v>-10</v>
      </c>
      <c r="Y90" s="104">
        <v>0</v>
      </c>
      <c r="Z90" s="104">
        <v>0</v>
      </c>
      <c r="AA90" s="104">
        <v>-0.5</v>
      </c>
      <c r="AB90" s="104">
        <v>-2</v>
      </c>
    </row>
    <row r="91" spans="1:28">
      <c r="A91" s="104" t="s">
        <v>260</v>
      </c>
      <c r="B91" s="104">
        <v>-0.5</v>
      </c>
      <c r="C91" s="104">
        <v>0</v>
      </c>
      <c r="D91" s="104">
        <v>0</v>
      </c>
      <c r="E91" s="104">
        <v>3.83</v>
      </c>
      <c r="F91" s="104">
        <v>-2.1</v>
      </c>
      <c r="G91" s="104">
        <v>-1</v>
      </c>
      <c r="H91" s="104">
        <v>0</v>
      </c>
      <c r="I91" s="104">
        <v>-442.56</v>
      </c>
      <c r="J91" s="104">
        <v>0</v>
      </c>
      <c r="K91" s="104">
        <v>0</v>
      </c>
      <c r="L91" s="104">
        <v>-30</v>
      </c>
      <c r="M91" s="104">
        <v>0</v>
      </c>
      <c r="N91" s="104">
        <v>0</v>
      </c>
      <c r="O91" s="104">
        <v>0</v>
      </c>
      <c r="P91" s="104">
        <v>-6</v>
      </c>
      <c r="Q91" s="104">
        <v>0</v>
      </c>
      <c r="R91" s="104">
        <v>0</v>
      </c>
      <c r="S91" s="104">
        <v>-6.5</v>
      </c>
      <c r="T91" s="104">
        <v>0</v>
      </c>
      <c r="U91" s="104">
        <v>-5</v>
      </c>
      <c r="V91" s="104">
        <v>0</v>
      </c>
      <c r="W91" s="104">
        <v>0</v>
      </c>
      <c r="X91" s="104">
        <v>-45</v>
      </c>
      <c r="Y91" s="104">
        <v>0</v>
      </c>
      <c r="Z91" s="104">
        <v>0</v>
      </c>
      <c r="AA91" s="104">
        <v>-0.5</v>
      </c>
      <c r="AB91" s="104">
        <v>-2</v>
      </c>
    </row>
    <row r="92" spans="1:28">
      <c r="A92" s="104" t="s">
        <v>261</v>
      </c>
      <c r="B92" s="104">
        <v>-0.5</v>
      </c>
      <c r="C92" s="104">
        <v>0</v>
      </c>
      <c r="D92" s="104">
        <v>0</v>
      </c>
      <c r="E92" s="104">
        <v>3.83</v>
      </c>
      <c r="F92" s="104">
        <v>-2.1</v>
      </c>
      <c r="G92" s="104">
        <v>-1</v>
      </c>
      <c r="H92" s="104">
        <v>0</v>
      </c>
      <c r="I92" s="104">
        <v>-461.1</v>
      </c>
      <c r="J92" s="104">
        <v>0</v>
      </c>
      <c r="K92" s="104">
        <v>0</v>
      </c>
      <c r="L92" s="104">
        <v>-30</v>
      </c>
      <c r="M92" s="104">
        <v>0</v>
      </c>
      <c r="N92" s="104">
        <v>0</v>
      </c>
      <c r="O92" s="104">
        <v>0</v>
      </c>
      <c r="P92" s="104">
        <v>-6</v>
      </c>
      <c r="Q92" s="104">
        <v>0</v>
      </c>
      <c r="R92" s="104">
        <v>0</v>
      </c>
      <c r="S92" s="104">
        <v>-6.5</v>
      </c>
      <c r="T92" s="104">
        <v>0</v>
      </c>
      <c r="U92" s="104">
        <v>-5</v>
      </c>
      <c r="V92" s="104">
        <v>0</v>
      </c>
      <c r="W92" s="104">
        <v>0</v>
      </c>
      <c r="X92" s="104">
        <v>-48</v>
      </c>
      <c r="Y92" s="104">
        <v>0</v>
      </c>
      <c r="Z92" s="104">
        <v>0</v>
      </c>
      <c r="AA92" s="104">
        <v>-0.5</v>
      </c>
      <c r="AB92" s="104">
        <v>-2</v>
      </c>
    </row>
    <row r="93" spans="1:28">
      <c r="A93" s="104" t="s">
        <v>262</v>
      </c>
      <c r="B93" s="104">
        <v>-0.5</v>
      </c>
      <c r="C93" s="104">
        <v>-5</v>
      </c>
      <c r="D93" s="104">
        <v>0</v>
      </c>
      <c r="E93" s="104">
        <v>3.83</v>
      </c>
      <c r="F93" s="104">
        <v>-2.2000000000000002</v>
      </c>
      <c r="G93" s="104">
        <v>-1</v>
      </c>
      <c r="H93" s="104">
        <v>0</v>
      </c>
      <c r="I93" s="104">
        <v>-432.52</v>
      </c>
      <c r="J93" s="104">
        <v>0</v>
      </c>
      <c r="K93" s="104">
        <v>0</v>
      </c>
      <c r="L93" s="104">
        <v>-30</v>
      </c>
      <c r="M93" s="104">
        <v>0</v>
      </c>
      <c r="N93" s="104">
        <v>0</v>
      </c>
      <c r="O93" s="104">
        <v>0</v>
      </c>
      <c r="P93" s="104">
        <v>-6</v>
      </c>
      <c r="Q93" s="104">
        <v>0</v>
      </c>
      <c r="R93" s="104">
        <v>0</v>
      </c>
      <c r="S93" s="104">
        <v>-6.5</v>
      </c>
      <c r="T93" s="104">
        <v>0</v>
      </c>
      <c r="U93" s="104">
        <v>-5</v>
      </c>
      <c r="V93" s="104">
        <v>0</v>
      </c>
      <c r="W93" s="104">
        <v>0</v>
      </c>
      <c r="X93" s="104">
        <v>-15</v>
      </c>
      <c r="Y93" s="104">
        <v>0</v>
      </c>
      <c r="Z93" s="104">
        <v>0</v>
      </c>
      <c r="AA93" s="104">
        <v>-0.5</v>
      </c>
      <c r="AB93" s="104">
        <v>-2</v>
      </c>
    </row>
    <row r="94" spans="1:28">
      <c r="A94" s="104" t="s">
        <v>263</v>
      </c>
      <c r="B94" s="104">
        <v>-0.5</v>
      </c>
      <c r="C94" s="104">
        <v>0</v>
      </c>
      <c r="D94" s="104">
        <v>0</v>
      </c>
      <c r="E94" s="104">
        <v>3.83</v>
      </c>
      <c r="F94" s="104">
        <v>-2.2000000000000002</v>
      </c>
      <c r="G94" s="104">
        <v>-1</v>
      </c>
      <c r="H94" s="104">
        <v>0</v>
      </c>
      <c r="I94" s="104">
        <v>-449.96</v>
      </c>
      <c r="J94" s="104">
        <v>0</v>
      </c>
      <c r="K94" s="104">
        <v>0</v>
      </c>
      <c r="L94" s="104">
        <v>-30</v>
      </c>
      <c r="M94" s="104">
        <v>0</v>
      </c>
      <c r="N94" s="104">
        <v>0</v>
      </c>
      <c r="O94" s="104">
        <v>0</v>
      </c>
      <c r="P94" s="104">
        <v>-6</v>
      </c>
      <c r="Q94" s="104">
        <v>0</v>
      </c>
      <c r="R94" s="104">
        <v>0</v>
      </c>
      <c r="S94" s="104">
        <v>-6.5</v>
      </c>
      <c r="T94" s="104">
        <v>0</v>
      </c>
      <c r="U94" s="104">
        <v>-5</v>
      </c>
      <c r="V94" s="104">
        <v>0</v>
      </c>
      <c r="W94" s="104">
        <v>0</v>
      </c>
      <c r="X94" s="104">
        <v>0</v>
      </c>
      <c r="Y94" s="104">
        <v>0</v>
      </c>
      <c r="Z94" s="104">
        <v>0</v>
      </c>
      <c r="AA94" s="104">
        <v>-0.5</v>
      </c>
      <c r="AB94" s="104">
        <v>-2</v>
      </c>
    </row>
    <row r="95" spans="1:28">
      <c r="A95" s="104" t="s">
        <v>264</v>
      </c>
      <c r="B95" s="104">
        <v>-0.5</v>
      </c>
      <c r="C95" s="104">
        <v>0</v>
      </c>
      <c r="D95" s="104">
        <v>0</v>
      </c>
      <c r="E95" s="104">
        <v>3.83</v>
      </c>
      <c r="F95" s="104">
        <v>-2.2000000000000002</v>
      </c>
      <c r="G95" s="104">
        <v>-1</v>
      </c>
      <c r="H95" s="104">
        <v>0</v>
      </c>
      <c r="I95" s="104">
        <v>-430.93</v>
      </c>
      <c r="J95" s="104">
        <v>0</v>
      </c>
      <c r="K95" s="104">
        <v>0</v>
      </c>
      <c r="L95" s="104">
        <v>-30</v>
      </c>
      <c r="M95" s="104">
        <v>0</v>
      </c>
      <c r="N95" s="104">
        <v>0</v>
      </c>
      <c r="O95" s="104">
        <v>0</v>
      </c>
      <c r="P95" s="104">
        <v>-6</v>
      </c>
      <c r="Q95" s="104">
        <v>0</v>
      </c>
      <c r="R95" s="104">
        <v>0</v>
      </c>
      <c r="S95" s="104">
        <v>-6.5</v>
      </c>
      <c r="T95" s="104">
        <v>0</v>
      </c>
      <c r="U95" s="104">
        <v>-5</v>
      </c>
      <c r="V95" s="104">
        <v>0</v>
      </c>
      <c r="W95" s="104">
        <v>0</v>
      </c>
      <c r="X95" s="104">
        <v>0</v>
      </c>
      <c r="Y95" s="104">
        <v>0</v>
      </c>
      <c r="Z95" s="104">
        <v>0</v>
      </c>
      <c r="AA95" s="104">
        <v>-0.5</v>
      </c>
      <c r="AB95" s="104">
        <v>0</v>
      </c>
    </row>
    <row r="96" spans="1:28">
      <c r="A96" s="104" t="s">
        <v>265</v>
      </c>
      <c r="B96" s="104">
        <v>-0.5</v>
      </c>
      <c r="C96" s="104">
        <v>-5</v>
      </c>
      <c r="D96" s="104">
        <v>0</v>
      </c>
      <c r="E96" s="104">
        <v>3.83</v>
      </c>
      <c r="F96" s="104">
        <v>-2.2000000000000002</v>
      </c>
      <c r="G96" s="104">
        <v>-1</v>
      </c>
      <c r="H96" s="104">
        <v>0</v>
      </c>
      <c r="I96" s="104">
        <v>-414.36</v>
      </c>
      <c r="J96" s="104">
        <v>0</v>
      </c>
      <c r="K96" s="104">
        <v>0</v>
      </c>
      <c r="L96" s="104">
        <v>-30</v>
      </c>
      <c r="M96" s="104">
        <v>0</v>
      </c>
      <c r="N96" s="104">
        <v>0</v>
      </c>
      <c r="O96" s="104">
        <v>0</v>
      </c>
      <c r="P96" s="104">
        <v>-6</v>
      </c>
      <c r="Q96" s="104">
        <v>9.57</v>
      </c>
      <c r="R96" s="104">
        <v>0</v>
      </c>
      <c r="S96" s="104">
        <v>-6.5</v>
      </c>
      <c r="T96" s="104">
        <v>0</v>
      </c>
      <c r="U96" s="104">
        <v>-5</v>
      </c>
      <c r="V96" s="104">
        <v>0</v>
      </c>
      <c r="W96" s="104">
        <v>0</v>
      </c>
      <c r="X96" s="104">
        <v>0</v>
      </c>
      <c r="Y96" s="104">
        <v>0</v>
      </c>
      <c r="Z96" s="104">
        <v>0</v>
      </c>
      <c r="AA96" s="104">
        <v>-0.5</v>
      </c>
      <c r="AB96" s="104">
        <v>0</v>
      </c>
    </row>
    <row r="97" spans="1:28">
      <c r="A97" s="104" t="s">
        <v>266</v>
      </c>
      <c r="B97" s="104">
        <v>-0.5</v>
      </c>
      <c r="C97" s="104">
        <v>-6</v>
      </c>
      <c r="D97" s="104">
        <v>0</v>
      </c>
      <c r="E97" s="104">
        <v>3.83</v>
      </c>
      <c r="F97" s="104">
        <v>-2.2000000000000002</v>
      </c>
      <c r="G97" s="104">
        <v>0</v>
      </c>
      <c r="H97" s="104">
        <v>0</v>
      </c>
      <c r="I97" s="104">
        <v>-350.08</v>
      </c>
      <c r="J97" s="104">
        <v>0</v>
      </c>
      <c r="K97" s="104">
        <v>0</v>
      </c>
      <c r="L97" s="104">
        <v>-30</v>
      </c>
      <c r="M97" s="104">
        <v>0</v>
      </c>
      <c r="N97" s="104">
        <v>0</v>
      </c>
      <c r="O97" s="104">
        <v>0</v>
      </c>
      <c r="P97" s="104">
        <v>-6</v>
      </c>
      <c r="Q97" s="104">
        <v>0</v>
      </c>
      <c r="R97" s="104">
        <v>0</v>
      </c>
      <c r="S97" s="104">
        <v>-6.5</v>
      </c>
      <c r="T97" s="104">
        <v>0</v>
      </c>
      <c r="U97" s="104">
        <v>-5</v>
      </c>
      <c r="V97" s="104">
        <v>0</v>
      </c>
      <c r="W97" s="104">
        <v>0</v>
      </c>
      <c r="X97" s="104">
        <v>0</v>
      </c>
      <c r="Y97" s="104">
        <v>0</v>
      </c>
      <c r="Z97" s="104">
        <v>0</v>
      </c>
      <c r="AA97" s="104">
        <v>-0.5</v>
      </c>
      <c r="AB97" s="104">
        <v>0</v>
      </c>
    </row>
    <row r="98" spans="1:28">
      <c r="A98" s="104" t="s">
        <v>267</v>
      </c>
      <c r="B98" s="104">
        <v>-0.5</v>
      </c>
      <c r="C98" s="104">
        <v>0</v>
      </c>
      <c r="D98" s="104">
        <v>0</v>
      </c>
      <c r="E98" s="104">
        <v>3.83</v>
      </c>
      <c r="F98" s="104">
        <v>-2.2000000000000002</v>
      </c>
      <c r="G98" s="104">
        <v>0</v>
      </c>
      <c r="H98" s="104">
        <v>0</v>
      </c>
      <c r="I98" s="104">
        <v>-331</v>
      </c>
      <c r="J98" s="104">
        <v>0</v>
      </c>
      <c r="K98" s="104">
        <v>0</v>
      </c>
      <c r="L98" s="104">
        <v>-30</v>
      </c>
      <c r="M98" s="104">
        <v>0</v>
      </c>
      <c r="N98" s="104">
        <v>0</v>
      </c>
      <c r="O98" s="104">
        <v>0</v>
      </c>
      <c r="P98" s="104">
        <v>-6</v>
      </c>
      <c r="Q98" s="104">
        <v>0</v>
      </c>
      <c r="R98" s="104">
        <v>0</v>
      </c>
      <c r="S98" s="104">
        <v>-6.5</v>
      </c>
      <c r="T98" s="104">
        <v>0</v>
      </c>
      <c r="U98" s="104">
        <v>-5</v>
      </c>
      <c r="V98" s="104">
        <v>0</v>
      </c>
      <c r="W98" s="104">
        <v>0</v>
      </c>
      <c r="X98" s="104">
        <v>-30</v>
      </c>
      <c r="Y98" s="104">
        <v>0</v>
      </c>
      <c r="Z98" s="104">
        <v>0</v>
      </c>
      <c r="AA98" s="104">
        <v>-0.5</v>
      </c>
      <c r="AB98" s="104">
        <v>0</v>
      </c>
    </row>
    <row r="99" spans="1:28">
      <c r="A99" s="286" t="s">
        <v>66</v>
      </c>
      <c r="B99" s="285">
        <f t="shared" ref="B99:AA99" si="0">AVERAGE(B3:B98)</f>
        <v>-1.666666666666669</v>
      </c>
      <c r="C99" s="285">
        <f t="shared" si="0"/>
        <v>-3.6041666666666665</v>
      </c>
      <c r="D99" s="285">
        <f t="shared" si="0"/>
        <v>-8.3333333333333356E-2</v>
      </c>
      <c r="E99" s="285">
        <f t="shared" si="0"/>
        <v>2.7436458333333373</v>
      </c>
      <c r="F99" s="285">
        <f t="shared" si="0"/>
        <v>-1.862499999999998</v>
      </c>
      <c r="G99" s="285">
        <f t="shared" si="0"/>
        <v>-0.16666666666666666</v>
      </c>
      <c r="H99" s="285">
        <f t="shared" si="0"/>
        <v>-7.5000000000000011E-2</v>
      </c>
      <c r="I99" s="285">
        <f t="shared" si="0"/>
        <v>-292.31156249999998</v>
      </c>
      <c r="J99" s="285">
        <f t="shared" si="0"/>
        <v>0.39458333333333329</v>
      </c>
      <c r="K99" s="285">
        <f t="shared" si="0"/>
        <v>1.7104166666666669</v>
      </c>
      <c r="L99" s="285">
        <f t="shared" si="0"/>
        <v>-48.958333333333336</v>
      </c>
      <c r="M99" s="285">
        <f t="shared" si="0"/>
        <v>1.3564583333333333</v>
      </c>
      <c r="N99" s="285">
        <f t="shared" si="0"/>
        <v>-0.96875000000000033</v>
      </c>
      <c r="O99" s="285">
        <f t="shared" si="0"/>
        <v>0.49843750000000003</v>
      </c>
      <c r="P99" s="285">
        <f t="shared" si="0"/>
        <v>-2.5</v>
      </c>
      <c r="Q99" s="285">
        <f t="shared" si="0"/>
        <v>0.39874999999999999</v>
      </c>
      <c r="R99" s="285">
        <f t="shared" si="0"/>
        <v>0.24052083333333338</v>
      </c>
      <c r="S99" s="285">
        <f t="shared" si="0"/>
        <v>-4.6979166666666652</v>
      </c>
      <c r="T99" s="285">
        <f t="shared" si="0"/>
        <v>1.9544791666666654</v>
      </c>
      <c r="U99" s="285">
        <f t="shared" si="0"/>
        <v>-3.8333333333333335</v>
      </c>
      <c r="V99" s="285">
        <f t="shared" si="0"/>
        <v>1.7937500000000002</v>
      </c>
      <c r="W99" s="285">
        <f t="shared" si="0"/>
        <v>-0.51041666666666663</v>
      </c>
      <c r="X99" s="285">
        <f t="shared" si="0"/>
        <v>-11.947916666666666</v>
      </c>
      <c r="Y99" s="285">
        <f t="shared" si="0"/>
        <v>3.1899999999999982</v>
      </c>
      <c r="Z99" s="285">
        <f t="shared" si="0"/>
        <v>3.2913541666666677</v>
      </c>
      <c r="AA99" s="285">
        <f t="shared" si="0"/>
        <v>-2.40625</v>
      </c>
      <c r="AB99" s="285"/>
    </row>
  </sheetData>
  <mergeCells count="1">
    <mergeCell ref="A1:A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99"/>
  <sheetViews>
    <sheetView workbookViewId="0">
      <selection sqref="A1:XFD1048576"/>
    </sheetView>
  </sheetViews>
  <sheetFormatPr defaultColWidth="16.42578125" defaultRowHeight="15"/>
  <sheetData>
    <row r="1" spans="1:9" ht="29.25" customHeight="1">
      <c r="A1" s="281" t="s">
        <v>348</v>
      </c>
      <c r="B1" s="282"/>
      <c r="C1" s="282"/>
      <c r="D1" s="282"/>
      <c r="E1" s="282"/>
      <c r="F1" s="282"/>
      <c r="G1" s="282"/>
      <c r="H1" s="282"/>
      <c r="I1" s="282"/>
    </row>
    <row r="2" spans="1:9" ht="45" customHeight="1">
      <c r="A2" s="139" t="s">
        <v>168</v>
      </c>
      <c r="B2" s="139" t="s">
        <v>268</v>
      </c>
      <c r="C2" s="139" t="s">
        <v>269</v>
      </c>
      <c r="D2" s="139" t="s">
        <v>270</v>
      </c>
      <c r="E2" s="139" t="s">
        <v>271</v>
      </c>
      <c r="F2" s="139" t="s">
        <v>295</v>
      </c>
      <c r="G2" s="139" t="s">
        <v>171</v>
      </c>
      <c r="H2" s="139" t="s">
        <v>339</v>
      </c>
      <c r="I2" s="139" t="s">
        <v>311</v>
      </c>
    </row>
    <row r="3" spans="1:9">
      <c r="A3" s="104" t="s">
        <v>172</v>
      </c>
      <c r="B3" s="104">
        <v>7.66</v>
      </c>
      <c r="C3" s="104">
        <v>0</v>
      </c>
      <c r="D3" s="104">
        <v>0</v>
      </c>
      <c r="E3" s="104">
        <v>0</v>
      </c>
      <c r="F3" s="104">
        <v>0</v>
      </c>
      <c r="G3" s="104">
        <v>0</v>
      </c>
      <c r="H3" s="104">
        <v>0</v>
      </c>
      <c r="I3" s="104">
        <v>0</v>
      </c>
    </row>
    <row r="4" spans="1:9">
      <c r="A4" s="104" t="s">
        <v>173</v>
      </c>
      <c r="B4" s="104">
        <v>7.66</v>
      </c>
      <c r="C4" s="104">
        <v>0</v>
      </c>
      <c r="D4" s="104">
        <v>0</v>
      </c>
      <c r="E4" s="104">
        <v>0</v>
      </c>
      <c r="F4" s="104">
        <v>0</v>
      </c>
      <c r="G4" s="104">
        <v>0</v>
      </c>
      <c r="H4" s="104">
        <v>0</v>
      </c>
      <c r="I4" s="104">
        <v>0</v>
      </c>
    </row>
    <row r="5" spans="1:9">
      <c r="A5" s="104" t="s">
        <v>174</v>
      </c>
      <c r="B5" s="104">
        <v>7.66</v>
      </c>
      <c r="C5" s="104">
        <v>0</v>
      </c>
      <c r="D5" s="104">
        <v>0</v>
      </c>
      <c r="E5" s="104">
        <v>0</v>
      </c>
      <c r="F5" s="104">
        <v>0</v>
      </c>
      <c r="G5" s="104">
        <v>0</v>
      </c>
      <c r="H5" s="104">
        <v>0</v>
      </c>
      <c r="I5" s="104">
        <v>0</v>
      </c>
    </row>
    <row r="6" spans="1:9">
      <c r="A6" s="104" t="s">
        <v>175</v>
      </c>
      <c r="B6" s="104">
        <v>7.66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4">
        <v>0</v>
      </c>
      <c r="I6" s="104">
        <v>0</v>
      </c>
    </row>
    <row r="7" spans="1:9">
      <c r="A7" s="104" t="s">
        <v>176</v>
      </c>
      <c r="B7" s="104">
        <v>7.66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4">
        <v>0</v>
      </c>
      <c r="I7" s="104">
        <v>0</v>
      </c>
    </row>
    <row r="8" spans="1:9">
      <c r="A8" s="104" t="s">
        <v>177</v>
      </c>
      <c r="B8" s="104">
        <v>7.66</v>
      </c>
      <c r="C8" s="104">
        <v>0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</row>
    <row r="9" spans="1:9">
      <c r="A9" s="104" t="s">
        <v>178</v>
      </c>
      <c r="B9" s="104">
        <v>7.66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</row>
    <row r="10" spans="1:9">
      <c r="A10" s="104" t="s">
        <v>179</v>
      </c>
      <c r="B10" s="104">
        <v>7.66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</row>
    <row r="11" spans="1:9">
      <c r="A11" s="104" t="s">
        <v>180</v>
      </c>
      <c r="B11" s="104">
        <v>7.66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</row>
    <row r="12" spans="1:9">
      <c r="A12" s="104" t="s">
        <v>181</v>
      </c>
      <c r="B12" s="104">
        <v>7.66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</row>
    <row r="13" spans="1:9">
      <c r="A13" s="104" t="s">
        <v>182</v>
      </c>
      <c r="B13" s="104">
        <v>7.66</v>
      </c>
      <c r="C13" s="10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</row>
    <row r="14" spans="1:9">
      <c r="A14" s="104" t="s">
        <v>183</v>
      </c>
      <c r="B14" s="104">
        <v>7.66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</row>
    <row r="15" spans="1:9">
      <c r="A15" s="104" t="s">
        <v>184</v>
      </c>
      <c r="B15" s="104">
        <v>7.66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</row>
    <row r="16" spans="1:9">
      <c r="A16" s="104" t="s">
        <v>185</v>
      </c>
      <c r="B16" s="104">
        <v>7.66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</row>
    <row r="17" spans="1:9">
      <c r="A17" s="104" t="s">
        <v>186</v>
      </c>
      <c r="B17" s="104">
        <v>7.66</v>
      </c>
      <c r="C17" s="104">
        <v>0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</row>
    <row r="18" spans="1:9">
      <c r="A18" s="104" t="s">
        <v>187</v>
      </c>
      <c r="B18" s="104">
        <v>7.66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</row>
    <row r="19" spans="1:9">
      <c r="A19" s="104" t="s">
        <v>188</v>
      </c>
      <c r="B19" s="104">
        <v>7.66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</row>
    <row r="20" spans="1:9">
      <c r="A20" s="104" t="s">
        <v>189</v>
      </c>
      <c r="B20" s="104">
        <v>7.66</v>
      </c>
      <c r="C20" s="104">
        <v>0</v>
      </c>
      <c r="D20" s="104">
        <v>0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</row>
    <row r="21" spans="1:9">
      <c r="A21" s="104" t="s">
        <v>190</v>
      </c>
      <c r="B21" s="104">
        <v>7.66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</row>
    <row r="22" spans="1:9">
      <c r="A22" s="104" t="s">
        <v>191</v>
      </c>
      <c r="B22" s="104">
        <v>7.66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</row>
    <row r="23" spans="1:9">
      <c r="A23" s="104" t="s">
        <v>192</v>
      </c>
      <c r="B23" s="104">
        <v>7.66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</row>
    <row r="24" spans="1:9">
      <c r="A24" s="104" t="s">
        <v>193</v>
      </c>
      <c r="B24" s="104">
        <v>7.66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</row>
    <row r="25" spans="1:9">
      <c r="A25" s="104" t="s">
        <v>194</v>
      </c>
      <c r="B25" s="104">
        <v>7.66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</row>
    <row r="26" spans="1:9">
      <c r="A26" s="104" t="s">
        <v>195</v>
      </c>
      <c r="B26" s="104">
        <v>7.66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</row>
    <row r="27" spans="1:9">
      <c r="A27" s="104" t="s">
        <v>196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</row>
    <row r="28" spans="1:9">
      <c r="A28" s="104" t="s">
        <v>197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</row>
    <row r="29" spans="1:9">
      <c r="A29" s="104" t="s">
        <v>198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</row>
    <row r="30" spans="1:9">
      <c r="A30" s="104" t="s">
        <v>199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</row>
    <row r="31" spans="1:9">
      <c r="A31" s="104" t="s">
        <v>200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</row>
    <row r="32" spans="1:9">
      <c r="A32" s="104" t="s">
        <v>201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</row>
    <row r="33" spans="1:9">
      <c r="A33" s="104" t="s">
        <v>202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</row>
    <row r="34" spans="1:9">
      <c r="A34" s="104" t="s">
        <v>203</v>
      </c>
      <c r="B34" s="104">
        <v>7.66</v>
      </c>
      <c r="C34" s="104">
        <v>0</v>
      </c>
      <c r="D34" s="104">
        <v>0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</row>
    <row r="35" spans="1:9">
      <c r="A35" s="104" t="s">
        <v>204</v>
      </c>
      <c r="B35" s="104">
        <v>7.66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</row>
    <row r="36" spans="1:9">
      <c r="A36" s="104" t="s">
        <v>205</v>
      </c>
      <c r="B36" s="104">
        <v>7.66</v>
      </c>
      <c r="C36" s="104">
        <v>0</v>
      </c>
      <c r="D36" s="104">
        <v>5.74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</row>
    <row r="37" spans="1:9">
      <c r="A37" s="104" t="s">
        <v>206</v>
      </c>
      <c r="B37" s="104">
        <v>7.66</v>
      </c>
      <c r="C37" s="104">
        <v>0</v>
      </c>
      <c r="D37" s="104">
        <v>5.74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</row>
    <row r="38" spans="1:9">
      <c r="A38" s="104" t="s">
        <v>207</v>
      </c>
      <c r="B38" s="104">
        <v>7.66</v>
      </c>
      <c r="C38" s="104">
        <v>0</v>
      </c>
      <c r="D38" s="104">
        <v>5.74</v>
      </c>
      <c r="E38" s="104">
        <v>0</v>
      </c>
      <c r="F38" s="104">
        <v>9.57</v>
      </c>
      <c r="G38" s="104">
        <v>0</v>
      </c>
      <c r="H38" s="104">
        <v>0</v>
      </c>
      <c r="I38" s="104">
        <v>156.05000000000001</v>
      </c>
    </row>
    <row r="39" spans="1:9">
      <c r="A39" s="104" t="s">
        <v>208</v>
      </c>
      <c r="B39" s="104">
        <v>7.66</v>
      </c>
      <c r="C39" s="104">
        <v>0</v>
      </c>
      <c r="D39" s="104">
        <v>5.74</v>
      </c>
      <c r="E39" s="104">
        <v>0</v>
      </c>
      <c r="F39" s="104">
        <v>9.57</v>
      </c>
      <c r="G39" s="104">
        <v>0</v>
      </c>
      <c r="H39" s="104">
        <v>0</v>
      </c>
      <c r="I39" s="104">
        <v>149.34</v>
      </c>
    </row>
    <row r="40" spans="1:9">
      <c r="A40" s="104" t="s">
        <v>209</v>
      </c>
      <c r="B40" s="104">
        <v>7.66</v>
      </c>
      <c r="C40" s="104">
        <v>0</v>
      </c>
      <c r="D40" s="104">
        <v>5.74</v>
      </c>
      <c r="E40" s="104">
        <v>0</v>
      </c>
      <c r="F40" s="104">
        <v>9.57</v>
      </c>
      <c r="G40" s="104">
        <v>0</v>
      </c>
      <c r="H40" s="104">
        <v>0</v>
      </c>
      <c r="I40" s="104">
        <v>146.47</v>
      </c>
    </row>
    <row r="41" spans="1:9">
      <c r="A41" s="104" t="s">
        <v>210</v>
      </c>
      <c r="B41" s="104">
        <v>7.66</v>
      </c>
      <c r="C41" s="104">
        <v>0</v>
      </c>
      <c r="D41" s="104">
        <v>5.74</v>
      </c>
      <c r="E41" s="104">
        <v>0</v>
      </c>
      <c r="F41" s="104">
        <v>9.57</v>
      </c>
      <c r="G41" s="104">
        <v>0</v>
      </c>
      <c r="H41" s="104">
        <v>0</v>
      </c>
      <c r="I41" s="104">
        <v>145.51</v>
      </c>
    </row>
    <row r="42" spans="1:9">
      <c r="A42" s="104" t="s">
        <v>211</v>
      </c>
      <c r="B42" s="104">
        <v>7.66</v>
      </c>
      <c r="C42" s="104">
        <v>0</v>
      </c>
      <c r="D42" s="104">
        <v>5.74</v>
      </c>
      <c r="E42" s="104">
        <v>0</v>
      </c>
      <c r="F42" s="104">
        <v>9.57</v>
      </c>
      <c r="G42" s="104">
        <v>9.57</v>
      </c>
      <c r="H42" s="104">
        <v>0</v>
      </c>
      <c r="I42" s="104">
        <v>144.56</v>
      </c>
    </row>
    <row r="43" spans="1:9">
      <c r="A43" s="104" t="s">
        <v>212</v>
      </c>
      <c r="B43" s="104">
        <v>7.66</v>
      </c>
      <c r="C43" s="104">
        <v>26.04</v>
      </c>
      <c r="D43" s="104">
        <v>5.74</v>
      </c>
      <c r="E43" s="104">
        <v>9.57</v>
      </c>
      <c r="F43" s="104">
        <v>9.57</v>
      </c>
      <c r="G43" s="104">
        <v>9.57</v>
      </c>
      <c r="H43" s="104">
        <v>0</v>
      </c>
      <c r="I43" s="104">
        <v>144.56</v>
      </c>
    </row>
    <row r="44" spans="1:9">
      <c r="A44" s="104" t="s">
        <v>213</v>
      </c>
      <c r="B44" s="104">
        <v>7.66</v>
      </c>
      <c r="C44" s="104">
        <v>26.04</v>
      </c>
      <c r="D44" s="104">
        <v>5.74</v>
      </c>
      <c r="E44" s="104">
        <v>9.57</v>
      </c>
      <c r="F44" s="104">
        <v>9.57</v>
      </c>
      <c r="G44" s="104">
        <v>9.57</v>
      </c>
      <c r="H44" s="104">
        <v>0</v>
      </c>
      <c r="I44" s="104">
        <v>146.47999999999999</v>
      </c>
    </row>
    <row r="45" spans="1:9">
      <c r="A45" s="104" t="s">
        <v>214</v>
      </c>
      <c r="B45" s="104">
        <v>7.66</v>
      </c>
      <c r="C45" s="104">
        <v>26.04</v>
      </c>
      <c r="D45" s="104">
        <v>5.74</v>
      </c>
      <c r="E45" s="104">
        <v>9.57</v>
      </c>
      <c r="F45" s="104">
        <v>9.57</v>
      </c>
      <c r="G45" s="104">
        <v>9.57</v>
      </c>
      <c r="H45" s="104">
        <v>0</v>
      </c>
      <c r="I45" s="104">
        <v>146.47999999999999</v>
      </c>
    </row>
    <row r="46" spans="1:9">
      <c r="A46" s="104" t="s">
        <v>215</v>
      </c>
      <c r="B46" s="104">
        <v>7.66</v>
      </c>
      <c r="C46" s="104">
        <v>26.04</v>
      </c>
      <c r="D46" s="104">
        <v>5.74</v>
      </c>
      <c r="E46" s="104">
        <v>9.57</v>
      </c>
      <c r="F46" s="104">
        <v>9.57</v>
      </c>
      <c r="G46" s="104">
        <v>9.57</v>
      </c>
      <c r="H46" s="104">
        <v>3.83</v>
      </c>
      <c r="I46" s="104">
        <v>146.47999999999999</v>
      </c>
    </row>
    <row r="47" spans="1:9">
      <c r="A47" s="104" t="s">
        <v>216</v>
      </c>
      <c r="B47" s="104">
        <v>7.66</v>
      </c>
      <c r="C47" s="104">
        <v>26.04</v>
      </c>
      <c r="D47" s="104">
        <v>5.74</v>
      </c>
      <c r="E47" s="104">
        <v>9.57</v>
      </c>
      <c r="F47" s="104">
        <v>9.57</v>
      </c>
      <c r="G47" s="104">
        <v>9.57</v>
      </c>
      <c r="H47" s="104">
        <v>3.83</v>
      </c>
      <c r="I47" s="104">
        <v>146.47999999999999</v>
      </c>
    </row>
    <row r="48" spans="1:9">
      <c r="A48" s="104" t="s">
        <v>217</v>
      </c>
      <c r="B48" s="104">
        <v>7.66</v>
      </c>
      <c r="C48" s="104">
        <v>26.04</v>
      </c>
      <c r="D48" s="104">
        <v>5.74</v>
      </c>
      <c r="E48" s="104">
        <v>9.57</v>
      </c>
      <c r="F48" s="104">
        <v>9.57</v>
      </c>
      <c r="G48" s="104">
        <v>9.57</v>
      </c>
      <c r="H48" s="104">
        <v>3.83</v>
      </c>
      <c r="I48" s="104">
        <v>146.47999999999999</v>
      </c>
    </row>
    <row r="49" spans="1:9">
      <c r="A49" s="104" t="s">
        <v>218</v>
      </c>
      <c r="B49" s="104">
        <v>7.66</v>
      </c>
      <c r="C49" s="104">
        <v>26.04</v>
      </c>
      <c r="D49" s="104">
        <v>5.74</v>
      </c>
      <c r="E49" s="104">
        <v>9.57</v>
      </c>
      <c r="F49" s="104">
        <v>9.57</v>
      </c>
      <c r="G49" s="104">
        <v>9.57</v>
      </c>
      <c r="H49" s="104">
        <v>3.83</v>
      </c>
      <c r="I49" s="104">
        <v>146.47999999999999</v>
      </c>
    </row>
    <row r="50" spans="1:9">
      <c r="A50" s="104" t="s">
        <v>219</v>
      </c>
      <c r="B50" s="104">
        <v>7.66</v>
      </c>
      <c r="C50" s="104">
        <v>26.04</v>
      </c>
      <c r="D50" s="104">
        <v>5.74</v>
      </c>
      <c r="E50" s="104">
        <v>9.57</v>
      </c>
      <c r="F50" s="104">
        <v>9.57</v>
      </c>
      <c r="G50" s="104">
        <v>9.57</v>
      </c>
      <c r="H50" s="104">
        <v>3.83</v>
      </c>
      <c r="I50" s="104">
        <v>146.47999999999999</v>
      </c>
    </row>
    <row r="51" spans="1:9">
      <c r="A51" s="104" t="s">
        <v>220</v>
      </c>
      <c r="B51" s="104">
        <v>7.66</v>
      </c>
      <c r="C51" s="104">
        <v>26.04</v>
      </c>
      <c r="D51" s="104">
        <v>5.74</v>
      </c>
      <c r="E51" s="104">
        <v>9.57</v>
      </c>
      <c r="F51" s="104">
        <v>9.57</v>
      </c>
      <c r="G51" s="104">
        <v>9.57</v>
      </c>
      <c r="H51" s="104">
        <v>3.83</v>
      </c>
      <c r="I51" s="104">
        <v>146.47999999999999</v>
      </c>
    </row>
    <row r="52" spans="1:9">
      <c r="A52" s="104" t="s">
        <v>221</v>
      </c>
      <c r="B52" s="104">
        <v>7.66</v>
      </c>
      <c r="C52" s="104">
        <v>26.04</v>
      </c>
      <c r="D52" s="104">
        <v>5.74</v>
      </c>
      <c r="E52" s="104">
        <v>9.57</v>
      </c>
      <c r="F52" s="104">
        <v>9.57</v>
      </c>
      <c r="G52" s="104">
        <v>9.57</v>
      </c>
      <c r="H52" s="104">
        <v>3.83</v>
      </c>
      <c r="I52" s="104">
        <v>146.47999999999999</v>
      </c>
    </row>
    <row r="53" spans="1:9">
      <c r="A53" s="104" t="s">
        <v>222</v>
      </c>
      <c r="B53" s="104">
        <v>7.66</v>
      </c>
      <c r="C53" s="104">
        <v>26.04</v>
      </c>
      <c r="D53" s="104">
        <v>5.74</v>
      </c>
      <c r="E53" s="104">
        <v>9.57</v>
      </c>
      <c r="F53" s="104">
        <v>9.57</v>
      </c>
      <c r="G53" s="104">
        <v>9.57</v>
      </c>
      <c r="H53" s="104">
        <v>3.83</v>
      </c>
      <c r="I53" s="104">
        <v>146.47999999999999</v>
      </c>
    </row>
    <row r="54" spans="1:9">
      <c r="A54" s="104" t="s">
        <v>223</v>
      </c>
      <c r="B54" s="104">
        <v>7.66</v>
      </c>
      <c r="C54" s="104">
        <v>26.04</v>
      </c>
      <c r="D54" s="104">
        <v>5.74</v>
      </c>
      <c r="E54" s="104">
        <v>9.57</v>
      </c>
      <c r="F54" s="104">
        <v>9.57</v>
      </c>
      <c r="G54" s="104">
        <v>9.57</v>
      </c>
      <c r="H54" s="104">
        <v>3.83</v>
      </c>
      <c r="I54" s="104">
        <v>147.43</v>
      </c>
    </row>
    <row r="55" spans="1:9">
      <c r="A55" s="104" t="s">
        <v>224</v>
      </c>
      <c r="B55" s="104">
        <v>7.66</v>
      </c>
      <c r="C55" s="104">
        <v>26.04</v>
      </c>
      <c r="D55" s="104">
        <v>5.74</v>
      </c>
      <c r="E55" s="104">
        <v>9.57</v>
      </c>
      <c r="F55" s="104">
        <v>9.57</v>
      </c>
      <c r="G55" s="104">
        <v>9.57</v>
      </c>
      <c r="H55" s="104">
        <v>3.83</v>
      </c>
      <c r="I55" s="104">
        <v>147.43</v>
      </c>
    </row>
    <row r="56" spans="1:9">
      <c r="A56" s="104" t="s">
        <v>225</v>
      </c>
      <c r="B56" s="104">
        <v>7.66</v>
      </c>
      <c r="C56" s="104">
        <v>26.04</v>
      </c>
      <c r="D56" s="104">
        <v>5.74</v>
      </c>
      <c r="E56" s="104">
        <v>9.57</v>
      </c>
      <c r="F56" s="104">
        <v>9.57</v>
      </c>
      <c r="G56" s="104">
        <v>9.57</v>
      </c>
      <c r="H56" s="104">
        <v>3.83</v>
      </c>
      <c r="I56" s="104">
        <v>147.43</v>
      </c>
    </row>
    <row r="57" spans="1:9">
      <c r="A57" s="104" t="s">
        <v>226</v>
      </c>
      <c r="B57" s="104">
        <v>7.66</v>
      </c>
      <c r="C57" s="104">
        <v>26.04</v>
      </c>
      <c r="D57" s="104">
        <v>5.74</v>
      </c>
      <c r="E57" s="104">
        <v>9.57</v>
      </c>
      <c r="F57" s="104">
        <v>9.57</v>
      </c>
      <c r="G57" s="104">
        <v>9.57</v>
      </c>
      <c r="H57" s="104">
        <v>3.83</v>
      </c>
      <c r="I57" s="104">
        <v>147.43</v>
      </c>
    </row>
    <row r="58" spans="1:9">
      <c r="A58" s="104" t="s">
        <v>227</v>
      </c>
      <c r="B58" s="104">
        <v>7.66</v>
      </c>
      <c r="C58" s="104">
        <v>26.04</v>
      </c>
      <c r="D58" s="104">
        <v>5.74</v>
      </c>
      <c r="E58" s="104">
        <v>9.57</v>
      </c>
      <c r="F58" s="104">
        <v>9.57</v>
      </c>
      <c r="G58" s="104">
        <v>9.57</v>
      </c>
      <c r="H58" s="104">
        <v>3.83</v>
      </c>
      <c r="I58" s="104">
        <v>147.43</v>
      </c>
    </row>
    <row r="59" spans="1:9">
      <c r="A59" s="104" t="s">
        <v>228</v>
      </c>
      <c r="B59" s="104">
        <v>7.66</v>
      </c>
      <c r="C59" s="104">
        <v>26.04</v>
      </c>
      <c r="D59" s="104">
        <v>5.74</v>
      </c>
      <c r="E59" s="104">
        <v>9.57</v>
      </c>
      <c r="F59" s="104">
        <v>9.57</v>
      </c>
      <c r="G59" s="104">
        <v>9.57</v>
      </c>
      <c r="H59" s="104">
        <v>3.83</v>
      </c>
      <c r="I59" s="104">
        <v>147.43</v>
      </c>
    </row>
    <row r="60" spans="1:9">
      <c r="A60" s="104" t="s">
        <v>229</v>
      </c>
      <c r="B60" s="104">
        <v>7.66</v>
      </c>
      <c r="C60" s="104">
        <v>26.04</v>
      </c>
      <c r="D60" s="104">
        <v>5.74</v>
      </c>
      <c r="E60" s="104">
        <v>9.57</v>
      </c>
      <c r="F60" s="104">
        <v>9.57</v>
      </c>
      <c r="G60" s="104">
        <v>9.57</v>
      </c>
      <c r="H60" s="104">
        <v>3.83</v>
      </c>
      <c r="I60" s="104">
        <v>148.38999999999999</v>
      </c>
    </row>
    <row r="61" spans="1:9">
      <c r="A61" s="104" t="s">
        <v>230</v>
      </c>
      <c r="B61" s="104">
        <v>7.66</v>
      </c>
      <c r="C61" s="104">
        <v>26.04</v>
      </c>
      <c r="D61" s="104">
        <v>5.74</v>
      </c>
      <c r="E61" s="104">
        <v>9.57</v>
      </c>
      <c r="F61" s="104">
        <v>9.57</v>
      </c>
      <c r="G61" s="104">
        <v>9.57</v>
      </c>
      <c r="H61" s="104">
        <v>3.83</v>
      </c>
      <c r="I61" s="104">
        <v>148.38999999999999</v>
      </c>
    </row>
    <row r="62" spans="1:9">
      <c r="A62" s="104" t="s">
        <v>231</v>
      </c>
      <c r="B62" s="104">
        <v>7.66</v>
      </c>
      <c r="C62" s="104">
        <v>26.04</v>
      </c>
      <c r="D62" s="104">
        <v>5.74</v>
      </c>
      <c r="E62" s="104">
        <v>9.57</v>
      </c>
      <c r="F62" s="104">
        <v>9.57</v>
      </c>
      <c r="G62" s="104">
        <v>9.57</v>
      </c>
      <c r="H62" s="104">
        <v>3.83</v>
      </c>
      <c r="I62" s="104">
        <v>148.38999999999999</v>
      </c>
    </row>
    <row r="63" spans="1:9">
      <c r="A63" s="104" t="s">
        <v>232</v>
      </c>
      <c r="B63" s="104">
        <v>7.66</v>
      </c>
      <c r="C63" s="104">
        <v>0</v>
      </c>
      <c r="D63" s="104">
        <v>5.74</v>
      </c>
      <c r="E63" s="104">
        <v>0</v>
      </c>
      <c r="F63" s="104">
        <v>9.57</v>
      </c>
      <c r="G63" s="104">
        <v>9.57</v>
      </c>
      <c r="H63" s="104">
        <v>0</v>
      </c>
      <c r="I63" s="104">
        <v>148.38999999999999</v>
      </c>
    </row>
    <row r="64" spans="1:9">
      <c r="A64" s="104" t="s">
        <v>233</v>
      </c>
      <c r="B64" s="104">
        <v>7.66</v>
      </c>
      <c r="C64" s="104">
        <v>0</v>
      </c>
      <c r="D64" s="104">
        <v>5.74</v>
      </c>
      <c r="E64" s="104">
        <v>0</v>
      </c>
      <c r="F64" s="104">
        <v>9.57</v>
      </c>
      <c r="G64" s="104">
        <v>9.57</v>
      </c>
      <c r="H64" s="104">
        <v>0</v>
      </c>
      <c r="I64" s="104">
        <v>152.22</v>
      </c>
    </row>
    <row r="65" spans="1:9">
      <c r="A65" s="104" t="s">
        <v>234</v>
      </c>
      <c r="B65" s="104">
        <v>7.66</v>
      </c>
      <c r="C65" s="104">
        <v>0</v>
      </c>
      <c r="D65" s="104">
        <v>5.74</v>
      </c>
      <c r="E65" s="104">
        <v>0</v>
      </c>
      <c r="F65" s="104">
        <v>9.57</v>
      </c>
      <c r="G65" s="104">
        <v>9.57</v>
      </c>
      <c r="H65" s="104">
        <v>0</v>
      </c>
      <c r="I65" s="104">
        <v>156.05000000000001</v>
      </c>
    </row>
    <row r="66" spans="1:9">
      <c r="A66" s="104" t="s">
        <v>235</v>
      </c>
      <c r="B66" s="104">
        <v>7.66</v>
      </c>
      <c r="C66" s="104">
        <v>0</v>
      </c>
      <c r="D66" s="104">
        <v>5.74</v>
      </c>
      <c r="E66" s="104">
        <v>0</v>
      </c>
      <c r="F66" s="104">
        <v>9.57</v>
      </c>
      <c r="G66" s="104">
        <v>0</v>
      </c>
      <c r="H66" s="104">
        <v>0</v>
      </c>
      <c r="I66" s="104">
        <v>157.96</v>
      </c>
    </row>
    <row r="67" spans="1:9">
      <c r="A67" s="104" t="s">
        <v>236</v>
      </c>
      <c r="B67" s="104">
        <v>7.66</v>
      </c>
      <c r="C67" s="104">
        <v>0</v>
      </c>
      <c r="D67" s="104">
        <v>5.74</v>
      </c>
      <c r="E67" s="104">
        <v>0</v>
      </c>
      <c r="F67" s="104">
        <v>9.57</v>
      </c>
      <c r="G67" s="104">
        <v>9.57</v>
      </c>
      <c r="H67" s="104">
        <v>0</v>
      </c>
      <c r="I67" s="104">
        <v>162.75</v>
      </c>
    </row>
    <row r="68" spans="1:9">
      <c r="A68" s="104" t="s">
        <v>237</v>
      </c>
      <c r="B68" s="104">
        <v>7.66</v>
      </c>
      <c r="C68" s="104">
        <v>0</v>
      </c>
      <c r="D68" s="104">
        <v>5.74</v>
      </c>
      <c r="E68" s="104">
        <v>0</v>
      </c>
      <c r="F68" s="104">
        <v>9.57</v>
      </c>
      <c r="G68" s="104">
        <v>0</v>
      </c>
      <c r="H68" s="104">
        <v>0</v>
      </c>
      <c r="I68" s="104">
        <v>167.53</v>
      </c>
    </row>
    <row r="69" spans="1:9">
      <c r="A69" s="104" t="s">
        <v>238</v>
      </c>
      <c r="B69" s="104">
        <v>7.66</v>
      </c>
      <c r="C69" s="104">
        <v>0</v>
      </c>
      <c r="D69" s="104">
        <v>5.74</v>
      </c>
      <c r="E69" s="104">
        <v>0</v>
      </c>
      <c r="F69" s="104">
        <v>9.57</v>
      </c>
      <c r="G69" s="104">
        <v>0</v>
      </c>
      <c r="H69" s="104">
        <v>0</v>
      </c>
      <c r="I69" s="104">
        <v>176.15</v>
      </c>
    </row>
    <row r="70" spans="1:9">
      <c r="A70" s="104" t="s">
        <v>239</v>
      </c>
      <c r="B70" s="104">
        <v>7.66</v>
      </c>
      <c r="C70" s="104">
        <v>0</v>
      </c>
      <c r="D70" s="104">
        <v>5.74</v>
      </c>
      <c r="E70" s="104">
        <v>0</v>
      </c>
      <c r="F70" s="104">
        <v>9.57</v>
      </c>
      <c r="G70" s="104">
        <v>0</v>
      </c>
      <c r="H70" s="104">
        <v>0</v>
      </c>
      <c r="I70" s="104">
        <v>184.76</v>
      </c>
    </row>
    <row r="71" spans="1:9">
      <c r="A71" s="104" t="s">
        <v>240</v>
      </c>
      <c r="B71" s="104">
        <v>7.66</v>
      </c>
      <c r="C71" s="104">
        <v>0</v>
      </c>
      <c r="D71" s="104">
        <v>5.74</v>
      </c>
      <c r="E71" s="104">
        <v>0</v>
      </c>
      <c r="F71" s="104">
        <v>9.57</v>
      </c>
      <c r="G71" s="104">
        <v>0</v>
      </c>
      <c r="H71" s="104">
        <v>0</v>
      </c>
      <c r="I71" s="104">
        <v>194.34</v>
      </c>
    </row>
    <row r="72" spans="1:9">
      <c r="A72" s="104" t="s">
        <v>241</v>
      </c>
      <c r="B72" s="104">
        <v>7.66</v>
      </c>
      <c r="C72" s="104">
        <v>0</v>
      </c>
      <c r="D72" s="104">
        <v>5.74</v>
      </c>
      <c r="E72" s="104">
        <v>0</v>
      </c>
      <c r="F72" s="104">
        <v>0</v>
      </c>
      <c r="G72" s="104">
        <v>0</v>
      </c>
      <c r="H72" s="104">
        <v>0</v>
      </c>
      <c r="I72" s="104">
        <v>202.95</v>
      </c>
    </row>
    <row r="73" spans="1:9">
      <c r="A73" s="104" t="s">
        <v>242</v>
      </c>
      <c r="B73" s="104">
        <v>7.66</v>
      </c>
      <c r="C73" s="104">
        <v>0</v>
      </c>
      <c r="D73" s="104">
        <v>5.74</v>
      </c>
      <c r="E73" s="104">
        <v>0</v>
      </c>
      <c r="F73" s="104">
        <v>0</v>
      </c>
      <c r="G73" s="104">
        <v>0</v>
      </c>
      <c r="H73" s="104">
        <v>0</v>
      </c>
      <c r="I73" s="104">
        <v>209.65</v>
      </c>
    </row>
    <row r="74" spans="1:9">
      <c r="A74" s="104" t="s">
        <v>243</v>
      </c>
      <c r="B74" s="104">
        <v>7.66</v>
      </c>
      <c r="C74" s="104">
        <v>0</v>
      </c>
      <c r="D74" s="104">
        <v>0</v>
      </c>
      <c r="E74" s="104">
        <v>0</v>
      </c>
      <c r="F74" s="104">
        <v>0</v>
      </c>
      <c r="G74" s="104">
        <v>0</v>
      </c>
      <c r="H74" s="104">
        <v>0</v>
      </c>
      <c r="I74" s="104">
        <v>0</v>
      </c>
    </row>
    <row r="75" spans="1:9">
      <c r="A75" s="104" t="s">
        <v>244</v>
      </c>
      <c r="B75" s="104">
        <v>0</v>
      </c>
      <c r="C75" s="104">
        <v>0</v>
      </c>
      <c r="D75" s="104">
        <v>0</v>
      </c>
      <c r="E75" s="104">
        <v>0</v>
      </c>
      <c r="F75" s="104">
        <v>0</v>
      </c>
      <c r="G75" s="104">
        <v>0</v>
      </c>
      <c r="H75" s="104">
        <v>0</v>
      </c>
      <c r="I75" s="104">
        <v>0</v>
      </c>
    </row>
    <row r="76" spans="1:9">
      <c r="A76" s="104" t="s">
        <v>245</v>
      </c>
      <c r="B76" s="104">
        <v>0</v>
      </c>
      <c r="C76" s="104">
        <v>0</v>
      </c>
      <c r="D76" s="104">
        <v>0</v>
      </c>
      <c r="E76" s="104">
        <v>0</v>
      </c>
      <c r="F76" s="104">
        <v>0</v>
      </c>
      <c r="G76" s="104">
        <v>0</v>
      </c>
      <c r="H76" s="104">
        <v>0</v>
      </c>
      <c r="I76" s="104">
        <v>0</v>
      </c>
    </row>
    <row r="77" spans="1:9">
      <c r="A77" s="104" t="s">
        <v>246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</row>
    <row r="78" spans="1:9">
      <c r="A78" s="104" t="s">
        <v>247</v>
      </c>
      <c r="B78" s="104">
        <v>0</v>
      </c>
      <c r="C78" s="104">
        <v>0</v>
      </c>
      <c r="D78" s="104">
        <v>0</v>
      </c>
      <c r="E78" s="104">
        <v>0</v>
      </c>
      <c r="F78" s="104">
        <v>0</v>
      </c>
      <c r="G78" s="104">
        <v>0</v>
      </c>
      <c r="H78" s="104">
        <v>0</v>
      </c>
      <c r="I78" s="104">
        <v>0</v>
      </c>
    </row>
    <row r="79" spans="1:9">
      <c r="A79" s="104" t="s">
        <v>248</v>
      </c>
      <c r="B79" s="104">
        <v>0</v>
      </c>
      <c r="C79" s="104">
        <v>0</v>
      </c>
      <c r="D79" s="104">
        <v>0</v>
      </c>
      <c r="E79" s="104">
        <v>0</v>
      </c>
      <c r="F79" s="104">
        <v>0</v>
      </c>
      <c r="G79" s="104">
        <v>0</v>
      </c>
      <c r="H79" s="104">
        <v>0</v>
      </c>
      <c r="I79" s="104">
        <v>0</v>
      </c>
    </row>
    <row r="80" spans="1:9">
      <c r="A80" s="104" t="s">
        <v>249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</row>
    <row r="81" spans="1:9">
      <c r="A81" s="104" t="s">
        <v>250</v>
      </c>
      <c r="B81" s="104">
        <v>0</v>
      </c>
      <c r="C81" s="104">
        <v>0</v>
      </c>
      <c r="D81" s="104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</row>
    <row r="82" spans="1:9">
      <c r="A82" s="104" t="s">
        <v>251</v>
      </c>
      <c r="B82" s="104">
        <v>0</v>
      </c>
      <c r="C82" s="104">
        <v>0</v>
      </c>
      <c r="D82" s="104">
        <v>0</v>
      </c>
      <c r="E82" s="104">
        <v>0</v>
      </c>
      <c r="F82" s="104">
        <v>0</v>
      </c>
      <c r="G82" s="104">
        <v>0</v>
      </c>
      <c r="H82" s="104">
        <v>0</v>
      </c>
      <c r="I82" s="104">
        <v>0</v>
      </c>
    </row>
    <row r="83" spans="1:9">
      <c r="A83" s="104" t="s">
        <v>252</v>
      </c>
      <c r="B83" s="104">
        <v>0</v>
      </c>
      <c r="C83" s="104">
        <v>0</v>
      </c>
      <c r="D83" s="104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</row>
    <row r="84" spans="1:9">
      <c r="A84" s="104" t="s">
        <v>253</v>
      </c>
      <c r="B84" s="104">
        <v>0</v>
      </c>
      <c r="C84" s="104">
        <v>0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</row>
    <row r="85" spans="1:9">
      <c r="A85" s="104" t="s">
        <v>254</v>
      </c>
      <c r="B85" s="104">
        <v>0</v>
      </c>
      <c r="C85" s="104">
        <v>0</v>
      </c>
      <c r="D85" s="104">
        <v>0</v>
      </c>
      <c r="E85" s="104">
        <v>0</v>
      </c>
      <c r="F85" s="104">
        <v>0</v>
      </c>
      <c r="G85" s="104">
        <v>0</v>
      </c>
      <c r="H85" s="104">
        <v>0</v>
      </c>
      <c r="I85" s="104">
        <v>0</v>
      </c>
    </row>
    <row r="86" spans="1:9">
      <c r="A86" s="104" t="s">
        <v>255</v>
      </c>
      <c r="B86" s="104">
        <v>0</v>
      </c>
      <c r="C86" s="104">
        <v>0</v>
      </c>
      <c r="D86" s="104">
        <v>0</v>
      </c>
      <c r="E86" s="104">
        <v>0</v>
      </c>
      <c r="F86" s="104">
        <v>0</v>
      </c>
      <c r="G86" s="104">
        <v>0</v>
      </c>
      <c r="H86" s="104">
        <v>0</v>
      </c>
      <c r="I86" s="104">
        <v>0</v>
      </c>
    </row>
    <row r="87" spans="1:9">
      <c r="A87" s="104" t="s">
        <v>256</v>
      </c>
      <c r="B87" s="104">
        <v>0</v>
      </c>
      <c r="C87" s="104">
        <v>0</v>
      </c>
      <c r="D87" s="104">
        <v>0</v>
      </c>
      <c r="E87" s="104">
        <v>0</v>
      </c>
      <c r="F87" s="104">
        <v>0</v>
      </c>
      <c r="G87" s="104">
        <v>0</v>
      </c>
      <c r="H87" s="104">
        <v>0</v>
      </c>
      <c r="I87" s="104">
        <v>0</v>
      </c>
    </row>
    <row r="88" spans="1:9">
      <c r="A88" s="104" t="s">
        <v>257</v>
      </c>
      <c r="B88" s="104">
        <v>0</v>
      </c>
      <c r="C88" s="104">
        <v>0</v>
      </c>
      <c r="D88" s="104">
        <v>0</v>
      </c>
      <c r="E88" s="104">
        <v>0</v>
      </c>
      <c r="F88" s="104">
        <v>0</v>
      </c>
      <c r="G88" s="104">
        <v>0</v>
      </c>
      <c r="H88" s="104">
        <v>0</v>
      </c>
      <c r="I88" s="104">
        <v>0</v>
      </c>
    </row>
    <row r="89" spans="1:9">
      <c r="A89" s="104" t="s">
        <v>258</v>
      </c>
      <c r="B89" s="104">
        <v>0</v>
      </c>
      <c r="C89" s="104">
        <v>0</v>
      </c>
      <c r="D89" s="104">
        <v>0</v>
      </c>
      <c r="E89" s="104">
        <v>0</v>
      </c>
      <c r="F89" s="104">
        <v>0</v>
      </c>
      <c r="G89" s="104">
        <v>0</v>
      </c>
      <c r="H89" s="104">
        <v>0</v>
      </c>
      <c r="I89" s="104">
        <v>0</v>
      </c>
    </row>
    <row r="90" spans="1:9">
      <c r="A90" s="104" t="s">
        <v>259</v>
      </c>
      <c r="B90" s="104">
        <v>0</v>
      </c>
      <c r="C90" s="104">
        <v>0</v>
      </c>
      <c r="D90" s="104">
        <v>0</v>
      </c>
      <c r="E90" s="104">
        <v>0</v>
      </c>
      <c r="F90" s="104">
        <v>0</v>
      </c>
      <c r="G90" s="104">
        <v>0</v>
      </c>
      <c r="H90" s="104">
        <v>0</v>
      </c>
      <c r="I90" s="104">
        <v>0</v>
      </c>
    </row>
    <row r="91" spans="1:9">
      <c r="A91" s="104" t="s">
        <v>260</v>
      </c>
      <c r="B91" s="104">
        <v>0</v>
      </c>
      <c r="C91" s="104">
        <v>0</v>
      </c>
      <c r="D91" s="104">
        <v>0</v>
      </c>
      <c r="E91" s="104">
        <v>0</v>
      </c>
      <c r="F91" s="104">
        <v>0</v>
      </c>
      <c r="G91" s="104">
        <v>0</v>
      </c>
      <c r="H91" s="104">
        <v>0</v>
      </c>
      <c r="I91" s="104">
        <v>0</v>
      </c>
    </row>
    <row r="92" spans="1:9">
      <c r="A92" s="104" t="s">
        <v>261</v>
      </c>
      <c r="B92" s="104">
        <v>0</v>
      </c>
      <c r="C92" s="104">
        <v>0</v>
      </c>
      <c r="D92" s="104">
        <v>0</v>
      </c>
      <c r="E92" s="104">
        <v>0</v>
      </c>
      <c r="F92" s="104">
        <v>0</v>
      </c>
      <c r="G92" s="104">
        <v>0</v>
      </c>
      <c r="H92" s="104">
        <v>0</v>
      </c>
      <c r="I92" s="104">
        <v>0</v>
      </c>
    </row>
    <row r="93" spans="1:9">
      <c r="A93" s="104" t="s">
        <v>262</v>
      </c>
      <c r="B93" s="104">
        <v>0</v>
      </c>
      <c r="C93" s="104"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104">
        <v>0</v>
      </c>
    </row>
    <row r="94" spans="1:9">
      <c r="A94" s="104" t="s">
        <v>263</v>
      </c>
      <c r="B94" s="104">
        <v>7.66</v>
      </c>
      <c r="C94" s="104">
        <v>0</v>
      </c>
      <c r="D94" s="104">
        <v>0</v>
      </c>
      <c r="E94" s="104">
        <v>0</v>
      </c>
      <c r="F94" s="104">
        <v>0</v>
      </c>
      <c r="G94" s="104">
        <v>0</v>
      </c>
      <c r="H94" s="104">
        <v>0</v>
      </c>
      <c r="I94" s="104">
        <v>0</v>
      </c>
    </row>
    <row r="95" spans="1:9">
      <c r="A95" s="104" t="s">
        <v>264</v>
      </c>
      <c r="B95" s="104">
        <v>7.66</v>
      </c>
      <c r="C95" s="104">
        <v>0</v>
      </c>
      <c r="D95" s="104">
        <v>0</v>
      </c>
      <c r="E95" s="104">
        <v>0</v>
      </c>
      <c r="F95" s="104">
        <v>0</v>
      </c>
      <c r="G95" s="104">
        <v>0</v>
      </c>
      <c r="H95" s="104">
        <v>0</v>
      </c>
      <c r="I95" s="104">
        <v>0</v>
      </c>
    </row>
    <row r="96" spans="1:9">
      <c r="A96" s="104" t="s">
        <v>265</v>
      </c>
      <c r="B96" s="104">
        <v>7.66</v>
      </c>
      <c r="C96" s="104"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104">
        <v>0</v>
      </c>
    </row>
    <row r="97" spans="1:9">
      <c r="A97" s="104" t="s">
        <v>266</v>
      </c>
      <c r="B97" s="104">
        <v>7.66</v>
      </c>
      <c r="C97" s="104">
        <v>0</v>
      </c>
      <c r="D97" s="104">
        <v>0</v>
      </c>
      <c r="E97" s="104">
        <v>0</v>
      </c>
      <c r="F97" s="104">
        <v>0</v>
      </c>
      <c r="G97" s="104">
        <v>0</v>
      </c>
      <c r="H97" s="104">
        <v>0</v>
      </c>
      <c r="I97" s="104">
        <v>0</v>
      </c>
    </row>
    <row r="98" spans="1:9">
      <c r="A98" s="104" t="s">
        <v>267</v>
      </c>
      <c r="B98" s="104">
        <v>7.66</v>
      </c>
      <c r="C98" s="104">
        <v>0</v>
      </c>
      <c r="D98" s="104">
        <v>0</v>
      </c>
      <c r="E98" s="104">
        <v>0</v>
      </c>
      <c r="F98" s="104">
        <v>0</v>
      </c>
      <c r="G98" s="104">
        <v>0</v>
      </c>
      <c r="H98" s="104">
        <v>0</v>
      </c>
      <c r="I98" s="104">
        <v>0</v>
      </c>
    </row>
    <row r="99" spans="1:9">
      <c r="A99" s="286" t="s">
        <v>66</v>
      </c>
      <c r="B99" s="285">
        <f t="shared" ref="B99:I99" si="0">AVERAGE(B3:B98)</f>
        <v>5.5854166666666734</v>
      </c>
      <c r="C99" s="285">
        <f t="shared" si="0"/>
        <v>5.4250000000000016</v>
      </c>
      <c r="D99" s="285">
        <f t="shared" si="0"/>
        <v>2.2720833333333341</v>
      </c>
      <c r="E99" s="285">
        <f t="shared" si="0"/>
        <v>1.9937499999999992</v>
      </c>
      <c r="F99" s="285">
        <f t="shared" si="0"/>
        <v>3.389374999999998</v>
      </c>
      <c r="G99" s="285">
        <f t="shared" si="0"/>
        <v>2.4921874999999987</v>
      </c>
      <c r="H99" s="285">
        <f t="shared" si="0"/>
        <v>0.67822916666666655</v>
      </c>
      <c r="I99" s="285">
        <f t="shared" si="0"/>
        <v>58.268645833333302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cp:lastPrinted>2025-05-29T03:09:39Z</cp:lastPrinted>
  <dcterms:created xsi:type="dcterms:W3CDTF">2015-06-05T18:17:00Z</dcterms:created>
  <dcterms:modified xsi:type="dcterms:W3CDTF">2026-03-27T04:39:08Z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