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bookViews>
    <workbookView showVerticalScroll="0" xWindow="0" yWindow="0" windowWidth="28800" windowHeight="12435" tabRatio="515"/>
  </bookViews>
  <sheets>
    <sheet name="POWER STATUS" sheetId="1" r:id="rId1"/>
    <sheet name="BILATERAL" sheetId="2" r:id="rId2"/>
    <sheet name="DAM" sheetId="4" r:id="rId3"/>
    <sheet name="RTM" sheetId="5" r:id="rId4"/>
    <sheet name="GDAM" sheetId="7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7" l="1"/>
  <c r="H99" i="7"/>
  <c r="G99" i="7"/>
  <c r="F99" i="7"/>
  <c r="E99" i="7"/>
  <c r="D99" i="7"/>
  <c r="C99" i="7"/>
  <c r="B99" i="7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L99" i="4"/>
  <c r="K99" i="4"/>
  <c r="J99" i="4"/>
  <c r="I99" i="4"/>
  <c r="H99" i="4"/>
  <c r="G99" i="4"/>
  <c r="F99" i="4"/>
  <c r="E99" i="4"/>
  <c r="D99" i="4"/>
  <c r="C99" i="4"/>
  <c r="B99" i="4"/>
  <c r="E27" i="1"/>
  <c r="E24" i="1"/>
  <c r="G33" i="1" l="1"/>
  <c r="I33" i="1"/>
  <c r="F23" i="1" l="1"/>
  <c r="K33" i="1" l="1"/>
  <c r="J21" i="1" l="1"/>
  <c r="K17" i="1" l="1"/>
  <c r="D21" i="1" l="1"/>
  <c r="J17" i="1" l="1"/>
  <c r="H37" i="1" l="1"/>
  <c r="I34" i="1" l="1"/>
  <c r="I35" i="1"/>
  <c r="I36" i="1"/>
  <c r="E19" i="1" l="1"/>
  <c r="E12" i="1"/>
  <c r="E13" i="1"/>
  <c r="E14" i="1"/>
  <c r="E15" i="1"/>
  <c r="E16" i="1"/>
  <c r="D17" i="1"/>
  <c r="H59" i="1" s="1"/>
  <c r="K34" i="1" l="1"/>
  <c r="K35" i="1"/>
  <c r="K36" i="1"/>
  <c r="K21" i="1" l="1"/>
  <c r="J37" i="1" l="1"/>
  <c r="K37" i="1" s="1"/>
  <c r="I37" i="1"/>
  <c r="F37" i="1"/>
  <c r="G37" i="1" s="1"/>
  <c r="H58" i="1" l="1"/>
  <c r="K3" i="1" s="1"/>
  <c r="F27" i="1" l="1"/>
  <c r="E10" i="1" l="1"/>
  <c r="E11" i="1"/>
  <c r="E17" i="1" l="1"/>
  <c r="J3" i="1"/>
  <c r="J29" i="1" l="1"/>
  <c r="J6" i="1" s="1"/>
  <c r="K29" i="1" l="1"/>
  <c r="K6" i="1" s="1"/>
  <c r="G34" i="1" l="1"/>
  <c r="G35" i="1"/>
  <c r="G36" i="1"/>
  <c r="D29" i="1" l="1"/>
  <c r="H28" i="1" s="1"/>
  <c r="E28" i="1" l="1"/>
  <c r="E26" i="1"/>
  <c r="E25" i="1"/>
  <c r="E23" i="1"/>
  <c r="E21" i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<sst xmlns="http://schemas.openxmlformats.org/spreadsheetml/2006/main" count="717" uniqueCount="381">
  <si>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</si>
  <si>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</si>
  <si>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</si>
  <si>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</si>
  <si>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</si>
  <si>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</si>
  <si>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</si>
  <si>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</si>
  <si>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</si>
  <si>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</si>
  <si>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</si>
  <si>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</si>
  <si>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</si>
  <si>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</si>
  <si>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</si>
  <si>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</si>
  <si>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</si>
  <si>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</si>
  <si>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</si>
  <si>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</si>
  <si>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</si>
  <si>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</si>
  <si>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</si>
  <si>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</si>
  <si>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</si>
  <si>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</si>
  <si>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</si>
  <si>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</si>
  <si>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</si>
  <si>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</si>
  <si>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</si>
  <si>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</si>
  <si>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</si>
  <si>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</si>
  <si>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</si>
  <si>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</si>
  <si>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</si>
  <si>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</si>
  <si>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</si>
  <si>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</si>
  <si>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</si>
  <si>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</si>
  <si>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</si>
  <si>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</si>
  <si>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</si>
  <si>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</si>
  <si>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</si>
  <si>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</si>
  <si>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</si>
  <si>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</si>
  <si>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</si>
  <si>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</si>
  <si>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</si>
  <si>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</si>
  <si>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</si>
  <si>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</si>
  <si>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</si>
  <si>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</si>
  <si>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</si>
  <si>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</si>
  <si>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</si>
  <si>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</si>
  <si>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</si>
  <si>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</si>
  <si>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</si>
  <si>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</si>
  <si>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</si>
  <si>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</si>
  <si>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</si>
  <si>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</si>
  <si>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</si>
  <si>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</si>
  <si>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</si>
  <si>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</si>
  <si>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</si>
  <si>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</si>
  <si>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</si>
  <si>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</si>
  <si>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</si>
  <si>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</si>
  <si>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</si>
  <si>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</si>
  <si>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</si>
  <si>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</si>
  <si>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</si>
  <si>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</si>
  <si>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</si>
  <si>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</si>
  <si>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</si>
  <si>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</si>
  <si>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</si>
  <si>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</si>
  <si>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</si>
  <si>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</si>
  <si>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</si>
  <si>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</si>
  <si>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</si>
  <si>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</si>
  <si>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</si>
  <si>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</si>
  <si>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</si>
  <si>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</si>
  <si>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</si>
  <si>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</si>
  <si>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</si>
  <si>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</si>
  <si>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</si>
  <si>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</si>
  <si>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</si>
  <si>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</si>
  <si>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</si>
  <si>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</si>
  <si>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</si>
  <si>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</si>
  <si>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</si>
  <si>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</si>
  <si>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</si>
  <si>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</si>
  <si>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</si>
  <si>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</si>
  <si>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</si>
  <si>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</si>
  <si>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</si>
  <si>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</si>
  <si>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</si>
  <si>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</si>
  <si>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</si>
  <si>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</si>
  <si>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</si>
  <si>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</si>
  <si>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</si>
  <si>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</si>
  <si>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</si>
  <si>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</si>
  <si>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</si>
  <si>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</si>
  <si>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</si>
  <si>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</si>
  <si>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</si>
  <si>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</si>
  <si>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</si>
  <si>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</si>
  <si>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</si>
  <si>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</si>
  <si>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</si>
  <si>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</si>
  <si>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</si>
  <si>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</si>
  <si>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</si>
  <si>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</si>
  <si>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</si>
  <si>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</si>
  <si>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</si>
  <si>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</si>
  <si>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</si>
  <si>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</si>
  <si>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</si>
  <si>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</si>
  <si>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</si>
  <si>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</si>
  <si>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</si>
  <si>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</si>
  <si>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</si>
  <si>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</si>
  <si>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</si>
  <si>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</si>
  <si>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</si>
  <si>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</si>
  <si>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</si>
  <si>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</si>
  <si>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</si>
  <si>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</si>
  <si>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</si>
  <si>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</si>
  <si>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</si>
  <si>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</si>
  <si>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</si>
  <si>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</si>
  <si>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</si>
  <si>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</si>
  <si>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</si>
  <si>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</si>
  <si>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</si>
  <si>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</si>
  <si>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</si>
  <si>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</si>
  <si>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</si>
  <si>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</si>
  <si>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</si>
  <si>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</si>
  <si>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</si>
  <si>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</si>
  <si>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</si>
  <si>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</si>
  <si>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</si>
  <si>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</si>
  <si>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</si>
  <si>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</si>
  <si>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</si>
  <si>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</si>
  <si>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</si>
  <si>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</si>
  <si>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</si>
  <si>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</si>
  <si>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</si>
  <si>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</si>
  <si>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</si>
  <si>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</si>
  <si>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</si>
  <si>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</si>
  <si>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</si>
  <si>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</si>
  <si>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</si>
  <si>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</si>
  <si>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</si>
  <si>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</si>
  <si>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</si>
  <si>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</si>
  <si>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</si>
  <si>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</si>
  <si>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</si>
  <si>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</si>
  <si>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</si>
  <si>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</si>
  <si>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</si>
  <si>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</si>
  <si>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</si>
  <si>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</si>
  <si>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</si>
  <si>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</si>
  <si>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</si>
  <si>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</si>
  <si>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</si>
  <si>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</si>
  <si>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</si>
  <si>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</si>
  <si>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</si>
  <si>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</si>
  <si>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</si>
  <si>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</si>
  <si>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</si>
  <si>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</si>
  <si>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</si>
  <si>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</si>
  <si>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</si>
  <si>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</si>
  <si>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</si>
  <si>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</si>
  <si>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</si>
  <si>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</si>
  <si>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</si>
  <si>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</si>
  <si>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</si>
  <si>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</si>
  <si>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</si>
  <si>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</si>
  <si>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</si>
  <si>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</si>
  <si>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</si>
  <si>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</si>
  <si>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</si>
  <si>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</si>
  <si>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</si>
  <si>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</si>
  <si>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</si>
  <si>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</si>
  <si>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</si>
  <si>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</si>
  <si>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</si>
  <si>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</si>
  <si>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</si>
  <si>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</si>
  <si>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</si>
  <si>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</si>
  <si>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</si>
  <si>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</si>
  <si>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</si>
  <si>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</si>
  <si>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</si>
  <si>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</si>
  <si>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</si>
  <si>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</si>
  <si>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</si>
  <si>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</si>
  <si>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</si>
  <si>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</si>
  <si>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</si>
  <si>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</si>
  <si>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</si>
  <si>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</si>
  <si>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</si>
  <si>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</si>
  <si>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</si>
  <si>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</si>
  <si>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</si>
  <si>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</si>
  <si>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</si>
  <si>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</si>
  <si>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</si>
  <si>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</si>
  <si>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</si>
  <si>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</si>
  <si>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BYPL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</si>
  <si>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</si>
  <si>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</si>
  <si>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</si>
  <si>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</si>
  <si>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</si>
  <si>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</si>
  <si>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</si>
  <si>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</si>
  <si>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</si>
  <si>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</si>
  <si>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</si>
  <si>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</si>
  <si>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</si>
  <si>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</si>
  <si>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</si>
  <si>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</si>
  <si>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</si>
  <si>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</si>
  <si>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</si>
  <si>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</si>
  <si>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</si>
  <si>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</si>
  <si>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</si>
  <si>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Grasim_Industries_Ltd_Chemical_Division_Ganjam</t>
  </si>
  <si>
    <t>TIMES_STEEL</t>
  </si>
  <si>
    <t>PONDY</t>
  </si>
  <si>
    <t>Rungta_Sons_Private_Limited_Ferro_Alloys_Division_Dhenkanall</t>
  </si>
  <si>
    <t>JSW_Sambalpur_Steel_Limited</t>
  </si>
  <si>
    <t>Rungta_Mines_Limited_Kamanda_Steel_Plant_Koira_Dist_Sundergarh_Odisha</t>
  </si>
  <si>
    <t xml:space="preserve">Vedanta_Aluminium_Metal_Limited_SEZ_Unit_Jharsuguda </t>
  </si>
  <si>
    <t>5,6</t>
  </si>
  <si>
    <t>ARE55L_PSS3_KPS1_HS</t>
  </si>
  <si>
    <t>DHAMRAPORT</t>
  </si>
  <si>
    <t>Rungta_Mines_Ltd_Karakolha_SID</t>
  </si>
  <si>
    <t>The_Ramco_Cements_Limited_Odisha</t>
  </si>
  <si>
    <t>Orissa_Metaliks_Private_Limited</t>
  </si>
  <si>
    <t>Envirocare_Infrasolution_Pvt_Ltd</t>
  </si>
  <si>
    <t>Ferro_Alloys_Corporation_Limited</t>
  </si>
  <si>
    <t>IOCL_Paradeep_Refinery</t>
  </si>
  <si>
    <t>MGM_Minerals_Ltd</t>
  </si>
  <si>
    <t>JFL_ODISHA</t>
  </si>
  <si>
    <t>ENERSON_SOLAR_10MW</t>
  </si>
  <si>
    <t>GPCL_SOLAR_10</t>
  </si>
  <si>
    <t>GSECL_SOLAR</t>
  </si>
  <si>
    <t>IRON_TRINGLE_10_MW_SOLAR</t>
  </si>
  <si>
    <t>Maithan_Ispat_Limited_MPL</t>
  </si>
  <si>
    <t>Narbheram_Power_and_Steel_Private_Limited</t>
  </si>
  <si>
    <t>SMC_Power_Generation_Limited_Unit_II_PTC</t>
  </si>
  <si>
    <t>Tata_Steel_Limited_Ferro_Alloys_Plant_Joda</t>
  </si>
  <si>
    <t>NA</t>
  </si>
  <si>
    <t>Tata_Steel_Power_Plant_Athagarh</t>
  </si>
  <si>
    <t>NU_VISTA_LIMITED_(FORMERLY_EMAMI_CEMENT_LIMITED)</t>
  </si>
  <si>
    <t>Tata_Steel_Ltd_Ferro_Alloys_Plant_Bamnipal</t>
  </si>
  <si>
    <t>Vedanta_Aluminium_Metal_Limited_SEZ_Unit_Jharsuguda</t>
  </si>
  <si>
    <t xml:space="preserve">Vedanta_Aluminium_Metal_Ltd_CPP_9X135MW_Jharsuguda </t>
  </si>
  <si>
    <t>DCNELUSOUNIT2</t>
  </si>
  <si>
    <t>ARE55L_PSS3_KPS1_HW</t>
  </si>
  <si>
    <t>1,2,4</t>
  </si>
  <si>
    <t>POWER  STATUS ON  DT 16.06.2026</t>
  </si>
  <si>
    <t>TSBSLA</t>
  </si>
  <si>
    <t>KCMW_od</t>
  </si>
  <si>
    <t>JSPL_DCPP</t>
  </si>
  <si>
    <t>TSTPP_I</t>
  </si>
  <si>
    <t>DALCEMAP</t>
  </si>
  <si>
    <t>DCL_RCW</t>
  </si>
  <si>
    <t>JBVNL</t>
  </si>
  <si>
    <t>JSPLANGUL</t>
  </si>
  <si>
    <t>TRADING DETAILS FOR DT.15.06.2026</t>
  </si>
  <si>
    <t>Jindal_Steel_&amp;_Power_Limited_Angul_Odisha</t>
  </si>
  <si>
    <t>DAM TRADING DETAILS FOR DT :15.06.2026</t>
  </si>
  <si>
    <t>Jindal_Ferrous_Limited</t>
  </si>
  <si>
    <t>GDAM TRADING DETAILS FOR DT:15.06.2026</t>
  </si>
  <si>
    <t>RTM TRADING DETAILS FOR DT: 15.06.2026</t>
  </si>
  <si>
    <t>Ferro_Alloys_Corporation_Ltd_(Power_Plant)</t>
  </si>
  <si>
    <t>Maadurga_Thermal_Power_Company_Limited_1</t>
  </si>
  <si>
    <t>Orissa_Sponge_Iron_and_Steel_Limited</t>
  </si>
  <si>
    <t>23:00</t>
  </si>
  <si>
    <t>06:00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</si>
</sst>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89">
    <xf numFmtId="0" fontId="0" fillId="0" borderId="0"/>
    <xf numFmtId="0" fontId="75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82" fillId="0" borderId="0" applyBorder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83" fillId="0" borderId="0"/>
    <xf numFmtId="0" fontId="83" fillId="0" borderId="0"/>
    <xf numFmtId="0" fontId="84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6">
    <xf numFmtId="0" fontId="0" fillId="0" borderId="0" xfId="0"/>
    <xf numFmtId="0" fontId="57" fillId="2" borderId="0" xfId="0" applyFont="1" applyFill="1"/>
    <xf numFmtId="0" fontId="57" fillId="0" borderId="0" xfId="0" applyFont="1"/>
    <xf numFmtId="0" fontId="60" fillId="4" borderId="25" xfId="0" applyFont="1" applyFill="1" applyBorder="1" applyAlignment="1">
      <alignment horizontal="center" vertical="center" wrapText="1"/>
    </xf>
    <xf numFmtId="0" fontId="60" fillId="4" borderId="32" xfId="0" applyFont="1" applyFill="1" applyBorder="1" applyAlignment="1">
      <alignment horizontal="center" vertical="center" wrapText="1"/>
    </xf>
    <xf numFmtId="0" fontId="60" fillId="4" borderId="5" xfId="0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vertical="center"/>
    </xf>
    <xf numFmtId="0" fontId="60" fillId="0" borderId="33" xfId="0" applyFont="1" applyBorder="1" applyAlignment="1">
      <alignment horizontal="center" vertical="center"/>
    </xf>
    <xf numFmtId="0" fontId="60" fillId="0" borderId="34" xfId="0" applyFont="1" applyBorder="1" applyAlignment="1">
      <alignment horizontal="center" vertical="center"/>
    </xf>
    <xf numFmtId="0" fontId="60" fillId="0" borderId="38" xfId="0" applyFont="1" applyBorder="1" applyAlignment="1">
      <alignment vertical="center"/>
    </xf>
    <xf numFmtId="0" fontId="58" fillId="0" borderId="39" xfId="0" applyFont="1" applyBorder="1" applyAlignment="1">
      <alignment horizontal="center" vertical="center"/>
    </xf>
    <xf numFmtId="2" fontId="60" fillId="4" borderId="3" xfId="0" applyNumberFormat="1" applyFont="1" applyFill="1" applyBorder="1" applyAlignment="1">
      <alignment horizontal="center" vertical="center"/>
    </xf>
    <xf numFmtId="164" fontId="60" fillId="0" borderId="3" xfId="0" applyNumberFormat="1" applyFont="1" applyBorder="1" applyAlignment="1">
      <alignment horizontal="center" vertical="center"/>
    </xf>
    <xf numFmtId="0" fontId="60" fillId="0" borderId="40" xfId="0" applyFont="1" applyBorder="1" applyAlignment="1">
      <alignment vertical="center"/>
    </xf>
    <xf numFmtId="0" fontId="58" fillId="0" borderId="41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62" fillId="5" borderId="41" xfId="0" applyFont="1" applyFill="1" applyBorder="1" applyAlignment="1">
      <alignment vertical="center"/>
    </xf>
    <xf numFmtId="164" fontId="60" fillId="5" borderId="3" xfId="0" applyNumberFormat="1" applyFont="1" applyFill="1" applyBorder="1" applyAlignment="1">
      <alignment horizontal="center" vertical="center"/>
    </xf>
    <xf numFmtId="0" fontId="61" fillId="0" borderId="45" xfId="0" applyFont="1" applyBorder="1" applyAlignment="1">
      <alignment vertical="center"/>
    </xf>
    <xf numFmtId="0" fontId="60" fillId="0" borderId="3" xfId="0" applyFont="1" applyBorder="1" applyAlignment="1">
      <alignment horizontal="center" vertical="center"/>
    </xf>
    <xf numFmtId="0" fontId="62" fillId="5" borderId="40" xfId="0" applyFont="1" applyFill="1" applyBorder="1" applyAlignment="1">
      <alignment vertical="center"/>
    </xf>
    <xf numFmtId="0" fontId="60" fillId="0" borderId="41" xfId="0" applyFont="1" applyBorder="1" applyAlignment="1">
      <alignment horizontal="center" vertical="center"/>
    </xf>
    <xf numFmtId="164" fontId="60" fillId="4" borderId="3" xfId="0" applyNumberFormat="1" applyFont="1" applyFill="1" applyBorder="1" applyAlignment="1">
      <alignment horizontal="center" vertical="center"/>
    </xf>
    <xf numFmtId="0" fontId="60" fillId="0" borderId="47" xfId="0" applyFont="1" applyBorder="1" applyAlignment="1">
      <alignment vertical="top" wrapText="1"/>
    </xf>
    <xf numFmtId="0" fontId="60" fillId="0" borderId="43" xfId="0" applyFont="1" applyBorder="1" applyAlignment="1">
      <alignment horizontal="center" vertical="center"/>
    </xf>
    <xf numFmtId="0" fontId="60" fillId="5" borderId="3" xfId="0" applyFont="1" applyFill="1" applyBorder="1" applyAlignment="1">
      <alignment horizontal="center" vertical="center"/>
    </xf>
    <xf numFmtId="0" fontId="60" fillId="0" borderId="3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1" fontId="60" fillId="4" borderId="3" xfId="0" applyNumberFormat="1" applyFont="1" applyFill="1" applyBorder="1" applyAlignment="1">
      <alignment horizontal="center" vertical="center"/>
    </xf>
    <xf numFmtId="0" fontId="60" fillId="5" borderId="3" xfId="0" applyFont="1" applyFill="1" applyBorder="1" applyAlignment="1">
      <alignment vertical="center"/>
    </xf>
    <xf numFmtId="0" fontId="64" fillId="4" borderId="3" xfId="0" applyFont="1" applyFill="1" applyBorder="1" applyAlignment="1">
      <alignment horizontal="center" vertical="center"/>
    </xf>
    <xf numFmtId="0" fontId="60" fillId="5" borderId="3" xfId="0" applyFont="1" applyFill="1" applyBorder="1" applyAlignment="1">
      <alignment vertical="center" wrapText="1"/>
    </xf>
    <xf numFmtId="0" fontId="61" fillId="0" borderId="3" xfId="0" applyFont="1" applyBorder="1" applyAlignment="1">
      <alignment horizontal="left" vertical="center"/>
    </xf>
    <xf numFmtId="2" fontId="60" fillId="4" borderId="5" xfId="0" applyNumberFormat="1" applyFont="1" applyFill="1" applyBorder="1" applyAlignment="1">
      <alignment horizontal="center"/>
    </xf>
    <xf numFmtId="0" fontId="60" fillId="0" borderId="42" xfId="0" applyFont="1" applyBorder="1" applyAlignment="1">
      <alignment vertical="center"/>
    </xf>
    <xf numFmtId="0" fontId="61" fillId="0" borderId="3" xfId="0" applyFont="1" applyBorder="1" applyAlignment="1">
      <alignment vertical="center"/>
    </xf>
    <xf numFmtId="0" fontId="60" fillId="0" borderId="11" xfId="0" applyFont="1" applyBorder="1" applyAlignment="1">
      <alignment vertical="center"/>
    </xf>
    <xf numFmtId="0" fontId="66" fillId="0" borderId="3" xfId="0" applyFont="1" applyBorder="1" applyAlignment="1">
      <alignment vertical="center"/>
    </xf>
    <xf numFmtId="0" fontId="66" fillId="4" borderId="0" xfId="0" applyFont="1" applyFill="1" applyAlignment="1">
      <alignment vertical="center"/>
    </xf>
    <xf numFmtId="1" fontId="67" fillId="4" borderId="0" xfId="0" applyNumberFormat="1" applyFont="1" applyFill="1" applyAlignment="1">
      <alignment horizontal="center"/>
    </xf>
    <xf numFmtId="2" fontId="67" fillId="4" borderId="0" xfId="0" applyNumberFormat="1" applyFont="1" applyFill="1" applyAlignment="1">
      <alignment horizontal="center"/>
    </xf>
    <xf numFmtId="0" fontId="60" fillId="0" borderId="56" xfId="0" applyFont="1" applyBorder="1" applyAlignment="1">
      <alignment vertical="center"/>
    </xf>
    <xf numFmtId="0" fontId="60" fillId="0" borderId="6" xfId="0" applyFont="1" applyBorder="1" applyAlignment="1">
      <alignment vertical="center"/>
    </xf>
    <xf numFmtId="0" fontId="60" fillId="0" borderId="57" xfId="0" applyFont="1" applyBorder="1" applyAlignment="1">
      <alignment vertical="center"/>
    </xf>
    <xf numFmtId="0" fontId="60" fillId="0" borderId="12" xfId="0" applyFont="1" applyBorder="1" applyAlignment="1">
      <alignment vertical="center"/>
    </xf>
    <xf numFmtId="0" fontId="60" fillId="0" borderId="0" xfId="0" applyFont="1"/>
    <xf numFmtId="0" fontId="60" fillId="0" borderId="3" xfId="0" applyFont="1" applyBorder="1" applyAlignment="1">
      <alignment horizontal="left" vertical="center"/>
    </xf>
    <xf numFmtId="0" fontId="63" fillId="0" borderId="0" xfId="0" applyFont="1" applyAlignment="1">
      <alignment vertical="center"/>
    </xf>
    <xf numFmtId="0" fontId="63" fillId="0" borderId="58" xfId="0" applyFont="1" applyBorder="1" applyAlignment="1">
      <alignment vertical="center"/>
    </xf>
    <xf numFmtId="0" fontId="60" fillId="4" borderId="61" xfId="0" applyFont="1" applyFill="1" applyBorder="1" applyAlignment="1">
      <alignment horizontal="center" vertical="center" wrapText="1"/>
    </xf>
    <xf numFmtId="2" fontId="57" fillId="2" borderId="0" xfId="0" applyNumberFormat="1" applyFont="1" applyFill="1"/>
    <xf numFmtId="2" fontId="71" fillId="2" borderId="0" xfId="0" applyNumberFormat="1" applyFont="1" applyFill="1"/>
    <xf numFmtId="1" fontId="72" fillId="2" borderId="0" xfId="0" applyNumberFormat="1" applyFont="1" applyFill="1" applyAlignment="1">
      <alignment horizontal="center" vertical="center"/>
    </xf>
    <xf numFmtId="0" fontId="73" fillId="2" borderId="0" xfId="0" applyFont="1" applyFill="1"/>
    <xf numFmtId="0" fontId="60" fillId="0" borderId="59" xfId="0" applyFont="1" applyBorder="1" applyAlignment="1">
      <alignment horizontal="center" vertical="center"/>
    </xf>
    <xf numFmtId="2" fontId="60" fillId="4" borderId="61" xfId="0" applyNumberFormat="1" applyFont="1" applyFill="1" applyBorder="1" applyAlignment="1">
      <alignment horizontal="center" vertical="center" wrapText="1"/>
    </xf>
    <xf numFmtId="0" fontId="64" fillId="4" borderId="0" xfId="0" applyFont="1" applyFill="1" applyAlignment="1">
      <alignment vertical="center" wrapText="1"/>
    </xf>
    <xf numFmtId="0" fontId="64" fillId="4" borderId="58" xfId="0" applyFont="1" applyFill="1" applyBorder="1" applyAlignment="1">
      <alignment vertical="center" wrapText="1"/>
    </xf>
    <xf numFmtId="165" fontId="57" fillId="2" borderId="0" xfId="0" applyNumberFormat="1" applyFont="1" applyFill="1"/>
    <xf numFmtId="0" fontId="74" fillId="2" borderId="0" xfId="0" applyFont="1" applyFill="1"/>
    <xf numFmtId="164" fontId="64" fillId="4" borderId="0" xfId="0" applyNumberFormat="1" applyFont="1" applyFill="1" applyAlignment="1">
      <alignment horizontal="left" vertical="center" wrapText="1"/>
    </xf>
    <xf numFmtId="0" fontId="63" fillId="4" borderId="0" xfId="0" applyFont="1" applyFill="1" applyAlignment="1">
      <alignment vertical="center" wrapText="1"/>
    </xf>
    <xf numFmtId="0" fontId="63" fillId="4" borderId="58" xfId="0" applyFont="1" applyFill="1" applyBorder="1" applyAlignment="1">
      <alignment vertical="center" wrapText="1"/>
    </xf>
    <xf numFmtId="0" fontId="60" fillId="0" borderId="3" xfId="0" quotePrefix="1" applyFont="1" applyBorder="1" applyAlignment="1">
      <alignment horizontal="center" vertical="center"/>
    </xf>
    <xf numFmtId="165" fontId="60" fillId="0" borderId="3" xfId="0" quotePrefix="1" applyNumberFormat="1" applyFont="1" applyBorder="1" applyAlignment="1">
      <alignment horizontal="center" vertical="center"/>
    </xf>
    <xf numFmtId="1" fontId="60" fillId="5" borderId="71" xfId="0" applyNumberFormat="1" applyFont="1" applyFill="1" applyBorder="1" applyAlignment="1">
      <alignment horizontal="center" vertical="center"/>
    </xf>
    <xf numFmtId="2" fontId="58" fillId="0" borderId="11" xfId="0" applyNumberFormat="1" applyFont="1" applyBorder="1" applyAlignment="1">
      <alignment horizontal="center" vertical="center"/>
    </xf>
    <xf numFmtId="1" fontId="60" fillId="5" borderId="35" xfId="0" applyNumberFormat="1" applyFont="1" applyFill="1" applyBorder="1" applyAlignment="1">
      <alignment horizontal="center" vertical="center"/>
    </xf>
    <xf numFmtId="1" fontId="60" fillId="5" borderId="69" xfId="0" applyNumberFormat="1" applyFont="1" applyFill="1" applyBorder="1" applyAlignment="1">
      <alignment horizontal="center" vertical="center"/>
    </xf>
    <xf numFmtId="164" fontId="60" fillId="0" borderId="78" xfId="0" applyNumberFormat="1" applyFont="1" applyBorder="1" applyAlignment="1">
      <alignment horizontal="center" vertical="center"/>
    </xf>
    <xf numFmtId="164" fontId="60" fillId="0" borderId="1" xfId="0" applyNumberFormat="1" applyFont="1" applyBorder="1" applyAlignment="1">
      <alignment horizontal="center" vertical="center"/>
    </xf>
    <xf numFmtId="0" fontId="60" fillId="0" borderId="63" xfId="0" applyFont="1" applyBorder="1" applyAlignment="1">
      <alignment horizontal="center" vertical="center"/>
    </xf>
    <xf numFmtId="166" fontId="60" fillId="5" borderId="3" xfId="0" applyNumberFormat="1" applyFont="1" applyFill="1" applyBorder="1" applyAlignment="1">
      <alignment horizontal="center" vertical="center"/>
    </xf>
    <xf numFmtId="2" fontId="60" fillId="0" borderId="3" xfId="0" applyNumberFormat="1" applyFont="1" applyBorder="1" applyAlignment="1">
      <alignment horizontal="center" vertical="center"/>
    </xf>
    <xf numFmtId="49" fontId="60" fillId="4" borderId="67" xfId="0" quotePrefix="1" applyNumberFormat="1" applyFont="1" applyFill="1" applyBorder="1" applyAlignment="1">
      <alignment horizontal="center" vertical="center"/>
    </xf>
    <xf numFmtId="1" fontId="60" fillId="4" borderId="74" xfId="0" applyNumberFormat="1" applyFont="1" applyFill="1" applyBorder="1" applyAlignment="1">
      <alignment horizontal="center" vertical="center" wrapText="1"/>
    </xf>
    <xf numFmtId="1" fontId="60" fillId="4" borderId="3" xfId="0" applyNumberFormat="1" applyFont="1" applyFill="1" applyBorder="1" applyAlignment="1">
      <alignment horizontal="center"/>
    </xf>
    <xf numFmtId="1" fontId="60" fillId="4" borderId="3" xfId="0" applyNumberFormat="1" applyFont="1" applyFill="1" applyBorder="1" applyAlignment="1">
      <alignment horizontal="center" vertical="center" wrapText="1"/>
    </xf>
    <xf numFmtId="1" fontId="60" fillId="4" borderId="76" xfId="0" applyNumberFormat="1" applyFont="1" applyFill="1" applyBorder="1" applyAlignment="1">
      <alignment horizontal="center" vertical="center"/>
    </xf>
    <xf numFmtId="1" fontId="60" fillId="4" borderId="77" xfId="0" applyNumberFormat="1" applyFont="1" applyFill="1" applyBorder="1" applyAlignment="1">
      <alignment horizontal="center" vertical="center"/>
    </xf>
    <xf numFmtId="1" fontId="60" fillId="4" borderId="6" xfId="0" applyNumberFormat="1" applyFont="1" applyFill="1" applyBorder="1" applyAlignment="1">
      <alignment horizontal="center" vertical="center"/>
    </xf>
    <xf numFmtId="1" fontId="60" fillId="4" borderId="73" xfId="0" applyNumberFormat="1" applyFont="1" applyFill="1" applyBorder="1" applyAlignment="1">
      <alignment horizontal="center" vertical="center"/>
    </xf>
    <xf numFmtId="1" fontId="60" fillId="4" borderId="5" xfId="0" applyNumberFormat="1" applyFont="1" applyFill="1" applyBorder="1" applyAlignment="1">
      <alignment horizontal="center" vertical="center"/>
    </xf>
    <xf numFmtId="1" fontId="60" fillId="4" borderId="11" xfId="0" applyNumberFormat="1" applyFont="1" applyFill="1" applyBorder="1" applyAlignment="1">
      <alignment horizontal="center" vertical="center"/>
    </xf>
    <xf numFmtId="0" fontId="60" fillId="4" borderId="0" xfId="0" applyFont="1" applyFill="1" applyAlignment="1">
      <alignment vertical="center" wrapText="1"/>
    </xf>
    <xf numFmtId="1" fontId="69" fillId="5" borderId="69" xfId="0" quotePrefix="1" applyNumberFormat="1" applyFont="1" applyFill="1" applyBorder="1" applyAlignment="1">
      <alignment horizontal="center" vertical="center"/>
    </xf>
    <xf numFmtId="0" fontId="60" fillId="4" borderId="63" xfId="0" applyFont="1" applyFill="1" applyBorder="1" applyAlignment="1">
      <alignment horizontal="center" vertical="center"/>
    </xf>
    <xf numFmtId="1" fontId="60" fillId="4" borderId="82" xfId="0" applyNumberFormat="1" applyFont="1" applyFill="1" applyBorder="1" applyAlignment="1">
      <alignment horizontal="center" vertical="center"/>
    </xf>
    <xf numFmtId="0" fontId="60" fillId="4" borderId="42" xfId="0" applyFont="1" applyFill="1" applyBorder="1" applyAlignment="1">
      <alignment horizontal="left" vertical="center"/>
    </xf>
    <xf numFmtId="0" fontId="60" fillId="4" borderId="42" xfId="0" applyFont="1" applyFill="1" applyBorder="1" applyAlignment="1">
      <alignment vertical="center"/>
    </xf>
    <xf numFmtId="0" fontId="60" fillId="4" borderId="16" xfId="0" applyFont="1" applyFill="1" applyBorder="1" applyAlignment="1">
      <alignment vertical="center"/>
    </xf>
    <xf numFmtId="0" fontId="60" fillId="4" borderId="3" xfId="0" applyFont="1" applyFill="1" applyBorder="1" applyAlignment="1">
      <alignment vertical="center"/>
    </xf>
    <xf numFmtId="0" fontId="60" fillId="4" borderId="11" xfId="0" applyFont="1" applyFill="1" applyBorder="1" applyAlignment="1">
      <alignment vertical="center"/>
    </xf>
    <xf numFmtId="0" fontId="60" fillId="4" borderId="5" xfId="0" applyFont="1" applyFill="1" applyBorder="1" applyAlignment="1">
      <alignment vertical="center"/>
    </xf>
    <xf numFmtId="0" fontId="60" fillId="4" borderId="0" xfId="0" applyFont="1" applyFill="1" applyAlignment="1">
      <alignment horizontal="center" vertical="center"/>
    </xf>
    <xf numFmtId="2" fontId="63" fillId="4" borderId="63" xfId="48" quotePrefix="1" applyNumberFormat="1" applyFont="1" applyFill="1" applyBorder="1" applyAlignment="1">
      <alignment horizontal="center" vertical="center"/>
    </xf>
    <xf numFmtId="167" fontId="64" fillId="4" borderId="63" xfId="0" quotePrefix="1" applyNumberFormat="1" applyFont="1" applyFill="1" applyBorder="1" applyAlignment="1">
      <alignment horizontal="center" vertical="center"/>
    </xf>
    <xf numFmtId="164" fontId="60" fillId="0" borderId="81" xfId="0" applyNumberFormat="1" applyFont="1" applyBorder="1" applyAlignment="1">
      <alignment horizontal="center"/>
    </xf>
    <xf numFmtId="0" fontId="60" fillId="4" borderId="3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1" fontId="60" fillId="4" borderId="81" xfId="0" applyNumberFormat="1" applyFont="1" applyFill="1" applyBorder="1" applyAlignment="1">
      <alignment horizontal="center" vertical="center"/>
    </xf>
    <xf numFmtId="1" fontId="87" fillId="4" borderId="81" xfId="0" applyNumberFormat="1" applyFont="1" applyFill="1" applyBorder="1" applyAlignment="1" applyProtection="1">
      <alignment horizontal="center" vertical="center"/>
      <protection locked="0"/>
    </xf>
    <xf numFmtId="16" fontId="64" fillId="5" borderId="62" xfId="0" applyNumberFormat="1" applyFont="1" applyFill="1" applyBorder="1" applyAlignment="1">
      <alignment horizontal="center" vertical="center"/>
    </xf>
    <xf numFmtId="164" fontId="60" fillId="4" borderId="80" xfId="0" applyNumberFormat="1" applyFont="1" applyFill="1" applyBorder="1" applyAlignment="1">
      <alignment horizontal="center" vertical="center"/>
    </xf>
    <xf numFmtId="1" fontId="60" fillId="5" borderId="81" xfId="0" applyNumberFormat="1" applyFont="1" applyFill="1" applyBorder="1" applyAlignment="1">
      <alignment horizontal="center"/>
    </xf>
    <xf numFmtId="2" fontId="60" fillId="5" borderId="81" xfId="0" applyNumberFormat="1" applyFont="1" applyFill="1" applyBorder="1" applyAlignment="1">
      <alignment horizontal="center"/>
    </xf>
    <xf numFmtId="1" fontId="60" fillId="0" borderId="0" xfId="0" applyNumberFormat="1" applyFont="1" applyAlignment="1">
      <alignment horizontal="center"/>
    </xf>
    <xf numFmtId="1" fontId="60" fillId="4" borderId="89" xfId="0" applyNumberFormat="1" applyFont="1" applyFill="1" applyBorder="1" applyAlignment="1">
      <alignment horizontal="center" vertical="center"/>
    </xf>
    <xf numFmtId="16" fontId="64" fillId="5" borderId="85" xfId="0" applyNumberFormat="1" applyFont="1" applyFill="1" applyBorder="1" applyAlignment="1">
      <alignment horizontal="center" vertical="center"/>
    </xf>
    <xf numFmtId="2" fontId="63" fillId="4" borderId="63" xfId="0" quotePrefix="1" applyNumberFormat="1" applyFont="1" applyFill="1" applyBorder="1" applyAlignment="1">
      <alignment horizontal="center" vertical="center"/>
    </xf>
    <xf numFmtId="1" fontId="60" fillId="4" borderId="92" xfId="0" applyNumberFormat="1" applyFont="1" applyFill="1" applyBorder="1" applyAlignment="1">
      <alignment horizontal="center" vertical="center"/>
    </xf>
    <xf numFmtId="1" fontId="60" fillId="4" borderId="93" xfId="0" applyNumberFormat="1" applyFont="1" applyFill="1" applyBorder="1" applyAlignment="1">
      <alignment horizontal="center" vertical="center"/>
    </xf>
    <xf numFmtId="1" fontId="60" fillId="4" borderId="3" xfId="0" quotePrefix="1" applyNumberFormat="1" applyFont="1" applyFill="1" applyBorder="1" applyAlignment="1">
      <alignment horizontal="center" vertical="center"/>
    </xf>
    <xf numFmtId="164" fontId="88" fillId="2" borderId="0" xfId="0" applyNumberFormat="1" applyFont="1" applyFill="1"/>
    <xf numFmtId="164" fontId="60" fillId="0" borderId="90" xfId="0" applyNumberFormat="1" applyFont="1" applyBorder="1" applyAlignment="1">
      <alignment horizontal="center" vertical="center"/>
    </xf>
    <xf numFmtId="2" fontId="87" fillId="4" borderId="87" xfId="0" applyNumberFormat="1" applyFont="1" applyFill="1" applyBorder="1" applyAlignment="1">
      <alignment horizontal="center" vertical="center"/>
    </xf>
    <xf numFmtId="2" fontId="89" fillId="2" borderId="0" xfId="0" applyNumberFormat="1" applyFont="1" applyFill="1"/>
    <xf numFmtId="164" fontId="87" fillId="0" borderId="87" xfId="0" applyNumberFormat="1" applyFont="1" applyBorder="1" applyAlignment="1">
      <alignment horizontal="center"/>
    </xf>
    <xf numFmtId="164" fontId="60" fillId="4" borderId="53" xfId="0" applyNumberFormat="1" applyFont="1" applyFill="1" applyBorder="1" applyAlignment="1">
      <alignment horizontal="center" vertical="center"/>
    </xf>
    <xf numFmtId="164" fontId="60" fillId="4" borderId="94" xfId="0" applyNumberFormat="1" applyFont="1" applyFill="1" applyBorder="1" applyAlignment="1">
      <alignment horizontal="center" vertical="center"/>
    </xf>
    <xf numFmtId="164" fontId="60" fillId="4" borderId="16" xfId="0" applyNumberFormat="1" applyFont="1" applyFill="1" applyBorder="1" applyAlignment="1">
      <alignment horizontal="center" vertical="center"/>
    </xf>
    <xf numFmtId="164" fontId="60" fillId="0" borderId="75" xfId="0" applyNumberFormat="1" applyFont="1" applyBorder="1" applyAlignment="1">
      <alignment horizontal="center" vertical="center"/>
    </xf>
    <xf numFmtId="1" fontId="60" fillId="4" borderId="96" xfId="0" applyNumberFormat="1" applyFont="1" applyFill="1" applyBorder="1" applyAlignment="1">
      <alignment horizontal="center" vertical="center"/>
    </xf>
    <xf numFmtId="2" fontId="60" fillId="4" borderId="97" xfId="0" applyNumberFormat="1" applyFont="1" applyFill="1" applyBorder="1" applyAlignment="1">
      <alignment horizontal="center" vertical="center"/>
    </xf>
    <xf numFmtId="2" fontId="60" fillId="4" borderId="99" xfId="0" applyNumberFormat="1" applyFont="1" applyFill="1" applyBorder="1" applyAlignment="1">
      <alignment horizontal="center" vertical="center"/>
    </xf>
    <xf numFmtId="2" fontId="60" fillId="4" borderId="100" xfId="0" applyNumberFormat="1" applyFont="1" applyFill="1" applyBorder="1" applyAlignment="1">
      <alignment horizontal="center" vertical="center"/>
    </xf>
    <xf numFmtId="2" fontId="60" fillId="0" borderId="101" xfId="0" applyNumberFormat="1" applyFont="1" applyBorder="1" applyAlignment="1">
      <alignment horizontal="center" vertical="center"/>
    </xf>
    <xf numFmtId="2" fontId="60" fillId="4" borderId="102" xfId="0" applyNumberFormat="1" applyFont="1" applyFill="1" applyBorder="1" applyAlignment="1">
      <alignment horizontal="center" vertical="center"/>
    </xf>
    <xf numFmtId="2" fontId="76" fillId="0" borderId="95" xfId="0" applyNumberFormat="1" applyFont="1" applyBorder="1" applyAlignment="1">
      <alignment horizontal="center" vertical="center" wrapText="1"/>
    </xf>
    <xf numFmtId="2" fontId="0" fillId="0" borderId="66" xfId="0" applyNumberFormat="1" applyBorder="1" applyAlignment="1">
      <alignment horizontal="center" vertical="center"/>
    </xf>
    <xf numFmtId="2" fontId="76" fillId="0" borderId="95" xfId="0" applyNumberFormat="1" applyFont="1" applyBorder="1" applyAlignment="1">
      <alignment horizontal="center" vertical="center"/>
    </xf>
    <xf numFmtId="2" fontId="76" fillId="0" borderId="95" xfId="0" applyNumberFormat="1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2" fontId="60" fillId="4" borderId="98" xfId="0" applyNumberFormat="1" applyFont="1" applyFill="1" applyBorder="1" applyAlignment="1">
      <alignment horizontal="center" vertical="center"/>
    </xf>
    <xf numFmtId="2" fontId="60" fillId="0" borderId="99" xfId="0" applyNumberFormat="1" applyFont="1" applyBorder="1" applyAlignment="1">
      <alignment horizontal="center" vertical="center"/>
    </xf>
    <xf numFmtId="2" fontId="76" fillId="0" borderId="88" xfId="0" applyNumberFormat="1" applyFont="1" applyBorder="1" applyAlignment="1">
      <alignment horizontal="center" vertical="center" wrapText="1"/>
    </xf>
    <xf numFmtId="2" fontId="0" fillId="0" borderId="103" xfId="0" applyNumberFormat="1" applyBorder="1" applyAlignment="1">
      <alignment horizontal="center" vertical="center"/>
    </xf>
    <xf numFmtId="2" fontId="77" fillId="0" borderId="0" xfId="0" applyNumberFormat="1" applyFont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86" fillId="0" borderId="0" xfId="0" applyNumberFormat="1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168" fontId="60" fillId="4" borderId="67" xfId="0" quotePrefix="1" applyNumberFormat="1" applyFont="1" applyFill="1" applyBorder="1" applyAlignment="1">
      <alignment horizontal="center" vertical="center"/>
    </xf>
    <xf numFmtId="2" fontId="60" fillId="5" borderId="3" xfId="0" applyNumberFormat="1" applyFont="1" applyFill="1" applyBorder="1" applyAlignment="1">
      <alignment horizontal="center" vertical="center"/>
    </xf>
    <xf numFmtId="2" fontId="57" fillId="0" borderId="100" xfId="0" applyNumberFormat="1" applyFont="1" applyBorder="1" applyAlignment="1">
      <alignment horizontal="center"/>
    </xf>
    <xf numFmtId="2" fontId="57" fillId="0" borderId="99" xfId="0" applyNumberFormat="1" applyFont="1" applyBorder="1" applyAlignment="1">
      <alignment horizontal="center" vertical="center"/>
    </xf>
    <xf numFmtId="2" fontId="76" fillId="0" borderId="90" xfId="0" applyNumberFormat="1" applyFont="1" applyBorder="1" applyAlignment="1">
      <alignment horizontal="center"/>
    </xf>
    <xf numFmtId="164" fontId="60" fillId="4" borderId="6" xfId="0" applyNumberFormat="1" applyFont="1" applyFill="1" applyBorder="1" applyAlignment="1">
      <alignment horizontal="center" vertical="center"/>
    </xf>
    <xf numFmtId="1" fontId="65" fillId="0" borderId="95" xfId="0" applyNumberFormat="1" applyFont="1" applyBorder="1" applyAlignment="1">
      <alignment horizontal="center" vertical="center"/>
    </xf>
    <xf numFmtId="1" fontId="87" fillId="0" borderId="82" xfId="0" applyNumberFormat="1" applyFont="1" applyBorder="1" applyAlignment="1">
      <alignment horizontal="center" vertical="center"/>
    </xf>
    <xf numFmtId="2" fontId="76" fillId="0" borderId="95" xfId="188" applyNumberFormat="1" applyFont="1" applyBorder="1" applyAlignment="1">
      <alignment horizontal="center" vertical="center" wrapText="1"/>
    </xf>
    <xf numFmtId="2" fontId="1" fillId="0" borderId="66" xfId="188" applyNumberFormat="1" applyBorder="1" applyAlignment="1">
      <alignment horizontal="center" vertical="center"/>
    </xf>
    <xf numFmtId="2" fontId="86" fillId="0" borderId="0" xfId="0" applyNumberFormat="1" applyFont="1" applyBorder="1" applyAlignment="1">
      <alignment horizontal="center" vertical="center"/>
    </xf>
    <xf numFmtId="2" fontId="86" fillId="0" borderId="0" xfId="0" applyNumberFormat="1" applyFont="1" applyBorder="1" applyAlignment="1">
      <alignment vertical="center"/>
    </xf>
    <xf numFmtId="2" fontId="77" fillId="0" borderId="0" xfId="0" applyNumberFormat="1" applyFont="1" applyBorder="1" applyAlignment="1">
      <alignment horizontal="center" vertical="center"/>
    </xf>
    <xf numFmtId="0" fontId="85" fillId="4" borderId="95" xfId="0" applyFont="1" applyFill="1" applyBorder="1" applyAlignment="1">
      <alignment horizontal="center" vertical="center"/>
    </xf>
    <xf numFmtId="0" fontId="85" fillId="4" borderId="0" xfId="0" applyFont="1" applyFill="1" applyAlignment="1">
      <alignment horizontal="left" vertical="center"/>
    </xf>
    <xf numFmtId="2" fontId="86" fillId="4" borderId="0" xfId="0" applyNumberFormat="1" applyFont="1" applyFill="1" applyAlignment="1">
      <alignment horizontal="center" vertical="center"/>
    </xf>
    <xf numFmtId="2" fontId="77" fillId="4" borderId="0" xfId="0" applyNumberFormat="1" applyFont="1" applyFill="1" applyAlignment="1">
      <alignment horizontal="center" vertical="center"/>
    </xf>
    <xf numFmtId="2" fontId="85" fillId="4" borderId="0" xfId="0" applyNumberFormat="1" applyFont="1" applyFill="1" applyAlignment="1">
      <alignment horizontal="center" vertical="top"/>
    </xf>
    <xf numFmtId="0" fontId="85" fillId="4" borderId="0" xfId="0" applyFont="1" applyFill="1" applyAlignment="1">
      <alignment horizontal="center" vertical="center"/>
    </xf>
    <xf numFmtId="0" fontId="85" fillId="4" borderId="0" xfId="0" applyFont="1" applyFill="1" applyAlignment="1">
      <alignment vertical="center"/>
    </xf>
    <xf numFmtId="2" fontId="86" fillId="4" borderId="0" xfId="0" applyNumberFormat="1" applyFont="1" applyFill="1" applyAlignment="1">
      <alignment vertical="center"/>
    </xf>
    <xf numFmtId="2" fontId="86" fillId="4" borderId="0" xfId="0" applyNumberFormat="1" applyFont="1" applyFill="1" applyBorder="1" applyAlignment="1">
      <alignment horizontal="center" vertical="center"/>
    </xf>
    <xf numFmtId="2" fontId="86" fillId="4" borderId="0" xfId="0" applyNumberFormat="1" applyFont="1" applyFill="1" applyBorder="1"/>
    <xf numFmtId="2" fontId="86" fillId="4" borderId="95" xfId="0" applyNumberFormat="1" applyFont="1" applyFill="1" applyBorder="1" applyAlignment="1">
      <alignment vertical="center"/>
    </xf>
    <xf numFmtId="2" fontId="86" fillId="4" borderId="95" xfId="0" applyNumberFormat="1" applyFont="1" applyFill="1" applyBorder="1" applyAlignment="1">
      <alignment horizontal="center" vertical="center"/>
    </xf>
    <xf numFmtId="0" fontId="0" fillId="4" borderId="95" xfId="0" applyNumberFormat="1" applyFill="1" applyBorder="1" applyAlignment="1" applyProtection="1">
      <alignment horizontal="left" vertical="center"/>
    </xf>
    <xf numFmtId="2" fontId="67" fillId="4" borderId="64" xfId="0" applyNumberFormat="1" applyFont="1" applyFill="1" applyBorder="1" applyAlignment="1">
      <alignment horizontal="center" vertical="center" wrapText="1"/>
    </xf>
    <xf numFmtId="2" fontId="67" fillId="4" borderId="58" xfId="0" applyNumberFormat="1" applyFont="1" applyFill="1" applyBorder="1" applyAlignment="1">
      <alignment horizontal="center" vertical="center" wrapText="1"/>
    </xf>
    <xf numFmtId="2" fontId="64" fillId="0" borderId="51" xfId="0" applyNumberFormat="1" applyFont="1" applyBorder="1" applyAlignment="1">
      <alignment horizontal="center" vertical="center"/>
    </xf>
    <xf numFmtId="2" fontId="64" fillId="0" borderId="13" xfId="0" applyNumberFormat="1" applyFont="1" applyBorder="1" applyAlignment="1">
      <alignment horizontal="center" vertical="center"/>
    </xf>
    <xf numFmtId="2" fontId="64" fillId="0" borderId="16" xfId="0" applyNumberFormat="1" applyFont="1" applyBorder="1" applyAlignment="1">
      <alignment horizontal="center" vertical="center"/>
    </xf>
    <xf numFmtId="2" fontId="64" fillId="0" borderId="0" xfId="0" applyNumberFormat="1" applyFont="1" applyAlignment="1">
      <alignment horizontal="center" vertical="center"/>
    </xf>
    <xf numFmtId="2" fontId="64" fillId="0" borderId="52" xfId="0" applyNumberFormat="1" applyFont="1" applyBorder="1" applyAlignment="1">
      <alignment horizontal="center" vertical="center"/>
    </xf>
    <xf numFmtId="2" fontId="64" fillId="0" borderId="44" xfId="0" applyNumberFormat="1" applyFont="1" applyBorder="1" applyAlignment="1">
      <alignment horizontal="center" vertical="center"/>
    </xf>
    <xf numFmtId="2" fontId="64" fillId="4" borderId="12" xfId="0" applyNumberFormat="1" applyFont="1" applyFill="1" applyBorder="1" applyAlignment="1">
      <alignment horizontal="center" vertical="center"/>
    </xf>
    <xf numFmtId="0" fontId="64" fillId="4" borderId="13" xfId="0" applyFont="1" applyFill="1" applyBorder="1" applyAlignment="1">
      <alignment horizontal="center" vertical="center"/>
    </xf>
    <xf numFmtId="0" fontId="64" fillId="4" borderId="50" xfId="0" applyFont="1" applyFill="1" applyBorder="1" applyAlignment="1">
      <alignment horizontal="center" vertical="center"/>
    </xf>
    <xf numFmtId="0" fontId="64" fillId="4" borderId="0" xfId="0" applyFont="1" applyFill="1" applyAlignment="1">
      <alignment horizontal="center" vertical="center"/>
    </xf>
    <xf numFmtId="0" fontId="64" fillId="4" borderId="1" xfId="0" applyFont="1" applyFill="1" applyBorder="1" applyAlignment="1">
      <alignment horizontal="center" vertical="center"/>
    </xf>
    <xf numFmtId="0" fontId="64" fillId="4" borderId="2" xfId="0" applyFont="1" applyFill="1" applyBorder="1" applyAlignment="1">
      <alignment horizontal="center" vertical="center"/>
    </xf>
    <xf numFmtId="0" fontId="58" fillId="0" borderId="1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7" xfId="0" applyFont="1" applyBorder="1" applyAlignment="1">
      <alignment horizontal="center" vertical="center"/>
    </xf>
    <xf numFmtId="0" fontId="58" fillId="0" borderId="18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28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60" fillId="0" borderId="24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58" xfId="0" applyFont="1" applyBorder="1" applyAlignment="1">
      <alignment horizontal="center" vertical="center"/>
    </xf>
    <xf numFmtId="0" fontId="59" fillId="4" borderId="44" xfId="0" applyFont="1" applyFill="1" applyBorder="1" applyAlignment="1">
      <alignment horizontal="center" vertical="center"/>
    </xf>
    <xf numFmtId="0" fontId="59" fillId="4" borderId="30" xfId="0" applyFont="1" applyFill="1" applyBorder="1" applyAlignment="1">
      <alignment horizontal="center" vertical="center"/>
    </xf>
    <xf numFmtId="0" fontId="60" fillId="0" borderId="21" xfId="0" applyFont="1" applyBorder="1" applyAlignment="1">
      <alignment horizontal="left" vertical="center"/>
    </xf>
    <xf numFmtId="0" fontId="60" fillId="0" borderId="27" xfId="0" applyFont="1" applyBorder="1" applyAlignment="1">
      <alignment horizontal="left" vertical="center"/>
    </xf>
    <xf numFmtId="0" fontId="58" fillId="0" borderId="37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0" fontId="58" fillId="0" borderId="46" xfId="0" applyFont="1" applyBorder="1" applyAlignment="1">
      <alignment horizontal="center" vertical="center"/>
    </xf>
    <xf numFmtId="0" fontId="58" fillId="0" borderId="51" xfId="0" applyFont="1" applyBorder="1" applyAlignment="1">
      <alignment horizontal="center" vertical="center"/>
    </xf>
    <xf numFmtId="0" fontId="60" fillId="0" borderId="91" xfId="0" applyFont="1" applyBorder="1" applyAlignment="1">
      <alignment horizontal="center" vertical="center"/>
    </xf>
    <xf numFmtId="0" fontId="60" fillId="0" borderId="38" xfId="0" applyFont="1" applyBorder="1" applyAlignment="1">
      <alignment horizontal="center" vertical="center"/>
    </xf>
    <xf numFmtId="0" fontId="60" fillId="0" borderId="48" xfId="0" applyFont="1" applyBorder="1" applyAlignment="1">
      <alignment horizontal="center" vertical="center"/>
    </xf>
    <xf numFmtId="0" fontId="60" fillId="0" borderId="49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2" fontId="60" fillId="0" borderId="85" xfId="0" applyNumberFormat="1" applyFont="1" applyBorder="1" applyAlignment="1">
      <alignment horizontal="center" vertical="center"/>
    </xf>
    <xf numFmtId="2" fontId="60" fillId="0" borderId="6" xfId="0" applyNumberFormat="1" applyFont="1" applyBorder="1" applyAlignment="1">
      <alignment horizontal="center" vertical="center"/>
    </xf>
    <xf numFmtId="164" fontId="60" fillId="4" borderId="85" xfId="0" applyNumberFormat="1" applyFont="1" applyFill="1" applyBorder="1" applyAlignment="1">
      <alignment horizontal="center" vertical="center"/>
    </xf>
    <xf numFmtId="164" fontId="60" fillId="4" borderId="6" xfId="0" applyNumberFormat="1" applyFont="1" applyFill="1" applyBorder="1" applyAlignment="1">
      <alignment horizontal="center" vertical="center"/>
    </xf>
    <xf numFmtId="2" fontId="60" fillId="0" borderId="12" xfId="0" applyNumberFormat="1" applyFont="1" applyBorder="1" applyAlignment="1">
      <alignment horizontal="center" wrapText="1"/>
    </xf>
    <xf numFmtId="2" fontId="60" fillId="0" borderId="1" xfId="0" applyNumberFormat="1" applyFont="1" applyBorder="1" applyAlignment="1">
      <alignment horizontal="center" wrapText="1"/>
    </xf>
    <xf numFmtId="0" fontId="60" fillId="4" borderId="21" xfId="0" applyFont="1" applyFill="1" applyBorder="1" applyAlignment="1">
      <alignment horizontal="center" vertical="center" wrapText="1"/>
    </xf>
    <xf numFmtId="0" fontId="60" fillId="4" borderId="31" xfId="0" applyFont="1" applyFill="1" applyBorder="1" applyAlignment="1">
      <alignment horizontal="center" vertical="center" wrapText="1"/>
    </xf>
    <xf numFmtId="164" fontId="60" fillId="5" borderId="85" xfId="0" applyNumberFormat="1" applyFont="1" applyFill="1" applyBorder="1" applyAlignment="1">
      <alignment horizontal="center" vertical="center"/>
    </xf>
    <xf numFmtId="164" fontId="60" fillId="5" borderId="66" xfId="0" applyNumberFormat="1" applyFont="1" applyFill="1" applyBorder="1" applyAlignment="1">
      <alignment horizontal="center" vertical="center"/>
    </xf>
    <xf numFmtId="164" fontId="60" fillId="5" borderId="6" xfId="0" applyNumberFormat="1" applyFont="1" applyFill="1" applyBorder="1" applyAlignment="1">
      <alignment horizontal="center" vertical="center"/>
    </xf>
    <xf numFmtId="2" fontId="60" fillId="5" borderId="85" xfId="0" applyNumberFormat="1" applyFont="1" applyFill="1" applyBorder="1" applyAlignment="1">
      <alignment horizontal="center" vertical="center"/>
    </xf>
    <xf numFmtId="2" fontId="60" fillId="5" borderId="6" xfId="0" applyNumberFormat="1" applyFont="1" applyFill="1" applyBorder="1" applyAlignment="1">
      <alignment horizontal="center" vertical="center"/>
    </xf>
    <xf numFmtId="164" fontId="60" fillId="0" borderId="8" xfId="0" applyNumberFormat="1" applyFont="1" applyBorder="1" applyAlignment="1">
      <alignment horizontal="center" vertical="center"/>
    </xf>
    <xf numFmtId="164" fontId="60" fillId="0" borderId="44" xfId="0" applyNumberFormat="1" applyFont="1" applyBorder="1" applyAlignment="1">
      <alignment horizontal="center" vertical="center"/>
    </xf>
    <xf numFmtId="164" fontId="60" fillId="0" borderId="30" xfId="0" applyNumberFormat="1" applyFont="1" applyBorder="1" applyAlignment="1">
      <alignment horizontal="center" vertical="center"/>
    </xf>
    <xf numFmtId="0" fontId="63" fillId="0" borderId="32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58" xfId="0" applyFont="1" applyBorder="1" applyAlignment="1">
      <alignment horizontal="center" vertical="center"/>
    </xf>
    <xf numFmtId="0" fontId="64" fillId="5" borderId="90" xfId="0" applyFont="1" applyFill="1" applyBorder="1" applyAlignment="1">
      <alignment horizontal="center" vertical="center"/>
    </xf>
    <xf numFmtId="0" fontId="64" fillId="5" borderId="88" xfId="0" applyFont="1" applyFill="1" applyBorder="1" applyAlignment="1">
      <alignment horizontal="center" vertical="center"/>
    </xf>
    <xf numFmtId="0" fontId="62" fillId="3" borderId="36" xfId="0" applyFont="1" applyFill="1" applyBorder="1" applyAlignment="1">
      <alignment horizontal="center" vertical="center"/>
    </xf>
    <xf numFmtId="0" fontId="62" fillId="3" borderId="68" xfId="0" applyFont="1" applyFill="1" applyBorder="1" applyAlignment="1">
      <alignment horizontal="center" vertical="center"/>
    </xf>
    <xf numFmtId="2" fontId="60" fillId="5" borderId="3" xfId="0" applyNumberFormat="1" applyFont="1" applyFill="1" applyBorder="1" applyAlignment="1">
      <alignment horizontal="center" vertical="center"/>
    </xf>
    <xf numFmtId="2" fontId="60" fillId="5" borderId="67" xfId="0" applyNumberFormat="1" applyFont="1" applyFill="1" applyBorder="1" applyAlignment="1">
      <alignment horizontal="center" vertical="center"/>
    </xf>
    <xf numFmtId="20" fontId="64" fillId="0" borderId="12" xfId="0" applyNumberFormat="1" applyFont="1" applyBorder="1" applyAlignment="1">
      <alignment horizontal="center" vertical="center"/>
    </xf>
    <xf numFmtId="0" fontId="64" fillId="0" borderId="50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1" fontId="60" fillId="4" borderId="35" xfId="0" applyNumberFormat="1" applyFont="1" applyFill="1" applyBorder="1" applyAlignment="1">
      <alignment horizontal="center" vertical="center"/>
    </xf>
    <xf numFmtId="1" fontId="60" fillId="4" borderId="69" xfId="0" applyNumberFormat="1" applyFont="1" applyFill="1" applyBorder="1" applyAlignment="1">
      <alignment horizontal="center" vertical="center"/>
    </xf>
    <xf numFmtId="0" fontId="64" fillId="0" borderId="5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64" fillId="0" borderId="6" xfId="0" applyFont="1" applyBorder="1" applyAlignment="1">
      <alignment horizontal="center" vertical="center"/>
    </xf>
    <xf numFmtId="0" fontId="58" fillId="3" borderId="3" xfId="0" applyFont="1" applyFill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0" borderId="36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78" xfId="0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0" fontId="60" fillId="0" borderId="65" xfId="0" applyFont="1" applyBorder="1" applyAlignment="1">
      <alignment horizontal="center" vertical="center"/>
    </xf>
    <xf numFmtId="0" fontId="60" fillId="0" borderId="8" xfId="0" applyFont="1" applyBorder="1" applyAlignment="1">
      <alignment horizontal="left" vertical="center"/>
    </xf>
    <xf numFmtId="0" fontId="60" fillId="0" borderId="9" xfId="0" applyFont="1" applyBorder="1" applyAlignment="1">
      <alignment horizontal="left" vertical="center"/>
    </xf>
    <xf numFmtId="0" fontId="60" fillId="0" borderId="10" xfId="0" applyFont="1" applyBorder="1" applyAlignment="1">
      <alignment horizontal="left" vertical="center"/>
    </xf>
    <xf numFmtId="0" fontId="60" fillId="0" borderId="1" xfId="0" applyFont="1" applyBorder="1" applyAlignment="1">
      <alignment horizontal="center" vertical="center"/>
    </xf>
    <xf numFmtId="0" fontId="60" fillId="0" borderId="72" xfId="0" applyFont="1" applyBorder="1" applyAlignment="1">
      <alignment horizontal="center" vertical="center"/>
    </xf>
    <xf numFmtId="0" fontId="60" fillId="0" borderId="79" xfId="0" applyFont="1" applyBorder="1" applyAlignment="1">
      <alignment horizontal="center" vertical="center"/>
    </xf>
    <xf numFmtId="0" fontId="60" fillId="0" borderId="36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left" vertical="center"/>
    </xf>
    <xf numFmtId="0" fontId="60" fillId="0" borderId="15" xfId="0" applyFont="1" applyBorder="1" applyAlignment="1">
      <alignment horizontal="left" vertical="center"/>
    </xf>
    <xf numFmtId="0" fontId="60" fillId="0" borderId="24" xfId="0" applyFont="1" applyBorder="1" applyAlignment="1">
      <alignment horizontal="left" vertical="center"/>
    </xf>
    <xf numFmtId="0" fontId="59" fillId="4" borderId="0" xfId="0" applyFont="1" applyFill="1" applyAlignment="1">
      <alignment horizontal="center" vertical="center"/>
    </xf>
    <xf numFmtId="0" fontId="59" fillId="4" borderId="58" xfId="0" applyFont="1" applyFill="1" applyBorder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60" fillId="0" borderId="44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1" fontId="60" fillId="4" borderId="88" xfId="0" applyNumberFormat="1" applyFont="1" applyFill="1" applyBorder="1" applyAlignment="1">
      <alignment horizontal="left" vertical="center"/>
    </xf>
    <xf numFmtId="1" fontId="60" fillId="4" borderId="81" xfId="0" applyNumberFormat="1" applyFont="1" applyFill="1" applyBorder="1" applyAlignment="1">
      <alignment horizontal="left" vertical="center"/>
    </xf>
    <xf numFmtId="0" fontId="68" fillId="0" borderId="16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8" fillId="0" borderId="52" xfId="0" applyFont="1" applyBorder="1" applyAlignment="1">
      <alignment horizontal="center" vertical="center"/>
    </xf>
    <xf numFmtId="0" fontId="58" fillId="0" borderId="44" xfId="0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60" fillId="0" borderId="62" xfId="0" applyFont="1" applyBorder="1" applyAlignment="1">
      <alignment horizontal="center" vertical="center"/>
    </xf>
    <xf numFmtId="0" fontId="60" fillId="3" borderId="53" xfId="0" applyFont="1" applyFill="1" applyBorder="1" applyAlignment="1">
      <alignment horizontal="center" vertical="center"/>
    </xf>
    <xf numFmtId="0" fontId="60" fillId="3" borderId="54" xfId="0" applyFont="1" applyFill="1" applyBorder="1" applyAlignment="1">
      <alignment horizontal="center" vertical="center"/>
    </xf>
    <xf numFmtId="0" fontId="60" fillId="3" borderId="55" xfId="0" applyFont="1" applyFill="1" applyBorder="1" applyAlignment="1">
      <alignment horizontal="center" vertical="center"/>
    </xf>
    <xf numFmtId="0" fontId="65" fillId="0" borderId="3" xfId="0" applyFont="1" applyBorder="1" applyAlignment="1">
      <alignment horizontal="center" vertical="center"/>
    </xf>
    <xf numFmtId="0" fontId="65" fillId="0" borderId="59" xfId="0" applyFont="1" applyBorder="1" applyAlignment="1">
      <alignment horizontal="center" vertical="center"/>
    </xf>
    <xf numFmtId="0" fontId="81" fillId="3" borderId="14" xfId="0" applyFont="1" applyFill="1" applyBorder="1" applyAlignment="1">
      <alignment horizontal="center" vertical="center"/>
    </xf>
    <xf numFmtId="0" fontId="57" fillId="3" borderId="15" xfId="0" applyFont="1" applyFill="1" applyBorder="1"/>
    <xf numFmtId="0" fontId="57" fillId="3" borderId="24" xfId="0" applyFont="1" applyFill="1" applyBorder="1"/>
    <xf numFmtId="0" fontId="59" fillId="0" borderId="19" xfId="0" applyFont="1" applyBorder="1" applyAlignment="1">
      <alignment horizontal="left" vertical="center"/>
    </xf>
    <xf numFmtId="0" fontId="59" fillId="0" borderId="20" xfId="0" applyFont="1" applyBorder="1" applyAlignment="1">
      <alignment horizontal="left" vertical="center"/>
    </xf>
    <xf numFmtId="0" fontId="58" fillId="0" borderId="20" xfId="0" applyFont="1" applyBorder="1" applyAlignment="1">
      <alignment horizontal="center" vertical="center"/>
    </xf>
    <xf numFmtId="0" fontId="58" fillId="0" borderId="70" xfId="0" applyFont="1" applyBorder="1" applyAlignment="1">
      <alignment horizontal="center" vertical="center"/>
    </xf>
    <xf numFmtId="0" fontId="60" fillId="4" borderId="26" xfId="0" applyFont="1" applyFill="1" applyBorder="1" applyAlignment="1">
      <alignment horizontal="center" vertical="center"/>
    </xf>
    <xf numFmtId="0" fontId="60" fillId="4" borderId="60" xfId="0" applyFont="1" applyFill="1" applyBorder="1" applyAlignment="1">
      <alignment horizontal="center" vertical="center"/>
    </xf>
    <xf numFmtId="0" fontId="60" fillId="4" borderId="8" xfId="0" applyFont="1" applyFill="1" applyBorder="1" applyAlignment="1">
      <alignment horizontal="center" vertical="center"/>
    </xf>
    <xf numFmtId="0" fontId="60" fillId="4" borderId="15" xfId="0" applyFont="1" applyFill="1" applyBorder="1" applyAlignment="1">
      <alignment horizontal="center" vertical="center"/>
    </xf>
    <xf numFmtId="0" fontId="60" fillId="4" borderId="24" xfId="0" applyFont="1" applyFill="1" applyBorder="1" applyAlignment="1">
      <alignment horizontal="center" vertical="center"/>
    </xf>
    <xf numFmtId="0" fontId="70" fillId="0" borderId="14" xfId="0" applyFont="1" applyBorder="1" applyAlignment="1">
      <alignment horizontal="center" vertical="center"/>
    </xf>
    <xf numFmtId="0" fontId="70" fillId="0" borderId="24" xfId="0" applyFont="1" applyBorder="1" applyAlignment="1">
      <alignment horizontal="center" vertical="center"/>
    </xf>
    <xf numFmtId="2" fontId="77" fillId="0" borderId="8" xfId="0" applyNumberFormat="1" applyFont="1" applyBorder="1" applyAlignment="1">
      <alignment horizontal="center" vertical="center"/>
    </xf>
    <xf numFmtId="2" fontId="77" fillId="0" borderId="9" xfId="0" applyNumberFormat="1" applyFont="1" applyBorder="1" applyAlignment="1">
      <alignment horizontal="center" vertical="center"/>
    </xf>
    <xf numFmtId="2" fontId="77" fillId="0" borderId="10" xfId="0" applyNumberFormat="1" applyFont="1" applyBorder="1" applyAlignment="1">
      <alignment horizontal="center" vertical="center"/>
    </xf>
    <xf numFmtId="0" fontId="77" fillId="0" borderId="8" xfId="0" applyFont="1" applyBorder="1" applyAlignment="1">
      <alignment horizontal="center" vertical="center" wrapText="1"/>
    </xf>
    <xf numFmtId="0" fontId="77" fillId="0" borderId="9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14" fontId="78" fillId="0" borderId="8" xfId="0" applyNumberFormat="1" applyFont="1" applyBorder="1" applyAlignment="1">
      <alignment horizontal="center" vertical="center"/>
    </xf>
    <xf numFmtId="14" fontId="78" fillId="0" borderId="9" xfId="0" applyNumberFormat="1" applyFont="1" applyBorder="1" applyAlignment="1">
      <alignment horizontal="center" vertical="center"/>
    </xf>
    <xf numFmtId="14" fontId="78" fillId="0" borderId="10" xfId="0" applyNumberFormat="1" applyFont="1" applyBorder="1" applyAlignment="1">
      <alignment horizontal="center" vertical="center"/>
    </xf>
    <xf numFmtId="0" fontId="79" fillId="0" borderId="83" xfId="0" applyFont="1" applyBorder="1" applyAlignment="1">
      <alignment horizontal="center" vertical="center"/>
    </xf>
    <xf numFmtId="0" fontId="80" fillId="0" borderId="84" xfId="0" applyFont="1" applyBorder="1" applyAlignment="1">
      <alignment horizontal="center" vertical="center" wrapText="1"/>
    </xf>
    <xf numFmtId="0" fontId="80" fillId="0" borderId="83" xfId="0" applyFont="1" applyBorder="1" applyAlignment="1">
      <alignment horizontal="center" vertical="center" wrapText="1"/>
    </xf>
  </cellXfs>
  <cellStyles count="189">
    <cellStyle name="Normal" xfId="0" builtinId="0"/>
    <cellStyle name="Normal 10" xfId="9"/>
    <cellStyle name="Normal 10 2" xfId="48"/>
    <cellStyle name="Normal 10 3" xfId="85"/>
    <cellStyle name="Normal 10 4" xfId="106"/>
    <cellStyle name="Normal 10 5" xfId="127"/>
    <cellStyle name="Normal 10 6" xfId="147"/>
    <cellStyle name="Normal 10 7" xfId="169"/>
    <cellStyle name="Normal 11" xfId="10"/>
    <cellStyle name="Normal 11 2" xfId="49"/>
    <cellStyle name="Normal 11 3" xfId="86"/>
    <cellStyle name="Normal 11 4" xfId="107"/>
    <cellStyle name="Normal 11 5" xfId="128"/>
    <cellStyle name="Normal 11 6" xfId="148"/>
    <cellStyle name="Normal 11 7" xfId="170"/>
    <cellStyle name="Normal 12" xfId="11"/>
    <cellStyle name="Normal 12 2" xfId="50"/>
    <cellStyle name="Normal 12 3" xfId="87"/>
    <cellStyle name="Normal 12 4" xfId="108"/>
    <cellStyle name="Normal 12 5" xfId="129"/>
    <cellStyle name="Normal 12 6" xfId="149"/>
    <cellStyle name="Normal 12 7" xfId="171"/>
    <cellStyle name="Normal 13" xfId="12"/>
    <cellStyle name="Normal 13 2" xfId="51"/>
    <cellStyle name="Normal 13 3" xfId="88"/>
    <cellStyle name="Normal 13 4" xfId="109"/>
    <cellStyle name="Normal 13 5" xfId="130"/>
    <cellStyle name="Normal 13 6" xfId="150"/>
    <cellStyle name="Normal 13 7" xfId="172"/>
    <cellStyle name="Normal 14" xfId="13"/>
    <cellStyle name="Normal 14 2" xfId="52"/>
    <cellStyle name="Normal 14 3" xfId="89"/>
    <cellStyle name="Normal 14 4" xfId="110"/>
    <cellStyle name="Normal 14 5" xfId="131"/>
    <cellStyle name="Normal 14 6" xfId="151"/>
    <cellStyle name="Normal 14 7" xfId="173"/>
    <cellStyle name="Normal 15" xfId="14"/>
    <cellStyle name="Normal 15 2" xfId="53"/>
    <cellStyle name="Normal 15 3" xfId="90"/>
    <cellStyle name="Normal 15 4" xfId="111"/>
    <cellStyle name="Normal 15 5" xfId="132"/>
    <cellStyle name="Normal 15 6" xfId="152"/>
    <cellStyle name="Normal 15 7" xfId="174"/>
    <cellStyle name="Normal 16" xfId="15"/>
    <cellStyle name="Normal 16 2" xfId="54"/>
    <cellStyle name="Normal 16 3" xfId="91"/>
    <cellStyle name="Normal 16 4" xfId="112"/>
    <cellStyle name="Normal 16 5" xfId="133"/>
    <cellStyle name="Normal 16 6" xfId="153"/>
    <cellStyle name="Normal 16 7" xfId="175"/>
    <cellStyle name="Normal 17" xfId="16"/>
    <cellStyle name="Normal 17 2" xfId="55"/>
    <cellStyle name="Normal 17 3" xfId="92"/>
    <cellStyle name="Normal 17 4" xfId="113"/>
    <cellStyle name="Normal 17 5" xfId="134"/>
    <cellStyle name="Normal 17 6" xfId="154"/>
    <cellStyle name="Normal 17 7" xfId="176"/>
    <cellStyle name="Normal 18" xfId="17"/>
    <cellStyle name="Normal 18 2" xfId="56"/>
    <cellStyle name="Normal 18 3" xfId="93"/>
    <cellStyle name="Normal 18 4" xfId="114"/>
    <cellStyle name="Normal 18 5" xfId="135"/>
    <cellStyle name="Normal 18 6" xfId="155"/>
    <cellStyle name="Normal 18 7" xfId="177"/>
    <cellStyle name="Normal 19" xfId="18"/>
    <cellStyle name="Normal 19 2" xfId="57"/>
    <cellStyle name="Normal 19 3" xfId="94"/>
    <cellStyle name="Normal 19 4" xfId="115"/>
    <cellStyle name="Normal 19 5" xfId="136"/>
    <cellStyle name="Normal 19 6" xfId="156"/>
    <cellStyle name="Normal 19 7" xfId="178"/>
    <cellStyle name="Normal 2" xfId="1"/>
    <cellStyle name="Normal 20" xfId="19"/>
    <cellStyle name="Normal 20 2" xfId="58"/>
    <cellStyle name="Normal 20 3" xfId="95"/>
    <cellStyle name="Normal 20 4" xfId="116"/>
    <cellStyle name="Normal 20 5" xfId="137"/>
    <cellStyle name="Normal 20 6" xfId="157"/>
    <cellStyle name="Normal 20 7" xfId="179"/>
    <cellStyle name="Normal 21" xfId="20"/>
    <cellStyle name="Normal 22" xfId="21"/>
    <cellStyle name="Normal 22 2" xfId="59"/>
    <cellStyle name="Normal 22 3" xfId="117"/>
    <cellStyle name="Normal 22 4" xfId="138"/>
    <cellStyle name="Normal 22 5" xfId="158"/>
    <cellStyle name="Normal 22 6" xfId="180"/>
    <cellStyle name="Normal 23" xfId="22"/>
    <cellStyle name="Normal 23 2" xfId="60"/>
    <cellStyle name="Normal 23 3" xfId="118"/>
    <cellStyle name="Normal 23 4" xfId="139"/>
    <cellStyle name="Normal 23 5" xfId="159"/>
    <cellStyle name="Normal 23 6" xfId="181"/>
    <cellStyle name="Normal 24" xfId="23"/>
    <cellStyle name="Normal 24 2" xfId="61"/>
    <cellStyle name="Normal 25" xfId="24"/>
    <cellStyle name="Normal 25 2" xfId="62"/>
    <cellStyle name="Normal 26" xfId="25"/>
    <cellStyle name="Normal 26 2" xfId="63"/>
    <cellStyle name="Normal 27" xfId="26"/>
    <cellStyle name="Normal 27 2" xfId="64"/>
    <cellStyle name="Normal 28" xfId="27"/>
    <cellStyle name="Normal 28 2" xfId="65"/>
    <cellStyle name="Normal 29" xfId="28"/>
    <cellStyle name="Normal 29 2" xfId="66"/>
    <cellStyle name="Normal 3" xfId="2"/>
    <cellStyle name="Normal 3 2" xfId="30"/>
    <cellStyle name="Normal 3 3" xfId="41"/>
    <cellStyle name="Normal 3 4" xfId="78"/>
    <cellStyle name="Normal 3 5" xfId="99"/>
    <cellStyle name="Normal 3 6" xfId="120"/>
    <cellStyle name="Normal 3 7" xfId="140"/>
    <cellStyle name="Normal 3 8" xfId="162"/>
    <cellStyle name="Normal 30" xfId="29"/>
    <cellStyle name="Normal 31" xfId="32"/>
    <cellStyle name="Normal 31 2" xfId="67"/>
    <cellStyle name="Normal 32" xfId="33"/>
    <cellStyle name="Normal 32 2" xfId="68"/>
    <cellStyle name="Normal 33" xfId="34"/>
    <cellStyle name="Normal 33 2" xfId="69"/>
    <cellStyle name="Normal 34" xfId="35"/>
    <cellStyle name="Normal 34 2" xfId="70"/>
    <cellStyle name="Normal 35" xfId="36"/>
    <cellStyle name="Normal 35 2" xfId="71"/>
    <cellStyle name="Normal 36" xfId="37"/>
    <cellStyle name="Normal 36 2" xfId="72"/>
    <cellStyle name="Normal 37" xfId="38"/>
    <cellStyle name="Normal 37 2" xfId="73"/>
    <cellStyle name="Normal 38" xfId="39"/>
    <cellStyle name="Normal 38 2" xfId="74"/>
    <cellStyle name="Normal 39" xfId="40"/>
    <cellStyle name="Normal 4" xfId="3"/>
    <cellStyle name="Normal 4 2" xfId="42"/>
    <cellStyle name="Normal 4 3" xfId="79"/>
    <cellStyle name="Normal 4 4" xfId="100"/>
    <cellStyle name="Normal 4 5" xfId="121"/>
    <cellStyle name="Normal 4 6" xfId="141"/>
    <cellStyle name="Normal 4 7" xfId="163"/>
    <cellStyle name="Normal 40" xfId="75"/>
    <cellStyle name="Normal 41" xfId="76"/>
    <cellStyle name="Normal 42" xfId="77"/>
    <cellStyle name="Normal 43" xfId="96"/>
    <cellStyle name="Normal 44" xfId="97"/>
    <cellStyle name="Normal 45" xfId="98"/>
    <cellStyle name="Normal 46" xfId="119"/>
    <cellStyle name="Normal 47" xfId="160"/>
    <cellStyle name="Normal 48" xfId="161"/>
    <cellStyle name="Normal 49" xfId="182"/>
    <cellStyle name="Normal 5" xfId="4"/>
    <cellStyle name="Normal 5 2" xfId="43"/>
    <cellStyle name="Normal 5 3" xfId="80"/>
    <cellStyle name="Normal 5 4" xfId="101"/>
    <cellStyle name="Normal 5 5" xfId="122"/>
    <cellStyle name="Normal 5 6" xfId="142"/>
    <cellStyle name="Normal 5 7" xfId="164"/>
    <cellStyle name="Normal 50" xfId="183"/>
    <cellStyle name="Normal 51" xfId="184"/>
    <cellStyle name="Normal 52" xfId="185"/>
    <cellStyle name="Normal 53" xfId="186"/>
    <cellStyle name="Normal 54" xfId="187"/>
    <cellStyle name="Normal 55" xfId="188"/>
    <cellStyle name="Normal 6" xfId="5"/>
    <cellStyle name="Normal 6 2" xfId="44"/>
    <cellStyle name="Normal 6 3" xfId="81"/>
    <cellStyle name="Normal 6 4" xfId="102"/>
    <cellStyle name="Normal 6 5" xfId="123"/>
    <cellStyle name="Normal 6 6" xfId="143"/>
    <cellStyle name="Normal 6 7" xfId="165"/>
    <cellStyle name="Normal 7" xfId="6"/>
    <cellStyle name="Normal 7 2" xfId="45"/>
    <cellStyle name="Normal 7 3" xfId="82"/>
    <cellStyle name="Normal 7 4" xfId="103"/>
    <cellStyle name="Normal 7 5" xfId="124"/>
    <cellStyle name="Normal 7 6" xfId="144"/>
    <cellStyle name="Normal 7 7" xfId="166"/>
    <cellStyle name="Normal 8" xfId="7"/>
    <cellStyle name="Normal 8 2" xfId="46"/>
    <cellStyle name="Normal 8 3" xfId="83"/>
    <cellStyle name="Normal 8 4" xfId="104"/>
    <cellStyle name="Normal 8 5" xfId="125"/>
    <cellStyle name="Normal 8 6" xfId="145"/>
    <cellStyle name="Normal 8 7" xfId="167"/>
    <cellStyle name="Normal 9" xfId="8"/>
    <cellStyle name="Normal 9 2" xfId="47"/>
    <cellStyle name="Normal 9 3" xfId="84"/>
    <cellStyle name="Normal 9 4" xfId="105"/>
    <cellStyle name="Normal 9 5" xfId="126"/>
    <cellStyle name="Normal 9 6" xfId="146"/>
    <cellStyle name="Normal 9 7" xfId="168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abSelected="1" topLeftCell="A28" zoomScale="50" zoomScaleNormal="50" zoomScaleSheetLayoutView="50" workbookViewId="0">
      <selection activeCell="D46" sqref="D46:G46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80" t="s">
        <v>361</v>
      </c>
      <c r="B1" s="281"/>
      <c r="C1" s="281"/>
      <c r="D1" s="281"/>
      <c r="E1" s="281"/>
      <c r="F1" s="281"/>
      <c r="G1" s="281"/>
      <c r="H1" s="281"/>
      <c r="I1" s="281"/>
      <c r="J1" s="281"/>
      <c r="K1" s="282"/>
    </row>
    <row r="2" spans="1:16" ht="18">
      <c r="A2" s="182"/>
      <c r="B2" s="183"/>
      <c r="C2" s="183"/>
      <c r="D2" s="183"/>
      <c r="E2" s="183"/>
      <c r="F2" s="183"/>
      <c r="G2" s="183"/>
      <c r="H2" s="183"/>
      <c r="I2" s="183"/>
      <c r="J2" s="48"/>
      <c r="K2" s="49"/>
    </row>
    <row r="3" spans="1:16" ht="24" thickBot="1">
      <c r="A3" s="182"/>
      <c r="B3" s="183"/>
      <c r="C3" s="183"/>
      <c r="D3" s="183"/>
      <c r="E3" s="183"/>
      <c r="F3" s="183"/>
      <c r="G3" s="183"/>
      <c r="H3" s="183"/>
      <c r="I3" s="183"/>
      <c r="J3" s="109">
        <f>K3+1</f>
        <v>46189</v>
      </c>
      <c r="K3" s="103">
        <f>H58</f>
        <v>46188</v>
      </c>
    </row>
    <row r="4" spans="1:16" ht="18.75" thickBot="1">
      <c r="A4" s="182"/>
      <c r="B4" s="183"/>
      <c r="C4" s="183"/>
      <c r="D4" s="183"/>
      <c r="E4" s="183"/>
      <c r="F4" s="183"/>
      <c r="G4" s="183"/>
      <c r="H4" s="183"/>
      <c r="I4" s="183"/>
      <c r="J4" s="110" t="s">
        <v>0</v>
      </c>
      <c r="K4" s="96" t="s">
        <v>1</v>
      </c>
    </row>
    <row r="5" spans="1:16" ht="24" thickBot="1">
      <c r="A5" s="184"/>
      <c r="B5" s="185"/>
      <c r="C5" s="185"/>
      <c r="D5" s="185"/>
      <c r="E5" s="185"/>
      <c r="F5" s="185"/>
      <c r="G5" s="185"/>
      <c r="H5" s="185"/>
      <c r="I5" s="185"/>
      <c r="J5" s="97">
        <v>0.20833333333333334</v>
      </c>
      <c r="K5" s="97">
        <v>0.95833333333333337</v>
      </c>
    </row>
    <row r="6" spans="1:16" ht="28.5" thickBot="1">
      <c r="A6" s="283" t="s">
        <v>2</v>
      </c>
      <c r="B6" s="284"/>
      <c r="C6" s="285"/>
      <c r="D6" s="285"/>
      <c r="E6" s="285"/>
      <c r="F6" s="285"/>
      <c r="G6" s="285"/>
      <c r="H6" s="285"/>
      <c r="I6" s="286"/>
      <c r="J6" s="86">
        <f>J29</f>
        <v>5667.928063799628</v>
      </c>
      <c r="K6" s="86">
        <f>K29</f>
        <v>6734.1035143630552</v>
      </c>
    </row>
    <row r="7" spans="1:16" ht="52.5">
      <c r="A7" s="200" t="s">
        <v>3</v>
      </c>
      <c r="B7" s="186"/>
      <c r="C7" s="187"/>
      <c r="D7" s="190" t="s">
        <v>4</v>
      </c>
      <c r="E7" s="191"/>
      <c r="F7" s="218" t="s">
        <v>5</v>
      </c>
      <c r="G7" s="3" t="s">
        <v>6</v>
      </c>
      <c r="H7" s="287" t="s">
        <v>7</v>
      </c>
      <c r="I7" s="288"/>
      <c r="J7" s="194"/>
      <c r="K7" s="195"/>
    </row>
    <row r="8" spans="1:16" ht="53.25" thickBot="1">
      <c r="A8" s="201"/>
      <c r="B8" s="188"/>
      <c r="C8" s="189"/>
      <c r="D8" s="192"/>
      <c r="E8" s="193"/>
      <c r="F8" s="219"/>
      <c r="G8" s="4" t="s">
        <v>8</v>
      </c>
      <c r="H8" s="5" t="s">
        <v>9</v>
      </c>
      <c r="I8" s="50" t="s">
        <v>10</v>
      </c>
      <c r="J8" s="196"/>
      <c r="K8" s="197"/>
    </row>
    <row r="9" spans="1:16" ht="27" thickBot="1">
      <c r="A9" s="6" t="s">
        <v>11</v>
      </c>
      <c r="B9" s="7" t="s">
        <v>12</v>
      </c>
      <c r="C9" s="8" t="s">
        <v>13</v>
      </c>
      <c r="D9" s="87" t="s">
        <v>14</v>
      </c>
      <c r="E9" s="72" t="s">
        <v>15</v>
      </c>
      <c r="F9" s="289" t="s">
        <v>16</v>
      </c>
      <c r="G9" s="290"/>
      <c r="H9" s="290"/>
      <c r="I9" s="291"/>
      <c r="J9" s="292"/>
      <c r="K9" s="293"/>
      <c r="L9" s="51"/>
    </row>
    <row r="10" spans="1:16" ht="31.5">
      <c r="A10" s="202"/>
      <c r="B10" s="9" t="s">
        <v>17</v>
      </c>
      <c r="C10" s="10" t="s">
        <v>18</v>
      </c>
      <c r="D10" s="147">
        <v>36.875</v>
      </c>
      <c r="E10" s="71">
        <f>D10*0.024</f>
        <v>0.88500000000000001</v>
      </c>
      <c r="F10" s="119" t="s">
        <v>19</v>
      </c>
      <c r="G10" s="124">
        <v>602.05999999999995</v>
      </c>
      <c r="H10" s="134">
        <v>601.87</v>
      </c>
      <c r="I10" s="134">
        <v>601.69000000000005</v>
      </c>
      <c r="J10" s="108">
        <v>0</v>
      </c>
      <c r="K10" s="108">
        <v>110.041801452637</v>
      </c>
      <c r="L10" s="52"/>
      <c r="M10" s="52"/>
      <c r="P10" s="117"/>
    </row>
    <row r="11" spans="1:16" ht="31.5">
      <c r="A11" s="203"/>
      <c r="B11" s="13" t="s">
        <v>20</v>
      </c>
      <c r="C11" s="14" t="s">
        <v>21</v>
      </c>
      <c r="D11" s="147">
        <v>23.042000000000002</v>
      </c>
      <c r="E11" s="71">
        <f>D11*0.024</f>
        <v>0.55300800000000006</v>
      </c>
      <c r="F11" s="120" t="s">
        <v>22</v>
      </c>
      <c r="G11" s="145"/>
      <c r="H11" s="144"/>
      <c r="I11" s="144"/>
      <c r="J11" s="123">
        <v>25.5346164703369</v>
      </c>
      <c r="K11" s="111">
        <v>22.6167812347412</v>
      </c>
      <c r="L11" s="52"/>
      <c r="M11" s="52"/>
      <c r="P11" s="117"/>
    </row>
    <row r="12" spans="1:16" ht="31.5">
      <c r="A12" s="203"/>
      <c r="B12" s="13" t="s">
        <v>23</v>
      </c>
      <c r="C12" s="14" t="s">
        <v>24</v>
      </c>
      <c r="D12" s="104">
        <v>202.67</v>
      </c>
      <c r="E12" s="70">
        <f>D12*0.024</f>
        <v>4.8640799999999995</v>
      </c>
      <c r="F12" s="120" t="s">
        <v>25</v>
      </c>
      <c r="G12" s="135">
        <v>1456.4</v>
      </c>
      <c r="H12" s="126">
        <v>1466.8</v>
      </c>
      <c r="I12" s="126">
        <v>1466.4</v>
      </c>
      <c r="J12" s="123">
        <v>337.91693115234398</v>
      </c>
      <c r="K12" s="111">
        <v>339.80807495117199</v>
      </c>
      <c r="L12" s="52"/>
      <c r="M12" s="52"/>
      <c r="P12" s="117"/>
    </row>
    <row r="13" spans="1:16" ht="31.5">
      <c r="A13" s="203"/>
      <c r="B13" s="13" t="s">
        <v>26</v>
      </c>
      <c r="C13" s="14" t="s">
        <v>27</v>
      </c>
      <c r="D13" s="104">
        <v>27.508299999999998</v>
      </c>
      <c r="E13" s="70">
        <f t="shared" ref="E13:E16" si="0">D13*0.024</f>
        <v>0.66019919999999999</v>
      </c>
      <c r="F13" s="120" t="s">
        <v>28</v>
      </c>
      <c r="G13" s="125">
        <v>110.07</v>
      </c>
      <c r="H13" s="126">
        <v>110.2</v>
      </c>
      <c r="I13" s="126">
        <v>110.11</v>
      </c>
      <c r="J13" s="123">
        <v>0</v>
      </c>
      <c r="K13" s="111">
        <v>152.37530517578099</v>
      </c>
      <c r="L13" s="52"/>
      <c r="M13" s="52"/>
      <c r="P13" s="117"/>
    </row>
    <row r="14" spans="1:16" ht="31.5">
      <c r="A14" s="203"/>
      <c r="B14" s="13" t="s">
        <v>29</v>
      </c>
      <c r="C14" s="14" t="s">
        <v>30</v>
      </c>
      <c r="D14" s="104">
        <v>38.880000000000003</v>
      </c>
      <c r="E14" s="70">
        <f t="shared" si="0"/>
        <v>0.93312000000000006</v>
      </c>
      <c r="F14" s="120" t="s">
        <v>31</v>
      </c>
      <c r="G14" s="125">
        <v>847.15</v>
      </c>
      <c r="H14" s="126">
        <v>847.05</v>
      </c>
      <c r="I14" s="126">
        <v>847.06</v>
      </c>
      <c r="J14" s="123">
        <v>0</v>
      </c>
      <c r="K14" s="111">
        <v>76.205139160156307</v>
      </c>
      <c r="L14" s="52"/>
      <c r="M14" s="52"/>
      <c r="P14" s="117"/>
    </row>
    <row r="15" spans="1:16" ht="31.5">
      <c r="A15" s="203"/>
      <c r="B15" s="13" t="s">
        <v>32</v>
      </c>
      <c r="C15" s="14" t="s">
        <v>33</v>
      </c>
      <c r="D15" s="104">
        <v>190.792</v>
      </c>
      <c r="E15" s="70">
        <f t="shared" si="0"/>
        <v>4.579008</v>
      </c>
      <c r="F15" s="121" t="s">
        <v>34</v>
      </c>
      <c r="G15" s="125">
        <v>628.01</v>
      </c>
      <c r="H15" s="126">
        <v>629.30999999999995</v>
      </c>
      <c r="I15" s="126">
        <v>629.24</v>
      </c>
      <c r="J15" s="123">
        <v>493.63833618164102</v>
      </c>
      <c r="K15" s="111">
        <v>585.17364501953102</v>
      </c>
      <c r="L15" s="52"/>
      <c r="M15" s="52"/>
      <c r="P15" s="117"/>
    </row>
    <row r="16" spans="1:16" ht="32.25" thickBot="1">
      <c r="A16" s="203"/>
      <c r="B16" s="13" t="s">
        <v>35</v>
      </c>
      <c r="C16" s="15" t="s">
        <v>36</v>
      </c>
      <c r="D16" s="118">
        <v>0</v>
      </c>
      <c r="E16" s="70">
        <f t="shared" si="0"/>
        <v>0</v>
      </c>
      <c r="F16" s="122" t="s">
        <v>37</v>
      </c>
      <c r="G16" s="127">
        <v>2726.8</v>
      </c>
      <c r="H16" s="128" t="s">
        <v>352</v>
      </c>
      <c r="I16" s="128" t="s">
        <v>352</v>
      </c>
      <c r="J16" s="112">
        <v>0</v>
      </c>
      <c r="K16" s="112">
        <v>0</v>
      </c>
      <c r="L16" s="52"/>
      <c r="M16" s="52"/>
      <c r="P16" s="117"/>
    </row>
    <row r="17" spans="1:17" ht="32.25" thickBot="1">
      <c r="A17" s="204"/>
      <c r="B17" s="16" t="s">
        <v>38</v>
      </c>
      <c r="C17" s="67">
        <v>2099.5</v>
      </c>
      <c r="D17" s="17">
        <f>SUM(D10:D16)</f>
        <v>519.76729999999998</v>
      </c>
      <c r="E17" s="115">
        <f>SUM(E10:E16)</f>
        <v>12.474415199999999</v>
      </c>
      <c r="F17" s="225"/>
      <c r="G17" s="226"/>
      <c r="H17" s="226"/>
      <c r="I17" s="227"/>
      <c r="J17" s="66">
        <f>SUM(J10:J16)</f>
        <v>857.08988380432197</v>
      </c>
      <c r="K17" s="66">
        <f>SUM(K10:K16)</f>
        <v>1286.2207469940186</v>
      </c>
      <c r="L17" s="52"/>
    </row>
    <row r="18" spans="1:17" ht="34.5" thickBot="1">
      <c r="A18" s="18" t="s">
        <v>40</v>
      </c>
      <c r="B18" s="228"/>
      <c r="C18" s="229"/>
      <c r="D18" s="229"/>
      <c r="E18" s="229"/>
      <c r="F18" s="229"/>
      <c r="G18" s="229"/>
      <c r="H18" s="229"/>
      <c r="I18" s="229"/>
      <c r="J18" s="229"/>
      <c r="K18" s="230"/>
      <c r="L18" s="52"/>
      <c r="P18" s="114"/>
    </row>
    <row r="19" spans="1:17" ht="23.25" customHeight="1">
      <c r="A19" s="205"/>
      <c r="B19" s="207" t="s">
        <v>41</v>
      </c>
      <c r="C19" s="209" t="s">
        <v>42</v>
      </c>
      <c r="D19" s="212">
        <v>1591.4982554117901</v>
      </c>
      <c r="E19" s="214">
        <f>D19*0.024</f>
        <v>38.19595812988296</v>
      </c>
      <c r="F19" s="231" t="s">
        <v>43</v>
      </c>
      <c r="G19" s="232"/>
      <c r="H19" s="176"/>
      <c r="I19" s="177"/>
      <c r="J19" s="240">
        <v>1676.0504455566399</v>
      </c>
      <c r="K19" s="240">
        <v>1684.1830749511701</v>
      </c>
      <c r="L19" s="52"/>
    </row>
    <row r="20" spans="1:17" ht="32.25" thickBot="1">
      <c r="A20" s="203"/>
      <c r="B20" s="208"/>
      <c r="C20" s="210"/>
      <c r="D20" s="213"/>
      <c r="E20" s="215"/>
      <c r="F20" s="64" t="s">
        <v>44</v>
      </c>
      <c r="G20" s="11">
        <v>29.84</v>
      </c>
      <c r="H20" s="178"/>
      <c r="I20" s="179"/>
      <c r="J20" s="241"/>
      <c r="K20" s="241"/>
      <c r="L20" s="52"/>
    </row>
    <row r="21" spans="1:17" ht="32.25" thickBot="1">
      <c r="A21" s="204"/>
      <c r="B21" s="20" t="s">
        <v>45</v>
      </c>
      <c r="C21" s="21">
        <v>2200</v>
      </c>
      <c r="D21" s="143">
        <f>D19</f>
        <v>1591.4982554117901</v>
      </c>
      <c r="E21" s="22">
        <f t="shared" ref="E21:E29" si="1">D21*0.024</f>
        <v>38.19595812988296</v>
      </c>
      <c r="F21" s="19" t="s">
        <v>46</v>
      </c>
      <c r="G21" s="11">
        <v>86.23</v>
      </c>
      <c r="H21" s="180"/>
      <c r="I21" s="181"/>
      <c r="J21" s="68">
        <f>J19</f>
        <v>1676.0504455566399</v>
      </c>
      <c r="K21" s="68">
        <f>K19</f>
        <v>1684.1830749511701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4">
        <v>337.57647450764972</v>
      </c>
      <c r="E22" s="22">
        <v>289.49641164143878</v>
      </c>
      <c r="F22" s="25" t="s">
        <v>50</v>
      </c>
      <c r="G22" s="233" t="s">
        <v>51</v>
      </c>
      <c r="H22" s="233"/>
      <c r="I22" s="234"/>
      <c r="J22" s="79">
        <v>294.70709228515602</v>
      </c>
      <c r="K22" s="79">
        <v>501.69921875</v>
      </c>
      <c r="L22" s="52"/>
    </row>
    <row r="23" spans="1:17" ht="29.25" customHeight="1">
      <c r="A23" s="206"/>
      <c r="B23" s="26" t="s">
        <v>52</v>
      </c>
      <c r="C23" s="19" t="s">
        <v>53</v>
      </c>
      <c r="D23" s="11">
        <v>291.66541481018072</v>
      </c>
      <c r="E23" s="22">
        <f>D23*0.024</f>
        <v>6.9999699554443371</v>
      </c>
      <c r="F23" s="220">
        <f>D22+D23+D24+D25</f>
        <v>727.13134336471558</v>
      </c>
      <c r="G23" s="242"/>
      <c r="H23" s="242" t="s">
        <v>54</v>
      </c>
      <c r="I23" s="237" t="s">
        <v>132</v>
      </c>
      <c r="J23" s="88">
        <v>329.55627441406301</v>
      </c>
      <c r="K23" s="88">
        <v>328.38088989257801</v>
      </c>
      <c r="L23" s="52"/>
      <c r="Q23" s="1" t="s">
        <v>55</v>
      </c>
    </row>
    <row r="24" spans="1:17" ht="31.5">
      <c r="A24" s="182"/>
      <c r="B24" s="26" t="s">
        <v>56</v>
      </c>
      <c r="C24" s="19" t="s">
        <v>57</v>
      </c>
      <c r="D24" s="74">
        <v>52.02713346481324</v>
      </c>
      <c r="E24" s="22">
        <f>D24*0.024</f>
        <v>1.2486512031555177</v>
      </c>
      <c r="F24" s="221"/>
      <c r="G24" s="243"/>
      <c r="H24" s="243"/>
      <c r="I24" s="238"/>
      <c r="J24" s="88">
        <v>54.492622375488303</v>
      </c>
      <c r="K24" s="88">
        <v>54.512386322021499</v>
      </c>
      <c r="L24" s="52"/>
    </row>
    <row r="25" spans="1:17" ht="26.25">
      <c r="A25" s="182"/>
      <c r="B25" s="26" t="s">
        <v>58</v>
      </c>
      <c r="C25" s="19"/>
      <c r="D25" s="74">
        <v>45.862320582071938</v>
      </c>
      <c r="E25" s="22">
        <f>D25*0.024</f>
        <v>1.1006956939697266</v>
      </c>
      <c r="F25" s="222"/>
      <c r="G25" s="244"/>
      <c r="H25" s="244"/>
      <c r="I25" s="239"/>
      <c r="J25" s="88">
        <v>56.489242553710902</v>
      </c>
      <c r="K25" s="88">
        <v>56.230873107910199</v>
      </c>
    </row>
    <row r="26" spans="1:17" ht="26.25">
      <c r="A26" s="182"/>
      <c r="B26" s="26" t="s">
        <v>59</v>
      </c>
      <c r="C26" s="211"/>
      <c r="D26" s="74">
        <v>587.76619999450247</v>
      </c>
      <c r="E26" s="22">
        <f>D26*0.024</f>
        <v>14.106388799868059</v>
      </c>
      <c r="F26" s="28" t="s">
        <v>60</v>
      </c>
      <c r="G26" s="27" t="s">
        <v>61</v>
      </c>
      <c r="H26" s="107">
        <v>6734</v>
      </c>
      <c r="I26" s="75" t="s">
        <v>379</v>
      </c>
      <c r="J26" s="149">
        <v>1531.7659426629548</v>
      </c>
      <c r="K26" s="88">
        <v>1778.2526116371155</v>
      </c>
      <c r="N26" s="54"/>
    </row>
    <row r="27" spans="1:17" ht="30" customHeight="1">
      <c r="A27" s="182"/>
      <c r="B27" s="30" t="s">
        <v>62</v>
      </c>
      <c r="C27" s="211"/>
      <c r="D27" s="74">
        <v>2170.2821996947891</v>
      </c>
      <c r="E27" s="22">
        <f t="shared" si="1"/>
        <v>52.086772792674942</v>
      </c>
      <c r="F27" s="223">
        <f>G20+G21+F23+D26</f>
        <v>1430.9675433592181</v>
      </c>
      <c r="G27" s="31" t="s">
        <v>63</v>
      </c>
      <c r="H27" s="113">
        <v>4922</v>
      </c>
      <c r="I27" s="75" t="s">
        <v>380</v>
      </c>
      <c r="J27" s="88">
        <v>1603.0217917757116</v>
      </c>
      <c r="K27" s="88">
        <v>1985.4470807807511</v>
      </c>
      <c r="N27" s="54"/>
    </row>
    <row r="28" spans="1:17" ht="30" customHeight="1" thickBot="1">
      <c r="A28" s="182"/>
      <c r="B28" s="26" t="s">
        <v>64</v>
      </c>
      <c r="C28" s="211"/>
      <c r="D28" s="116">
        <v>2245.1511637369804</v>
      </c>
      <c r="E28" s="22">
        <f t="shared" si="1"/>
        <v>53.883627929687528</v>
      </c>
      <c r="F28" s="224"/>
      <c r="G28" s="27" t="s">
        <v>65</v>
      </c>
      <c r="H28" s="235">
        <f>D29</f>
        <v>5712.515298465798</v>
      </c>
      <c r="I28" s="236"/>
      <c r="J28" s="80">
        <v>1664.92602539063</v>
      </c>
      <c r="K28" s="80">
        <v>2017.19372558594</v>
      </c>
    </row>
    <row r="29" spans="1:17" ht="72" customHeight="1" thickBot="1">
      <c r="A29" s="182"/>
      <c r="B29" s="32" t="s">
        <v>66</v>
      </c>
      <c r="C29" s="211"/>
      <c r="D29" s="73">
        <f>D27+D21+D17+F27</f>
        <v>5712.515298465798</v>
      </c>
      <c r="E29" s="22">
        <f t="shared" si="1"/>
        <v>137.10036716317916</v>
      </c>
      <c r="F29" s="245" t="s">
        <v>67</v>
      </c>
      <c r="G29" s="245"/>
      <c r="H29" s="29">
        <v>6984.12</v>
      </c>
      <c r="I29" s="142">
        <v>0.98402777777777783</v>
      </c>
      <c r="J29" s="69">
        <f>J17+J26+J27+J21</f>
        <v>5667.928063799628</v>
      </c>
      <c r="K29" s="69">
        <f>K17+K21+K26+K27</f>
        <v>6734.1035143630552</v>
      </c>
      <c r="M29" s="1" t="s">
        <v>68</v>
      </c>
      <c r="O29" s="1" t="s">
        <v>39</v>
      </c>
    </row>
    <row r="30" spans="1:17" ht="27" thickBot="1">
      <c r="A30" s="271"/>
      <c r="B30" s="272"/>
      <c r="C30" s="272"/>
      <c r="D30" s="272"/>
      <c r="E30" s="273"/>
      <c r="F30" s="273"/>
      <c r="G30" s="273"/>
      <c r="H30" s="273"/>
      <c r="I30" s="273"/>
      <c r="J30" s="247" t="s">
        <v>69</v>
      </c>
      <c r="K30" s="274"/>
    </row>
    <row r="31" spans="1:17" ht="26.25">
      <c r="A31" s="275" t="s">
        <v>70</v>
      </c>
      <c r="B31" s="276"/>
      <c r="C31" s="276"/>
      <c r="D31" s="277"/>
      <c r="E31" s="216" t="s">
        <v>71</v>
      </c>
      <c r="F31" s="278" t="s">
        <v>72</v>
      </c>
      <c r="G31" s="278"/>
      <c r="H31" s="278" t="s">
        <v>73</v>
      </c>
      <c r="I31" s="278"/>
      <c r="J31" s="278" t="s">
        <v>72</v>
      </c>
      <c r="K31" s="279"/>
    </row>
    <row r="32" spans="1:17" ht="26.25">
      <c r="A32" s="89" t="s">
        <v>17</v>
      </c>
      <c r="B32" s="99">
        <v>5</v>
      </c>
      <c r="C32" s="92" t="s">
        <v>74</v>
      </c>
      <c r="D32" s="99" t="s">
        <v>77</v>
      </c>
      <c r="E32" s="217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9" t="s">
        <v>20</v>
      </c>
      <c r="B33" s="99" t="s">
        <v>77</v>
      </c>
      <c r="C33" s="92" t="s">
        <v>76</v>
      </c>
      <c r="D33" s="99" t="s">
        <v>77</v>
      </c>
      <c r="E33" s="33" t="s">
        <v>78</v>
      </c>
      <c r="F33" s="76">
        <v>1847</v>
      </c>
      <c r="G33" s="34">
        <f>F33*0.024</f>
        <v>44.328000000000003</v>
      </c>
      <c r="H33" s="77">
        <v>1680</v>
      </c>
      <c r="I33" s="34">
        <f>H33*0.024</f>
        <v>40.32</v>
      </c>
      <c r="J33" s="78">
        <v>1880</v>
      </c>
      <c r="K33" s="56">
        <f>J33*0.024</f>
        <v>45.12</v>
      </c>
    </row>
    <row r="34" spans="1:15" ht="26.25">
      <c r="A34" s="90" t="s">
        <v>23</v>
      </c>
      <c r="B34" s="99" t="s">
        <v>333</v>
      </c>
      <c r="C34" s="92" t="s">
        <v>80</v>
      </c>
      <c r="D34" s="99" t="s">
        <v>77</v>
      </c>
      <c r="E34" s="33" t="s">
        <v>81</v>
      </c>
      <c r="F34" s="76">
        <v>1855</v>
      </c>
      <c r="G34" s="34">
        <f>F34*0.024</f>
        <v>44.52</v>
      </c>
      <c r="H34" s="77">
        <v>1805</v>
      </c>
      <c r="I34" s="34">
        <f t="shared" ref="G34:I36" si="2">H34*0.024</f>
        <v>43.32</v>
      </c>
      <c r="J34" s="78">
        <v>1751</v>
      </c>
      <c r="K34" s="56">
        <f t="shared" ref="K34:K36" si="3">J34*0.024</f>
        <v>42.024000000000001</v>
      </c>
    </row>
    <row r="35" spans="1:15" ht="26.25">
      <c r="A35" s="90" t="s">
        <v>26</v>
      </c>
      <c r="B35" s="99" t="s">
        <v>77</v>
      </c>
      <c r="C35" s="92" t="s">
        <v>82</v>
      </c>
      <c r="D35" s="99">
        <v>6</v>
      </c>
      <c r="E35" s="36" t="s">
        <v>83</v>
      </c>
      <c r="F35" s="76">
        <v>1359</v>
      </c>
      <c r="G35" s="34">
        <f t="shared" si="2"/>
        <v>32.616</v>
      </c>
      <c r="H35" s="77">
        <v>1370</v>
      </c>
      <c r="I35" s="34">
        <f t="shared" si="2"/>
        <v>32.880000000000003</v>
      </c>
      <c r="J35" s="78">
        <v>1380</v>
      </c>
      <c r="K35" s="56">
        <f t="shared" si="3"/>
        <v>33.119999999999997</v>
      </c>
    </row>
    <row r="36" spans="1:15" ht="26.25">
      <c r="A36" s="90" t="s">
        <v>84</v>
      </c>
      <c r="B36" s="100" t="s">
        <v>360</v>
      </c>
      <c r="C36" s="92" t="s">
        <v>85</v>
      </c>
      <c r="D36" s="99" t="s">
        <v>77</v>
      </c>
      <c r="E36" s="36" t="s">
        <v>86</v>
      </c>
      <c r="F36" s="76">
        <v>641</v>
      </c>
      <c r="G36" s="34">
        <f t="shared" si="2"/>
        <v>15.384</v>
      </c>
      <c r="H36" s="77">
        <v>634</v>
      </c>
      <c r="I36" s="34">
        <f t="shared" si="2"/>
        <v>15.216000000000001</v>
      </c>
      <c r="J36" s="78">
        <v>650</v>
      </c>
      <c r="K36" s="56">
        <f t="shared" si="3"/>
        <v>15.6</v>
      </c>
    </row>
    <row r="37" spans="1:15" ht="26.25">
      <c r="A37" s="90" t="s">
        <v>87</v>
      </c>
      <c r="B37" s="99" t="s">
        <v>77</v>
      </c>
      <c r="C37" s="93" t="s">
        <v>88</v>
      </c>
      <c r="D37" s="99" t="s">
        <v>79</v>
      </c>
      <c r="E37" s="38" t="s">
        <v>89</v>
      </c>
      <c r="F37" s="105">
        <f>SUM(F33:F36)</f>
        <v>5702</v>
      </c>
      <c r="G37" s="106">
        <f>F37*0.024</f>
        <v>136.84800000000001</v>
      </c>
      <c r="H37" s="105">
        <f>SUM(H33:H36)</f>
        <v>5489</v>
      </c>
      <c r="I37" s="106">
        <f>H37*0.024</f>
        <v>131.73599999999999</v>
      </c>
      <c r="J37" s="105">
        <f>SUM(J33:J36)</f>
        <v>5661</v>
      </c>
      <c r="K37" s="106">
        <f>J37*0.024</f>
        <v>135.864</v>
      </c>
    </row>
    <row r="38" spans="1:15" ht="28.5">
      <c r="A38" s="90" t="s">
        <v>90</v>
      </c>
      <c r="B38" s="99" t="s">
        <v>311</v>
      </c>
      <c r="C38" s="92" t="s">
        <v>91</v>
      </c>
      <c r="D38" s="99">
        <v>1</v>
      </c>
      <c r="E38" s="39"/>
      <c r="F38" s="40"/>
      <c r="G38" s="41"/>
      <c r="H38" s="40"/>
      <c r="I38" s="41"/>
      <c r="J38" s="40"/>
      <c r="K38" s="168"/>
    </row>
    <row r="39" spans="1:15" ht="29.25" thickBot="1">
      <c r="A39" s="91"/>
      <c r="B39" s="95"/>
      <c r="C39" s="94" t="s">
        <v>92</v>
      </c>
      <c r="D39" s="100">
        <v>1</v>
      </c>
      <c r="E39" s="39"/>
      <c r="F39" s="40"/>
      <c r="G39" s="41"/>
      <c r="H39" s="40"/>
      <c r="I39" s="41"/>
      <c r="J39" s="40"/>
      <c r="K39" s="169"/>
    </row>
    <row r="40" spans="1:15" ht="27" thickBot="1">
      <c r="A40" s="252" t="s">
        <v>149</v>
      </c>
      <c r="B40" s="253"/>
      <c r="C40" s="253"/>
      <c r="D40" s="253"/>
      <c r="E40" s="253"/>
      <c r="F40" s="253"/>
      <c r="G40" s="253"/>
      <c r="H40" s="254"/>
      <c r="I40" s="57"/>
      <c r="J40" s="57"/>
      <c r="K40" s="58"/>
    </row>
    <row r="41" spans="1:15" ht="26.25">
      <c r="A41" s="42" t="s">
        <v>93</v>
      </c>
      <c r="B41" s="43" t="s">
        <v>94</v>
      </c>
      <c r="C41" s="81">
        <v>305.625</v>
      </c>
      <c r="D41" s="255" t="s">
        <v>95</v>
      </c>
      <c r="E41" s="256"/>
      <c r="F41" s="256"/>
      <c r="G41" s="257"/>
      <c r="H41" s="148">
        <v>263.69543457031301</v>
      </c>
      <c r="I41" s="57"/>
      <c r="J41" s="57"/>
      <c r="K41" s="58"/>
    </row>
    <row r="42" spans="1:15" ht="26.25">
      <c r="A42" s="26"/>
      <c r="B42" s="26" t="s">
        <v>96</v>
      </c>
      <c r="C42" s="81">
        <v>48.777149200439503</v>
      </c>
      <c r="D42" s="258" t="s">
        <v>141</v>
      </c>
      <c r="E42" s="247"/>
      <c r="F42" s="247"/>
      <c r="G42" s="248"/>
      <c r="H42" s="81">
        <v>31.271442413330099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1">
        <v>10.050408363342299</v>
      </c>
      <c r="D43" s="246" t="s">
        <v>99</v>
      </c>
      <c r="E43" s="247"/>
      <c r="F43" s="247"/>
      <c r="G43" s="248"/>
      <c r="H43" s="81">
        <v>0</v>
      </c>
      <c r="I43" s="57"/>
      <c r="J43" s="57"/>
      <c r="K43" s="58"/>
    </row>
    <row r="44" spans="1:15" ht="26.25">
      <c r="A44" s="44"/>
      <c r="B44" s="45" t="s">
        <v>100</v>
      </c>
      <c r="C44" s="81">
        <v>5.10498142242432</v>
      </c>
      <c r="D44" s="246" t="s">
        <v>101</v>
      </c>
      <c r="E44" s="247"/>
      <c r="F44" s="247"/>
      <c r="G44" s="248"/>
      <c r="H44" s="83">
        <v>0</v>
      </c>
      <c r="I44" s="57"/>
      <c r="J44" s="85"/>
      <c r="K44" s="58"/>
    </row>
    <row r="45" spans="1:15" ht="26.25">
      <c r="A45" s="44" t="s">
        <v>102</v>
      </c>
      <c r="B45" s="37"/>
      <c r="C45" s="84">
        <v>235.82353210449199</v>
      </c>
      <c r="D45" s="246" t="s">
        <v>103</v>
      </c>
      <c r="E45" s="247"/>
      <c r="F45" s="247"/>
      <c r="G45" s="248"/>
      <c r="H45" s="82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-134.41555786132801</v>
      </c>
      <c r="D46" s="249" t="s">
        <v>106</v>
      </c>
      <c r="E46" s="250"/>
      <c r="F46" s="250"/>
      <c r="G46" s="251"/>
      <c r="H46" s="101">
        <v>-95.194061279296903</v>
      </c>
      <c r="I46" s="57"/>
      <c r="J46" s="57"/>
      <c r="K46" s="58"/>
    </row>
    <row r="47" spans="1:15" ht="26.25">
      <c r="A47" s="35"/>
      <c r="B47" s="47" t="s">
        <v>107</v>
      </c>
      <c r="C47" s="29">
        <v>50.74462890625</v>
      </c>
      <c r="D47" s="246" t="s">
        <v>139</v>
      </c>
      <c r="E47" s="247"/>
      <c r="F47" s="247"/>
      <c r="G47" s="248"/>
      <c r="H47" s="101">
        <v>12.351925849914601</v>
      </c>
      <c r="I47" s="57"/>
      <c r="J47" s="57"/>
      <c r="K47" s="58"/>
    </row>
    <row r="48" spans="1:15" ht="26.25">
      <c r="A48" s="35"/>
      <c r="B48" s="47" t="s">
        <v>108</v>
      </c>
      <c r="C48" s="29">
        <v>6.3214626312255904</v>
      </c>
      <c r="D48" s="246" t="s">
        <v>109</v>
      </c>
      <c r="E48" s="247"/>
      <c r="F48" s="247"/>
      <c r="G48" s="248"/>
      <c r="H48" s="101">
        <v>-17.7329998016357</v>
      </c>
      <c r="I48" s="57"/>
      <c r="J48" s="57"/>
      <c r="K48" s="58"/>
    </row>
    <row r="49" spans="1:29" ht="26.25">
      <c r="A49" s="35"/>
      <c r="B49" s="47" t="s">
        <v>110</v>
      </c>
      <c r="C49" s="29">
        <v>-62.363117218017599</v>
      </c>
      <c r="D49" s="246" t="s">
        <v>111</v>
      </c>
      <c r="E49" s="247"/>
      <c r="F49" s="247"/>
      <c r="G49" s="248"/>
      <c r="H49" s="101">
        <v>29.489768981933601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6.8909020423889196</v>
      </c>
      <c r="D50" s="246" t="s">
        <v>113</v>
      </c>
      <c r="E50" s="247"/>
      <c r="F50" s="247"/>
      <c r="G50" s="248"/>
      <c r="H50" s="101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-47.773597717285199</v>
      </c>
      <c r="D51" s="246" t="s">
        <v>115</v>
      </c>
      <c r="E51" s="247"/>
      <c r="F51" s="247"/>
      <c r="G51" s="248"/>
      <c r="H51" s="101">
        <v>-434.69509887695301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48.002277374267599</v>
      </c>
      <c r="D52" s="246" t="s">
        <v>117</v>
      </c>
      <c r="E52" s="247"/>
      <c r="F52" s="247"/>
      <c r="G52" s="248"/>
      <c r="H52" s="101">
        <v>13.818280220031699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-17.027503967285199</v>
      </c>
      <c r="D53" s="246" t="s">
        <v>119</v>
      </c>
      <c r="E53" s="247"/>
      <c r="F53" s="247"/>
      <c r="G53" s="248"/>
      <c r="H53" s="102">
        <v>77.903369903564396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264"/>
      <c r="B54" s="265"/>
      <c r="C54" s="266"/>
      <c r="D54" s="266"/>
      <c r="E54" s="266"/>
      <c r="F54" s="266"/>
      <c r="G54" s="266"/>
      <c r="H54" s="266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252" t="s">
        <v>272</v>
      </c>
      <c r="B55" s="254"/>
      <c r="C55" s="267">
        <v>144.6</v>
      </c>
      <c r="D55" s="268"/>
      <c r="E55" s="268"/>
      <c r="F55" s="268"/>
      <c r="G55" s="268"/>
      <c r="H55" s="268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269"/>
      <c r="B56" s="270"/>
      <c r="C56" s="270"/>
      <c r="D56" s="270"/>
      <c r="E56" s="270"/>
      <c r="F56" s="270"/>
      <c r="G56" s="270"/>
      <c r="H56" s="270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259" t="s">
        <v>120</v>
      </c>
      <c r="B57" s="260"/>
      <c r="C57" s="260"/>
      <c r="D57" s="260"/>
      <c r="E57" s="260"/>
      <c r="F57" s="260"/>
      <c r="G57" s="260"/>
      <c r="H57" s="261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46181</v>
      </c>
      <c r="B58" s="65">
        <v>46182</v>
      </c>
      <c r="C58" s="65">
        <v>46183</v>
      </c>
      <c r="D58" s="65">
        <v>46184</v>
      </c>
      <c r="E58" s="65">
        <v>46185</v>
      </c>
      <c r="F58" s="65">
        <v>46186</v>
      </c>
      <c r="G58" s="65">
        <v>46187</v>
      </c>
      <c r="H58" s="65">
        <f>G58+1</f>
        <v>46188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625.38300000000004</v>
      </c>
      <c r="B59" s="98">
        <v>616.24649999999997</v>
      </c>
      <c r="C59" s="98">
        <v>581.40239999999994</v>
      </c>
      <c r="D59" s="98">
        <v>563.61659999999995</v>
      </c>
      <c r="E59" s="98">
        <v>591.19000000000005</v>
      </c>
      <c r="F59" s="98">
        <v>562.37599999999998</v>
      </c>
      <c r="G59" s="98">
        <v>421.67899999999997</v>
      </c>
      <c r="H59" s="98">
        <f>D17</f>
        <v>519.76729999999998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170"/>
      <c r="B60" s="171"/>
      <c r="C60" s="171"/>
      <c r="D60" s="171"/>
      <c r="E60" s="171"/>
      <c r="F60" s="171"/>
      <c r="G60" s="171"/>
      <c r="H60" s="171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172"/>
      <c r="B61" s="173"/>
      <c r="C61" s="173"/>
      <c r="D61" s="173"/>
      <c r="E61" s="173"/>
      <c r="F61" s="173"/>
      <c r="G61" s="173"/>
      <c r="H61" s="173"/>
      <c r="I61" s="262" t="s">
        <v>121</v>
      </c>
      <c r="J61" s="262"/>
      <c r="K61" s="263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174"/>
      <c r="B62" s="175"/>
      <c r="C62" s="175"/>
      <c r="D62" s="175"/>
      <c r="E62" s="175"/>
      <c r="F62" s="175"/>
      <c r="G62" s="175"/>
      <c r="H62" s="175"/>
      <c r="I62" s="198" t="s">
        <v>122</v>
      </c>
      <c r="J62" s="198"/>
      <c r="K62" s="199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M49"/>
  <sheetViews>
    <sheetView zoomScale="110" zoomScaleNormal="110" workbookViewId="0">
      <selection activeCell="D19" sqref="D19"/>
    </sheetView>
  </sheetViews>
  <sheetFormatPr defaultColWidth="25.140625" defaultRowHeight="15.75" customHeight="1"/>
  <cols>
    <col min="1" max="1" width="9.28515625" style="138" customWidth="1"/>
    <col min="2" max="2" width="26" style="138" customWidth="1"/>
    <col min="3" max="3" width="22.140625" style="138" customWidth="1"/>
    <col min="4" max="4" width="14.5703125" style="138" customWidth="1"/>
    <col min="5" max="5" width="16.28515625" style="138" customWidth="1"/>
    <col min="6" max="7" width="21" style="138" customWidth="1"/>
    <col min="8" max="8" width="14.5703125" style="138" customWidth="1"/>
    <col min="9" max="9" width="15" style="138" customWidth="1"/>
    <col min="10" max="10" width="26" style="138" customWidth="1"/>
    <col min="11" max="11" width="21" style="138" customWidth="1"/>
    <col min="12" max="12" width="14.5703125" style="138" customWidth="1"/>
    <col min="13" max="13" width="26.28515625" style="138" customWidth="1"/>
    <col min="14" max="14" width="17.5703125" style="138" customWidth="1"/>
    <col min="15" max="15" width="9.7109375" style="138" customWidth="1"/>
    <col min="16" max="141" width="11.42578125" style="138" customWidth="1"/>
    <col min="142" max="1782" width="5.7109375" style="138" customWidth="1"/>
    <col min="1783" max="2016" width="25.140625" style="138"/>
    <col min="2017" max="2017" width="8.85546875" style="138" customWidth="1"/>
    <col min="2018" max="2018" width="39.140625" style="138" customWidth="1"/>
    <col min="2019" max="2019" width="26.85546875" style="138" customWidth="1"/>
    <col min="2020" max="2020" width="8.5703125" style="138" customWidth="1"/>
    <col min="2021" max="2021" width="43.42578125" style="138" customWidth="1"/>
    <col min="2022" max="2022" width="16.42578125" style="138" customWidth="1"/>
    <col min="2023" max="2023" width="12.140625" style="138" customWidth="1"/>
    <col min="2024" max="2272" width="25.140625" style="138"/>
    <col min="2273" max="2273" width="8.85546875" style="138" customWidth="1"/>
    <col min="2274" max="2274" width="39.140625" style="138" customWidth="1"/>
    <col min="2275" max="2275" width="26.85546875" style="138" customWidth="1"/>
    <col min="2276" max="2276" width="8.5703125" style="138" customWidth="1"/>
    <col min="2277" max="2277" width="43.42578125" style="138" customWidth="1"/>
    <col min="2278" max="2278" width="16.42578125" style="138" customWidth="1"/>
    <col min="2279" max="2279" width="12.140625" style="138" customWidth="1"/>
    <col min="2280" max="2528" width="25.140625" style="138"/>
    <col min="2529" max="2529" width="8.85546875" style="138" customWidth="1"/>
    <col min="2530" max="2530" width="39.140625" style="138" customWidth="1"/>
    <col min="2531" max="2531" width="26.85546875" style="138" customWidth="1"/>
    <col min="2532" max="2532" width="8.5703125" style="138" customWidth="1"/>
    <col min="2533" max="2533" width="43.42578125" style="138" customWidth="1"/>
    <col min="2534" max="2534" width="16.42578125" style="138" customWidth="1"/>
    <col min="2535" max="2535" width="12.140625" style="138" customWidth="1"/>
    <col min="2536" max="2784" width="25.140625" style="138"/>
    <col min="2785" max="2785" width="8.85546875" style="138" customWidth="1"/>
    <col min="2786" max="2786" width="39.140625" style="138" customWidth="1"/>
    <col min="2787" max="2787" width="26.85546875" style="138" customWidth="1"/>
    <col min="2788" max="2788" width="8.5703125" style="138" customWidth="1"/>
    <col min="2789" max="2789" width="43.42578125" style="138" customWidth="1"/>
    <col min="2790" max="2790" width="16.42578125" style="138" customWidth="1"/>
    <col min="2791" max="2791" width="12.140625" style="138" customWidth="1"/>
    <col min="2792" max="3040" width="25.140625" style="138"/>
    <col min="3041" max="3041" width="8.85546875" style="138" customWidth="1"/>
    <col min="3042" max="3042" width="39.140625" style="138" customWidth="1"/>
    <col min="3043" max="3043" width="26.85546875" style="138" customWidth="1"/>
    <col min="3044" max="3044" width="8.5703125" style="138" customWidth="1"/>
    <col min="3045" max="3045" width="43.42578125" style="138" customWidth="1"/>
    <col min="3046" max="3046" width="16.42578125" style="138" customWidth="1"/>
    <col min="3047" max="3047" width="12.140625" style="138" customWidth="1"/>
    <col min="3048" max="3296" width="25.140625" style="138"/>
    <col min="3297" max="3297" width="8.85546875" style="138" customWidth="1"/>
    <col min="3298" max="3298" width="39.140625" style="138" customWidth="1"/>
    <col min="3299" max="3299" width="26.85546875" style="138" customWidth="1"/>
    <col min="3300" max="3300" width="8.5703125" style="138" customWidth="1"/>
    <col min="3301" max="3301" width="43.42578125" style="138" customWidth="1"/>
    <col min="3302" max="3302" width="16.42578125" style="138" customWidth="1"/>
    <col min="3303" max="3303" width="12.140625" style="138" customWidth="1"/>
    <col min="3304" max="3552" width="25.140625" style="138"/>
    <col min="3553" max="3553" width="8.85546875" style="138" customWidth="1"/>
    <col min="3554" max="3554" width="39.140625" style="138" customWidth="1"/>
    <col min="3555" max="3555" width="26.85546875" style="138" customWidth="1"/>
    <col min="3556" max="3556" width="8.5703125" style="138" customWidth="1"/>
    <col min="3557" max="3557" width="43.42578125" style="138" customWidth="1"/>
    <col min="3558" max="3558" width="16.42578125" style="138" customWidth="1"/>
    <col min="3559" max="3559" width="12.140625" style="138" customWidth="1"/>
    <col min="3560" max="3808" width="25.140625" style="138"/>
    <col min="3809" max="3809" width="8.85546875" style="138" customWidth="1"/>
    <col min="3810" max="3810" width="39.140625" style="138" customWidth="1"/>
    <col min="3811" max="3811" width="26.85546875" style="138" customWidth="1"/>
    <col min="3812" max="3812" width="8.5703125" style="138" customWidth="1"/>
    <col min="3813" max="3813" width="43.42578125" style="138" customWidth="1"/>
    <col min="3814" max="3814" width="16.42578125" style="138" customWidth="1"/>
    <col min="3815" max="3815" width="12.140625" style="138" customWidth="1"/>
    <col min="3816" max="4064" width="25.140625" style="138"/>
    <col min="4065" max="4065" width="8.85546875" style="138" customWidth="1"/>
    <col min="4066" max="4066" width="39.140625" style="138" customWidth="1"/>
    <col min="4067" max="4067" width="26.85546875" style="138" customWidth="1"/>
    <col min="4068" max="4068" width="8.5703125" style="138" customWidth="1"/>
    <col min="4069" max="4069" width="43.42578125" style="138" customWidth="1"/>
    <col min="4070" max="4070" width="16.42578125" style="138" customWidth="1"/>
    <col min="4071" max="4071" width="12.140625" style="138" customWidth="1"/>
    <col min="4072" max="4320" width="25.140625" style="138"/>
    <col min="4321" max="4321" width="8.85546875" style="138" customWidth="1"/>
    <col min="4322" max="4322" width="39.140625" style="138" customWidth="1"/>
    <col min="4323" max="4323" width="26.85546875" style="138" customWidth="1"/>
    <col min="4324" max="4324" width="8.5703125" style="138" customWidth="1"/>
    <col min="4325" max="4325" width="43.42578125" style="138" customWidth="1"/>
    <col min="4326" max="4326" width="16.42578125" style="138" customWidth="1"/>
    <col min="4327" max="4327" width="12.140625" style="138" customWidth="1"/>
    <col min="4328" max="4576" width="25.140625" style="138"/>
    <col min="4577" max="4577" width="8.85546875" style="138" customWidth="1"/>
    <col min="4578" max="4578" width="39.140625" style="138" customWidth="1"/>
    <col min="4579" max="4579" width="26.85546875" style="138" customWidth="1"/>
    <col min="4580" max="4580" width="8.5703125" style="138" customWidth="1"/>
    <col min="4581" max="4581" width="43.42578125" style="138" customWidth="1"/>
    <col min="4582" max="4582" width="16.42578125" style="138" customWidth="1"/>
    <col min="4583" max="4583" width="12.140625" style="138" customWidth="1"/>
    <col min="4584" max="4832" width="25.140625" style="138"/>
    <col min="4833" max="4833" width="8.85546875" style="138" customWidth="1"/>
    <col min="4834" max="4834" width="39.140625" style="138" customWidth="1"/>
    <col min="4835" max="4835" width="26.85546875" style="138" customWidth="1"/>
    <col min="4836" max="4836" width="8.5703125" style="138" customWidth="1"/>
    <col min="4837" max="4837" width="43.42578125" style="138" customWidth="1"/>
    <col min="4838" max="4838" width="16.42578125" style="138" customWidth="1"/>
    <col min="4839" max="4839" width="12.140625" style="138" customWidth="1"/>
    <col min="4840" max="5088" width="25.140625" style="138"/>
    <col min="5089" max="5089" width="8.85546875" style="138" customWidth="1"/>
    <col min="5090" max="5090" width="39.140625" style="138" customWidth="1"/>
    <col min="5091" max="5091" width="26.85546875" style="138" customWidth="1"/>
    <col min="5092" max="5092" width="8.5703125" style="138" customWidth="1"/>
    <col min="5093" max="5093" width="43.42578125" style="138" customWidth="1"/>
    <col min="5094" max="5094" width="16.42578125" style="138" customWidth="1"/>
    <col min="5095" max="5095" width="12.140625" style="138" customWidth="1"/>
    <col min="5096" max="5344" width="25.140625" style="138"/>
    <col min="5345" max="5345" width="8.85546875" style="138" customWidth="1"/>
    <col min="5346" max="5346" width="39.140625" style="138" customWidth="1"/>
    <col min="5347" max="5347" width="26.85546875" style="138" customWidth="1"/>
    <col min="5348" max="5348" width="8.5703125" style="138" customWidth="1"/>
    <col min="5349" max="5349" width="43.42578125" style="138" customWidth="1"/>
    <col min="5350" max="5350" width="16.42578125" style="138" customWidth="1"/>
    <col min="5351" max="5351" width="12.140625" style="138" customWidth="1"/>
    <col min="5352" max="5600" width="25.140625" style="138"/>
    <col min="5601" max="5601" width="8.85546875" style="138" customWidth="1"/>
    <col min="5602" max="5602" width="39.140625" style="138" customWidth="1"/>
    <col min="5603" max="5603" width="26.85546875" style="138" customWidth="1"/>
    <col min="5604" max="5604" width="8.5703125" style="138" customWidth="1"/>
    <col min="5605" max="5605" width="43.42578125" style="138" customWidth="1"/>
    <col min="5606" max="5606" width="16.42578125" style="138" customWidth="1"/>
    <col min="5607" max="5607" width="12.140625" style="138" customWidth="1"/>
    <col min="5608" max="5856" width="25.140625" style="138"/>
    <col min="5857" max="5857" width="8.85546875" style="138" customWidth="1"/>
    <col min="5858" max="5858" width="39.140625" style="138" customWidth="1"/>
    <col min="5859" max="5859" width="26.85546875" style="138" customWidth="1"/>
    <col min="5860" max="5860" width="8.5703125" style="138" customWidth="1"/>
    <col min="5861" max="5861" width="43.42578125" style="138" customWidth="1"/>
    <col min="5862" max="5862" width="16.42578125" style="138" customWidth="1"/>
    <col min="5863" max="5863" width="12.140625" style="138" customWidth="1"/>
    <col min="5864" max="6112" width="25.140625" style="138"/>
    <col min="6113" max="6113" width="8.85546875" style="138" customWidth="1"/>
    <col min="6114" max="6114" width="39.140625" style="138" customWidth="1"/>
    <col min="6115" max="6115" width="26.85546875" style="138" customWidth="1"/>
    <col min="6116" max="6116" width="8.5703125" style="138" customWidth="1"/>
    <col min="6117" max="6117" width="43.42578125" style="138" customWidth="1"/>
    <col min="6118" max="6118" width="16.42578125" style="138" customWidth="1"/>
    <col min="6119" max="6119" width="12.140625" style="138" customWidth="1"/>
    <col min="6120" max="6368" width="25.140625" style="138"/>
    <col min="6369" max="6369" width="8.85546875" style="138" customWidth="1"/>
    <col min="6370" max="6370" width="39.140625" style="138" customWidth="1"/>
    <col min="6371" max="6371" width="26.85546875" style="138" customWidth="1"/>
    <col min="6372" max="6372" width="8.5703125" style="138" customWidth="1"/>
    <col min="6373" max="6373" width="43.42578125" style="138" customWidth="1"/>
    <col min="6374" max="6374" width="16.42578125" style="138" customWidth="1"/>
    <col min="6375" max="6375" width="12.140625" style="138" customWidth="1"/>
    <col min="6376" max="6624" width="25.140625" style="138"/>
    <col min="6625" max="6625" width="8.85546875" style="138" customWidth="1"/>
    <col min="6626" max="6626" width="39.140625" style="138" customWidth="1"/>
    <col min="6627" max="6627" width="26.85546875" style="138" customWidth="1"/>
    <col min="6628" max="6628" width="8.5703125" style="138" customWidth="1"/>
    <col min="6629" max="6629" width="43.42578125" style="138" customWidth="1"/>
    <col min="6630" max="6630" width="16.42578125" style="138" customWidth="1"/>
    <col min="6631" max="6631" width="12.140625" style="138" customWidth="1"/>
    <col min="6632" max="6880" width="25.140625" style="138"/>
    <col min="6881" max="6881" width="8.85546875" style="138" customWidth="1"/>
    <col min="6882" max="6882" width="39.140625" style="138" customWidth="1"/>
    <col min="6883" max="6883" width="26.85546875" style="138" customWidth="1"/>
    <col min="6884" max="6884" width="8.5703125" style="138" customWidth="1"/>
    <col min="6885" max="6885" width="43.42578125" style="138" customWidth="1"/>
    <col min="6886" max="6886" width="16.42578125" style="138" customWidth="1"/>
    <col min="6887" max="6887" width="12.140625" style="138" customWidth="1"/>
    <col min="6888" max="7136" width="25.140625" style="138"/>
    <col min="7137" max="7137" width="8.85546875" style="138" customWidth="1"/>
    <col min="7138" max="7138" width="39.140625" style="138" customWidth="1"/>
    <col min="7139" max="7139" width="26.85546875" style="138" customWidth="1"/>
    <col min="7140" max="7140" width="8.5703125" style="138" customWidth="1"/>
    <col min="7141" max="7141" width="43.42578125" style="138" customWidth="1"/>
    <col min="7142" max="7142" width="16.42578125" style="138" customWidth="1"/>
    <col min="7143" max="7143" width="12.140625" style="138" customWidth="1"/>
    <col min="7144" max="7392" width="25.140625" style="138"/>
    <col min="7393" max="7393" width="8.85546875" style="138" customWidth="1"/>
    <col min="7394" max="7394" width="39.140625" style="138" customWidth="1"/>
    <col min="7395" max="7395" width="26.85546875" style="138" customWidth="1"/>
    <col min="7396" max="7396" width="8.5703125" style="138" customWidth="1"/>
    <col min="7397" max="7397" width="43.42578125" style="138" customWidth="1"/>
    <col min="7398" max="7398" width="16.42578125" style="138" customWidth="1"/>
    <col min="7399" max="7399" width="12.140625" style="138" customWidth="1"/>
    <col min="7400" max="7648" width="25.140625" style="138"/>
    <col min="7649" max="7649" width="8.85546875" style="138" customWidth="1"/>
    <col min="7650" max="7650" width="39.140625" style="138" customWidth="1"/>
    <col min="7651" max="7651" width="26.85546875" style="138" customWidth="1"/>
    <col min="7652" max="7652" width="8.5703125" style="138" customWidth="1"/>
    <col min="7653" max="7653" width="43.42578125" style="138" customWidth="1"/>
    <col min="7654" max="7654" width="16.42578125" style="138" customWidth="1"/>
    <col min="7655" max="7655" width="12.140625" style="138" customWidth="1"/>
    <col min="7656" max="7904" width="25.140625" style="138"/>
    <col min="7905" max="7905" width="8.85546875" style="138" customWidth="1"/>
    <col min="7906" max="7906" width="39.140625" style="138" customWidth="1"/>
    <col min="7907" max="7907" width="26.85546875" style="138" customWidth="1"/>
    <col min="7908" max="7908" width="8.5703125" style="138" customWidth="1"/>
    <col min="7909" max="7909" width="43.42578125" style="138" customWidth="1"/>
    <col min="7910" max="7910" width="16.42578125" style="138" customWidth="1"/>
    <col min="7911" max="7911" width="12.140625" style="138" customWidth="1"/>
    <col min="7912" max="8160" width="25.140625" style="138"/>
    <col min="8161" max="8161" width="8.85546875" style="138" customWidth="1"/>
    <col min="8162" max="8162" width="39.140625" style="138" customWidth="1"/>
    <col min="8163" max="8163" width="26.85546875" style="138" customWidth="1"/>
    <col min="8164" max="8164" width="8.5703125" style="138" customWidth="1"/>
    <col min="8165" max="8165" width="43.42578125" style="138" customWidth="1"/>
    <col min="8166" max="8166" width="16.42578125" style="138" customWidth="1"/>
    <col min="8167" max="8167" width="12.140625" style="138" customWidth="1"/>
    <col min="8168" max="8416" width="25.140625" style="138"/>
    <col min="8417" max="8417" width="8.85546875" style="138" customWidth="1"/>
    <col min="8418" max="8418" width="39.140625" style="138" customWidth="1"/>
    <col min="8419" max="8419" width="26.85546875" style="138" customWidth="1"/>
    <col min="8420" max="8420" width="8.5703125" style="138" customWidth="1"/>
    <col min="8421" max="8421" width="43.42578125" style="138" customWidth="1"/>
    <col min="8422" max="8422" width="16.42578125" style="138" customWidth="1"/>
    <col min="8423" max="8423" width="12.140625" style="138" customWidth="1"/>
    <col min="8424" max="8672" width="25.140625" style="138"/>
    <col min="8673" max="8673" width="8.85546875" style="138" customWidth="1"/>
    <col min="8674" max="8674" width="39.140625" style="138" customWidth="1"/>
    <col min="8675" max="8675" width="26.85546875" style="138" customWidth="1"/>
    <col min="8676" max="8676" width="8.5703125" style="138" customWidth="1"/>
    <col min="8677" max="8677" width="43.42578125" style="138" customWidth="1"/>
    <col min="8678" max="8678" width="16.42578125" style="138" customWidth="1"/>
    <col min="8679" max="8679" width="12.140625" style="138" customWidth="1"/>
    <col min="8680" max="8928" width="25.140625" style="138"/>
    <col min="8929" max="8929" width="8.85546875" style="138" customWidth="1"/>
    <col min="8930" max="8930" width="39.140625" style="138" customWidth="1"/>
    <col min="8931" max="8931" width="26.85546875" style="138" customWidth="1"/>
    <col min="8932" max="8932" width="8.5703125" style="138" customWidth="1"/>
    <col min="8933" max="8933" width="43.42578125" style="138" customWidth="1"/>
    <col min="8934" max="8934" width="16.42578125" style="138" customWidth="1"/>
    <col min="8935" max="8935" width="12.140625" style="138" customWidth="1"/>
    <col min="8936" max="9184" width="25.140625" style="138"/>
    <col min="9185" max="9185" width="8.85546875" style="138" customWidth="1"/>
    <col min="9186" max="9186" width="39.140625" style="138" customWidth="1"/>
    <col min="9187" max="9187" width="26.85546875" style="138" customWidth="1"/>
    <col min="9188" max="9188" width="8.5703125" style="138" customWidth="1"/>
    <col min="9189" max="9189" width="43.42578125" style="138" customWidth="1"/>
    <col min="9190" max="9190" width="16.42578125" style="138" customWidth="1"/>
    <col min="9191" max="9191" width="12.140625" style="138" customWidth="1"/>
    <col min="9192" max="9440" width="25.140625" style="138"/>
    <col min="9441" max="9441" width="8.85546875" style="138" customWidth="1"/>
    <col min="9442" max="9442" width="39.140625" style="138" customWidth="1"/>
    <col min="9443" max="9443" width="26.85546875" style="138" customWidth="1"/>
    <col min="9444" max="9444" width="8.5703125" style="138" customWidth="1"/>
    <col min="9445" max="9445" width="43.42578125" style="138" customWidth="1"/>
    <col min="9446" max="9446" width="16.42578125" style="138" customWidth="1"/>
    <col min="9447" max="9447" width="12.140625" style="138" customWidth="1"/>
    <col min="9448" max="9696" width="25.140625" style="138"/>
    <col min="9697" max="9697" width="8.85546875" style="138" customWidth="1"/>
    <col min="9698" max="9698" width="39.140625" style="138" customWidth="1"/>
    <col min="9699" max="9699" width="26.85546875" style="138" customWidth="1"/>
    <col min="9700" max="9700" width="8.5703125" style="138" customWidth="1"/>
    <col min="9701" max="9701" width="43.42578125" style="138" customWidth="1"/>
    <col min="9702" max="9702" width="16.42578125" style="138" customWidth="1"/>
    <col min="9703" max="9703" width="12.140625" style="138" customWidth="1"/>
    <col min="9704" max="9952" width="25.140625" style="138"/>
    <col min="9953" max="9953" width="8.85546875" style="138" customWidth="1"/>
    <col min="9954" max="9954" width="39.140625" style="138" customWidth="1"/>
    <col min="9955" max="9955" width="26.85546875" style="138" customWidth="1"/>
    <col min="9956" max="9956" width="8.5703125" style="138" customWidth="1"/>
    <col min="9957" max="9957" width="43.42578125" style="138" customWidth="1"/>
    <col min="9958" max="9958" width="16.42578125" style="138" customWidth="1"/>
    <col min="9959" max="9959" width="12.140625" style="138" customWidth="1"/>
    <col min="9960" max="10208" width="25.140625" style="138"/>
    <col min="10209" max="10209" width="8.85546875" style="138" customWidth="1"/>
    <col min="10210" max="10210" width="39.140625" style="138" customWidth="1"/>
    <col min="10211" max="10211" width="26.85546875" style="138" customWidth="1"/>
    <col min="10212" max="10212" width="8.5703125" style="138" customWidth="1"/>
    <col min="10213" max="10213" width="43.42578125" style="138" customWidth="1"/>
    <col min="10214" max="10214" width="16.42578125" style="138" customWidth="1"/>
    <col min="10215" max="10215" width="12.140625" style="138" customWidth="1"/>
    <col min="10216" max="10464" width="25.140625" style="138"/>
    <col min="10465" max="10465" width="8.85546875" style="138" customWidth="1"/>
    <col min="10466" max="10466" width="39.140625" style="138" customWidth="1"/>
    <col min="10467" max="10467" width="26.85546875" style="138" customWidth="1"/>
    <col min="10468" max="10468" width="8.5703125" style="138" customWidth="1"/>
    <col min="10469" max="10469" width="43.42578125" style="138" customWidth="1"/>
    <col min="10470" max="10470" width="16.42578125" style="138" customWidth="1"/>
    <col min="10471" max="10471" width="12.140625" style="138" customWidth="1"/>
    <col min="10472" max="10720" width="25.140625" style="138"/>
    <col min="10721" max="10721" width="8.85546875" style="138" customWidth="1"/>
    <col min="10722" max="10722" width="39.140625" style="138" customWidth="1"/>
    <col min="10723" max="10723" width="26.85546875" style="138" customWidth="1"/>
    <col min="10724" max="10724" width="8.5703125" style="138" customWidth="1"/>
    <col min="10725" max="10725" width="43.42578125" style="138" customWidth="1"/>
    <col min="10726" max="10726" width="16.42578125" style="138" customWidth="1"/>
    <col min="10727" max="10727" width="12.140625" style="138" customWidth="1"/>
    <col min="10728" max="10976" width="25.140625" style="138"/>
    <col min="10977" max="10977" width="8.85546875" style="138" customWidth="1"/>
    <col min="10978" max="10978" width="39.140625" style="138" customWidth="1"/>
    <col min="10979" max="10979" width="26.85546875" style="138" customWidth="1"/>
    <col min="10980" max="10980" width="8.5703125" style="138" customWidth="1"/>
    <col min="10981" max="10981" width="43.42578125" style="138" customWidth="1"/>
    <col min="10982" max="10982" width="16.42578125" style="138" customWidth="1"/>
    <col min="10983" max="10983" width="12.140625" style="138" customWidth="1"/>
    <col min="10984" max="11232" width="25.140625" style="138"/>
    <col min="11233" max="11233" width="8.85546875" style="138" customWidth="1"/>
    <col min="11234" max="11234" width="39.140625" style="138" customWidth="1"/>
    <col min="11235" max="11235" width="26.85546875" style="138" customWidth="1"/>
    <col min="11236" max="11236" width="8.5703125" style="138" customWidth="1"/>
    <col min="11237" max="11237" width="43.42578125" style="138" customWidth="1"/>
    <col min="11238" max="11238" width="16.42578125" style="138" customWidth="1"/>
    <col min="11239" max="11239" width="12.140625" style="138" customWidth="1"/>
    <col min="11240" max="11488" width="25.140625" style="138"/>
    <col min="11489" max="11489" width="8.85546875" style="138" customWidth="1"/>
    <col min="11490" max="11490" width="39.140625" style="138" customWidth="1"/>
    <col min="11491" max="11491" width="26.85546875" style="138" customWidth="1"/>
    <col min="11492" max="11492" width="8.5703125" style="138" customWidth="1"/>
    <col min="11493" max="11493" width="43.42578125" style="138" customWidth="1"/>
    <col min="11494" max="11494" width="16.42578125" style="138" customWidth="1"/>
    <col min="11495" max="11495" width="12.140625" style="138" customWidth="1"/>
    <col min="11496" max="11744" width="25.140625" style="138"/>
    <col min="11745" max="11745" width="8.85546875" style="138" customWidth="1"/>
    <col min="11746" max="11746" width="39.140625" style="138" customWidth="1"/>
    <col min="11747" max="11747" width="26.85546875" style="138" customWidth="1"/>
    <col min="11748" max="11748" width="8.5703125" style="138" customWidth="1"/>
    <col min="11749" max="11749" width="43.42578125" style="138" customWidth="1"/>
    <col min="11750" max="11750" width="16.42578125" style="138" customWidth="1"/>
    <col min="11751" max="11751" width="12.140625" style="138" customWidth="1"/>
    <col min="11752" max="12000" width="25.140625" style="138"/>
    <col min="12001" max="12001" width="8.85546875" style="138" customWidth="1"/>
    <col min="12002" max="12002" width="39.140625" style="138" customWidth="1"/>
    <col min="12003" max="12003" width="26.85546875" style="138" customWidth="1"/>
    <col min="12004" max="12004" width="8.5703125" style="138" customWidth="1"/>
    <col min="12005" max="12005" width="43.42578125" style="138" customWidth="1"/>
    <col min="12006" max="12006" width="16.42578125" style="138" customWidth="1"/>
    <col min="12007" max="12007" width="12.140625" style="138" customWidth="1"/>
    <col min="12008" max="12256" width="25.140625" style="138"/>
    <col min="12257" max="12257" width="8.85546875" style="138" customWidth="1"/>
    <col min="12258" max="12258" width="39.140625" style="138" customWidth="1"/>
    <col min="12259" max="12259" width="26.85546875" style="138" customWidth="1"/>
    <col min="12260" max="12260" width="8.5703125" style="138" customWidth="1"/>
    <col min="12261" max="12261" width="43.42578125" style="138" customWidth="1"/>
    <col min="12262" max="12262" width="16.42578125" style="138" customWidth="1"/>
    <col min="12263" max="12263" width="12.140625" style="138" customWidth="1"/>
    <col min="12264" max="12512" width="25.140625" style="138"/>
    <col min="12513" max="12513" width="8.85546875" style="138" customWidth="1"/>
    <col min="12514" max="12514" width="39.140625" style="138" customWidth="1"/>
    <col min="12515" max="12515" width="26.85546875" style="138" customWidth="1"/>
    <col min="12516" max="12516" width="8.5703125" style="138" customWidth="1"/>
    <col min="12517" max="12517" width="43.42578125" style="138" customWidth="1"/>
    <col min="12518" max="12518" width="16.42578125" style="138" customWidth="1"/>
    <col min="12519" max="12519" width="12.140625" style="138" customWidth="1"/>
    <col min="12520" max="12768" width="25.140625" style="138"/>
    <col min="12769" max="12769" width="8.85546875" style="138" customWidth="1"/>
    <col min="12770" max="12770" width="39.140625" style="138" customWidth="1"/>
    <col min="12771" max="12771" width="26.85546875" style="138" customWidth="1"/>
    <col min="12772" max="12772" width="8.5703125" style="138" customWidth="1"/>
    <col min="12773" max="12773" width="43.42578125" style="138" customWidth="1"/>
    <col min="12774" max="12774" width="16.42578125" style="138" customWidth="1"/>
    <col min="12775" max="12775" width="12.140625" style="138" customWidth="1"/>
    <col min="12776" max="13024" width="25.140625" style="138"/>
    <col min="13025" max="13025" width="8.85546875" style="138" customWidth="1"/>
    <col min="13026" max="13026" width="39.140625" style="138" customWidth="1"/>
    <col min="13027" max="13027" width="26.85546875" style="138" customWidth="1"/>
    <col min="13028" max="13028" width="8.5703125" style="138" customWidth="1"/>
    <col min="13029" max="13029" width="43.42578125" style="138" customWidth="1"/>
    <col min="13030" max="13030" width="16.42578125" style="138" customWidth="1"/>
    <col min="13031" max="13031" width="12.140625" style="138" customWidth="1"/>
    <col min="13032" max="13280" width="25.140625" style="138"/>
    <col min="13281" max="13281" width="8.85546875" style="138" customWidth="1"/>
    <col min="13282" max="13282" width="39.140625" style="138" customWidth="1"/>
    <col min="13283" max="13283" width="26.85546875" style="138" customWidth="1"/>
    <col min="13284" max="13284" width="8.5703125" style="138" customWidth="1"/>
    <col min="13285" max="13285" width="43.42578125" style="138" customWidth="1"/>
    <col min="13286" max="13286" width="16.42578125" style="138" customWidth="1"/>
    <col min="13287" max="13287" width="12.140625" style="138" customWidth="1"/>
    <col min="13288" max="13536" width="25.140625" style="138"/>
    <col min="13537" max="13537" width="8.85546875" style="138" customWidth="1"/>
    <col min="13538" max="13538" width="39.140625" style="138" customWidth="1"/>
    <col min="13539" max="13539" width="26.85546875" style="138" customWidth="1"/>
    <col min="13540" max="13540" width="8.5703125" style="138" customWidth="1"/>
    <col min="13541" max="13541" width="43.42578125" style="138" customWidth="1"/>
    <col min="13542" max="13542" width="16.42578125" style="138" customWidth="1"/>
    <col min="13543" max="13543" width="12.140625" style="138" customWidth="1"/>
    <col min="13544" max="13792" width="25.140625" style="138"/>
    <col min="13793" max="13793" width="8.85546875" style="138" customWidth="1"/>
    <col min="13794" max="13794" width="39.140625" style="138" customWidth="1"/>
    <col min="13795" max="13795" width="26.85546875" style="138" customWidth="1"/>
    <col min="13796" max="13796" width="8.5703125" style="138" customWidth="1"/>
    <col min="13797" max="13797" width="43.42578125" style="138" customWidth="1"/>
    <col min="13798" max="13798" width="16.42578125" style="138" customWidth="1"/>
    <col min="13799" max="13799" width="12.140625" style="138" customWidth="1"/>
    <col min="13800" max="14048" width="25.140625" style="138"/>
    <col min="14049" max="14049" width="8.85546875" style="138" customWidth="1"/>
    <col min="14050" max="14050" width="39.140625" style="138" customWidth="1"/>
    <col min="14051" max="14051" width="26.85546875" style="138" customWidth="1"/>
    <col min="14052" max="14052" width="8.5703125" style="138" customWidth="1"/>
    <col min="14053" max="14053" width="43.42578125" style="138" customWidth="1"/>
    <col min="14054" max="14054" width="16.42578125" style="138" customWidth="1"/>
    <col min="14055" max="14055" width="12.140625" style="138" customWidth="1"/>
    <col min="14056" max="14304" width="25.140625" style="138"/>
    <col min="14305" max="14305" width="8.85546875" style="138" customWidth="1"/>
    <col min="14306" max="14306" width="39.140625" style="138" customWidth="1"/>
    <col min="14307" max="14307" width="26.85546875" style="138" customWidth="1"/>
    <col min="14308" max="14308" width="8.5703125" style="138" customWidth="1"/>
    <col min="14309" max="14309" width="43.42578125" style="138" customWidth="1"/>
    <col min="14310" max="14310" width="16.42578125" style="138" customWidth="1"/>
    <col min="14311" max="14311" width="12.140625" style="138" customWidth="1"/>
    <col min="14312" max="14560" width="25.140625" style="138"/>
    <col min="14561" max="14561" width="8.85546875" style="138" customWidth="1"/>
    <col min="14562" max="14562" width="39.140625" style="138" customWidth="1"/>
    <col min="14563" max="14563" width="26.85546875" style="138" customWidth="1"/>
    <col min="14564" max="14564" width="8.5703125" style="138" customWidth="1"/>
    <col min="14565" max="14565" width="43.42578125" style="138" customWidth="1"/>
    <col min="14566" max="14566" width="16.42578125" style="138" customWidth="1"/>
    <col min="14567" max="14567" width="12.140625" style="138" customWidth="1"/>
    <col min="14568" max="14816" width="25.140625" style="138"/>
    <col min="14817" max="14817" width="8.85546875" style="138" customWidth="1"/>
    <col min="14818" max="14818" width="39.140625" style="138" customWidth="1"/>
    <col min="14819" max="14819" width="26.85546875" style="138" customWidth="1"/>
    <col min="14820" max="14820" width="8.5703125" style="138" customWidth="1"/>
    <col min="14821" max="14821" width="43.42578125" style="138" customWidth="1"/>
    <col min="14822" max="14822" width="16.42578125" style="138" customWidth="1"/>
    <col min="14823" max="14823" width="12.140625" style="138" customWidth="1"/>
    <col min="14824" max="16384" width="25.140625" style="138"/>
  </cols>
  <sheetData>
    <row r="1" spans="2:13" ht="15.75" customHeight="1" thickBot="1">
      <c r="B1" s="300" t="s">
        <v>370</v>
      </c>
      <c r="C1" s="301"/>
      <c r="D1" s="301"/>
      <c r="E1" s="301"/>
      <c r="F1" s="301"/>
      <c r="G1" s="301"/>
      <c r="H1" s="301"/>
      <c r="I1" s="301"/>
      <c r="J1" s="301"/>
      <c r="K1" s="301"/>
      <c r="L1" s="302"/>
    </row>
    <row r="2" spans="2:13" ht="15.75" customHeight="1" thickBot="1"/>
    <row r="3" spans="2:13" ht="15.75" customHeight="1" thickBot="1">
      <c r="B3" s="294" t="s">
        <v>123</v>
      </c>
      <c r="C3" s="295"/>
      <c r="D3" s="296"/>
      <c r="F3" s="294" t="s">
        <v>304</v>
      </c>
      <c r="G3" s="295"/>
      <c r="H3" s="296"/>
      <c r="J3" s="297" t="s">
        <v>305</v>
      </c>
      <c r="K3" s="298"/>
      <c r="L3" s="299"/>
    </row>
    <row r="4" spans="2:13" s="140" customFormat="1" ht="15.75" customHeight="1">
      <c r="B4" s="141" t="s">
        <v>124</v>
      </c>
      <c r="C4" s="141" t="s">
        <v>125</v>
      </c>
      <c r="D4" s="141" t="s">
        <v>126</v>
      </c>
      <c r="F4" s="141" t="s">
        <v>124</v>
      </c>
      <c r="G4" s="141" t="s">
        <v>125</v>
      </c>
      <c r="H4" s="141" t="s">
        <v>126</v>
      </c>
      <c r="J4" s="139" t="s">
        <v>124</v>
      </c>
      <c r="K4" s="139" t="s">
        <v>125</v>
      </c>
      <c r="L4" s="139" t="s">
        <v>126</v>
      </c>
    </row>
    <row r="5" spans="2:13" ht="15.75" customHeight="1">
      <c r="B5" s="167" t="s">
        <v>254</v>
      </c>
      <c r="C5" s="167" t="s">
        <v>290</v>
      </c>
      <c r="D5" s="155">
        <v>-14.17</v>
      </c>
      <c r="E5" s="156"/>
      <c r="F5" s="167" t="s">
        <v>254</v>
      </c>
      <c r="G5" s="167" t="s">
        <v>290</v>
      </c>
      <c r="H5" s="155">
        <v>-5.83</v>
      </c>
      <c r="I5" s="157"/>
      <c r="J5" s="167" t="s">
        <v>266</v>
      </c>
      <c r="K5" s="167" t="s">
        <v>299</v>
      </c>
      <c r="L5" s="167">
        <v>136.74</v>
      </c>
      <c r="M5" s="158"/>
    </row>
    <row r="6" spans="2:13" ht="15.75" customHeight="1">
      <c r="B6" s="167" t="s">
        <v>282</v>
      </c>
      <c r="C6" s="167" t="s">
        <v>288</v>
      </c>
      <c r="D6" s="155">
        <v>0</v>
      </c>
      <c r="E6" s="156"/>
      <c r="F6" s="167" t="s">
        <v>254</v>
      </c>
      <c r="G6" s="167" t="s">
        <v>317</v>
      </c>
      <c r="H6" s="155">
        <v>-8.33</v>
      </c>
      <c r="I6" s="157"/>
      <c r="J6" s="167" t="s">
        <v>135</v>
      </c>
      <c r="K6" s="167" t="s">
        <v>299</v>
      </c>
      <c r="L6" s="167">
        <v>62.55</v>
      </c>
      <c r="M6" s="158"/>
    </row>
    <row r="7" spans="2:13" ht="15.75" customHeight="1">
      <c r="B7" s="167" t="s">
        <v>127</v>
      </c>
      <c r="C7" s="167" t="s">
        <v>291</v>
      </c>
      <c r="D7" s="155">
        <v>-18</v>
      </c>
      <c r="E7" s="156"/>
      <c r="F7" s="167" t="s">
        <v>254</v>
      </c>
      <c r="G7" s="167" t="s">
        <v>318</v>
      </c>
      <c r="H7" s="155">
        <v>-1.67</v>
      </c>
      <c r="I7" s="159"/>
      <c r="J7" s="167" t="s">
        <v>133</v>
      </c>
      <c r="K7" s="167" t="s">
        <v>299</v>
      </c>
      <c r="L7" s="167">
        <v>78.64</v>
      </c>
      <c r="M7" s="158"/>
    </row>
    <row r="8" spans="2:13" ht="15.75" customHeight="1">
      <c r="B8" s="167" t="s">
        <v>284</v>
      </c>
      <c r="C8" s="167" t="s">
        <v>265</v>
      </c>
      <c r="D8" s="155">
        <v>-1.82</v>
      </c>
      <c r="E8" s="156"/>
      <c r="F8" s="167" t="s">
        <v>315</v>
      </c>
      <c r="G8" s="167" t="s">
        <v>319</v>
      </c>
      <c r="H8" s="155">
        <v>-1.44</v>
      </c>
      <c r="I8" s="159"/>
      <c r="J8" s="167" t="s">
        <v>334</v>
      </c>
      <c r="K8" s="167" t="s">
        <v>335</v>
      </c>
      <c r="L8" s="167">
        <v>2.25</v>
      </c>
      <c r="M8" s="158"/>
    </row>
    <row r="9" spans="2:13" ht="15.75" customHeight="1">
      <c r="B9" s="167" t="s">
        <v>255</v>
      </c>
      <c r="C9" s="167" t="s">
        <v>292</v>
      </c>
      <c r="D9" s="155">
        <v>-14</v>
      </c>
      <c r="E9" s="156"/>
      <c r="F9" s="167" t="s">
        <v>315</v>
      </c>
      <c r="G9" s="167" t="s">
        <v>320</v>
      </c>
      <c r="H9" s="155">
        <v>-1.44</v>
      </c>
      <c r="I9" s="157"/>
      <c r="J9" s="167" t="s">
        <v>359</v>
      </c>
      <c r="K9" s="167" t="s">
        <v>335</v>
      </c>
      <c r="L9" s="167">
        <v>1.19</v>
      </c>
      <c r="M9" s="158"/>
    </row>
    <row r="10" spans="2:13" ht="15.75" customHeight="1">
      <c r="B10" s="167" t="s">
        <v>285</v>
      </c>
      <c r="C10" s="167" t="s">
        <v>292</v>
      </c>
      <c r="D10" s="155">
        <v>-16.059999999999999</v>
      </c>
      <c r="E10" s="156"/>
      <c r="F10" s="167" t="s">
        <v>316</v>
      </c>
      <c r="G10" s="167" t="s">
        <v>321</v>
      </c>
      <c r="H10" s="155">
        <v>-0.56000000000000005</v>
      </c>
      <c r="I10" s="157"/>
      <c r="J10" s="167" t="s">
        <v>128</v>
      </c>
      <c r="K10" s="167" t="s">
        <v>299</v>
      </c>
      <c r="L10" s="167">
        <v>19.12</v>
      </c>
      <c r="M10" s="158"/>
    </row>
    <row r="11" spans="2:13" ht="15.75" customHeight="1">
      <c r="B11" s="167" t="s">
        <v>286</v>
      </c>
      <c r="C11" s="167" t="s">
        <v>150</v>
      </c>
      <c r="D11" s="155">
        <v>-48</v>
      </c>
      <c r="E11" s="156"/>
      <c r="F11" s="167" t="s">
        <v>283</v>
      </c>
      <c r="G11" s="167" t="s">
        <v>289</v>
      </c>
      <c r="H11" s="155">
        <v>-1.88</v>
      </c>
      <c r="I11" s="157"/>
      <c r="J11" s="167" t="s">
        <v>128</v>
      </c>
      <c r="K11" s="167" t="s">
        <v>299</v>
      </c>
      <c r="L11" s="167">
        <v>12.75</v>
      </c>
      <c r="M11" s="158"/>
    </row>
    <row r="12" spans="2:13" ht="15.75" customHeight="1">
      <c r="B12" s="167" t="s">
        <v>263</v>
      </c>
      <c r="C12" s="167" t="s">
        <v>289</v>
      </c>
      <c r="D12" s="155">
        <v>-35</v>
      </c>
      <c r="E12" s="156"/>
      <c r="F12" s="167" t="s">
        <v>307</v>
      </c>
      <c r="G12" s="167" t="s">
        <v>358</v>
      </c>
      <c r="H12" s="155">
        <v>-11.33</v>
      </c>
      <c r="I12" s="157"/>
      <c r="J12" s="167" t="s">
        <v>146</v>
      </c>
      <c r="K12" s="167" t="s">
        <v>278</v>
      </c>
      <c r="L12" s="167">
        <v>4.2300000000000004</v>
      </c>
      <c r="M12" s="158"/>
    </row>
    <row r="13" spans="2:13" ht="15.75" customHeight="1">
      <c r="B13" s="167" t="s">
        <v>287</v>
      </c>
      <c r="C13" s="167" t="s">
        <v>265</v>
      </c>
      <c r="D13" s="155">
        <v>-2.5</v>
      </c>
      <c r="E13" s="156"/>
      <c r="F13" s="167" t="s">
        <v>262</v>
      </c>
      <c r="G13" s="167" t="s">
        <v>289</v>
      </c>
      <c r="H13" s="155">
        <v>-6</v>
      </c>
      <c r="I13" s="157"/>
      <c r="J13" s="167" t="s">
        <v>144</v>
      </c>
      <c r="K13" s="167" t="s">
        <v>278</v>
      </c>
      <c r="L13" s="167">
        <v>37.799999999999997</v>
      </c>
      <c r="M13" s="158"/>
    </row>
    <row r="14" spans="2:13" ht="15.75" customHeight="1">
      <c r="B14" s="167" t="s">
        <v>287</v>
      </c>
      <c r="C14" s="167" t="s">
        <v>312</v>
      </c>
      <c r="D14" s="155">
        <v>-3</v>
      </c>
      <c r="E14" s="156"/>
      <c r="F14" s="167" t="s">
        <v>262</v>
      </c>
      <c r="G14" s="167" t="s">
        <v>150</v>
      </c>
      <c r="H14" s="155">
        <v>-3</v>
      </c>
      <c r="I14" s="157"/>
      <c r="J14" s="167" t="s">
        <v>145</v>
      </c>
      <c r="K14" s="167" t="s">
        <v>278</v>
      </c>
      <c r="L14" s="167">
        <v>13.59</v>
      </c>
      <c r="M14" s="158"/>
    </row>
    <row r="15" spans="2:13" ht="15.75" customHeight="1">
      <c r="B15" s="167" t="s">
        <v>362</v>
      </c>
      <c r="C15" s="167" t="s">
        <v>265</v>
      </c>
      <c r="D15" s="155">
        <v>-10</v>
      </c>
      <c r="E15" s="156"/>
      <c r="F15" s="167" t="s">
        <v>262</v>
      </c>
      <c r="G15" s="167" t="s">
        <v>150</v>
      </c>
      <c r="H15" s="155">
        <v>-3</v>
      </c>
      <c r="I15" s="157"/>
      <c r="J15" s="167" t="s">
        <v>134</v>
      </c>
      <c r="K15" s="167" t="s">
        <v>299</v>
      </c>
      <c r="L15" s="167">
        <v>0.72</v>
      </c>
      <c r="M15" s="158"/>
    </row>
    <row r="16" spans="2:13" ht="15.75" customHeight="1">
      <c r="B16" s="167" t="s">
        <v>270</v>
      </c>
      <c r="C16" s="167" t="s">
        <v>313</v>
      </c>
      <c r="D16" s="155">
        <v>-10</v>
      </c>
      <c r="E16" s="156"/>
      <c r="F16" s="167" t="s">
        <v>267</v>
      </c>
      <c r="G16" s="167" t="s">
        <v>322</v>
      </c>
      <c r="H16" s="155">
        <v>-12.75</v>
      </c>
      <c r="I16" s="157"/>
      <c r="J16" s="167" t="s">
        <v>344</v>
      </c>
      <c r="K16" s="167" t="s">
        <v>299</v>
      </c>
      <c r="L16" s="167">
        <v>1.72</v>
      </c>
      <c r="M16" s="158"/>
    </row>
    <row r="17" spans="2:13" ht="15.75" customHeight="1">
      <c r="B17" s="167" t="s">
        <v>256</v>
      </c>
      <c r="C17" s="167" t="s">
        <v>299</v>
      </c>
      <c r="D17" s="155">
        <v>0.83</v>
      </c>
      <c r="E17" s="156"/>
      <c r="F17" s="167" t="s">
        <v>267</v>
      </c>
      <c r="G17" s="167" t="s">
        <v>322</v>
      </c>
      <c r="H17" s="155">
        <v>-1.67</v>
      </c>
      <c r="I17" s="157"/>
      <c r="J17" s="167" t="s">
        <v>138</v>
      </c>
      <c r="K17" s="167" t="s">
        <v>299</v>
      </c>
      <c r="L17" s="167">
        <v>0</v>
      </c>
      <c r="M17" s="158"/>
    </row>
    <row r="18" spans="2:13" ht="15.75" customHeight="1">
      <c r="B18" s="167" t="s">
        <v>257</v>
      </c>
      <c r="C18" s="167" t="s">
        <v>299</v>
      </c>
      <c r="D18" s="155">
        <v>58.03</v>
      </c>
      <c r="E18" s="156"/>
      <c r="F18" s="167" t="s">
        <v>267</v>
      </c>
      <c r="G18" s="167" t="s">
        <v>322</v>
      </c>
      <c r="H18" s="155">
        <v>-5.25</v>
      </c>
      <c r="I18" s="157"/>
      <c r="J18" s="167" t="s">
        <v>138</v>
      </c>
      <c r="K18" s="167" t="s">
        <v>299</v>
      </c>
      <c r="L18" s="167">
        <v>0</v>
      </c>
      <c r="M18" s="158"/>
    </row>
    <row r="19" spans="2:13" ht="15.75" customHeight="1">
      <c r="B19" s="167" t="s">
        <v>268</v>
      </c>
      <c r="C19" s="167" t="s">
        <v>299</v>
      </c>
      <c r="D19" s="155">
        <v>144.66</v>
      </c>
      <c r="E19" s="156"/>
      <c r="F19" s="167" t="s">
        <v>267</v>
      </c>
      <c r="G19" s="167" t="s">
        <v>322</v>
      </c>
      <c r="H19" s="155">
        <v>-14.17</v>
      </c>
      <c r="I19" s="157"/>
      <c r="J19" s="167" t="s">
        <v>143</v>
      </c>
      <c r="K19" s="167" t="s">
        <v>142</v>
      </c>
      <c r="L19" s="167">
        <v>35.68</v>
      </c>
      <c r="M19" s="158"/>
    </row>
    <row r="20" spans="2:13" ht="15.75" customHeight="1">
      <c r="B20" s="167" t="s">
        <v>268</v>
      </c>
      <c r="C20" s="167" t="s">
        <v>299</v>
      </c>
      <c r="D20" s="155">
        <v>0</v>
      </c>
      <c r="E20" s="156"/>
      <c r="F20" s="167" t="s">
        <v>267</v>
      </c>
      <c r="G20" s="167" t="s">
        <v>322</v>
      </c>
      <c r="H20" s="155">
        <v>-4.17</v>
      </c>
      <c r="I20" s="157"/>
      <c r="J20" s="167" t="s">
        <v>147</v>
      </c>
      <c r="K20" s="167" t="s">
        <v>142</v>
      </c>
      <c r="L20" s="167">
        <v>80.900000000000006</v>
      </c>
      <c r="M20" s="158"/>
    </row>
    <row r="21" spans="2:13" ht="15.75" customHeight="1">
      <c r="B21" s="167" t="s">
        <v>314</v>
      </c>
      <c r="C21" s="167" t="s">
        <v>299</v>
      </c>
      <c r="D21" s="155">
        <v>32.909999999999997</v>
      </c>
      <c r="E21" s="156"/>
      <c r="F21" s="167" t="s">
        <v>127</v>
      </c>
      <c r="G21" s="167" t="s">
        <v>322</v>
      </c>
      <c r="H21" s="155">
        <v>-61.9</v>
      </c>
      <c r="I21" s="157"/>
      <c r="J21" s="167" t="s">
        <v>147</v>
      </c>
      <c r="K21" s="167" t="s">
        <v>142</v>
      </c>
      <c r="L21" s="167">
        <v>6.14</v>
      </c>
      <c r="M21" s="158"/>
    </row>
    <row r="22" spans="2:13" ht="15.75" customHeight="1">
      <c r="B22" s="167" t="s">
        <v>258</v>
      </c>
      <c r="C22" s="167" t="s">
        <v>299</v>
      </c>
      <c r="D22" s="155">
        <v>2.48</v>
      </c>
      <c r="E22" s="156"/>
      <c r="F22" s="167" t="s">
        <v>363</v>
      </c>
      <c r="G22" s="167" t="s">
        <v>366</v>
      </c>
      <c r="H22" s="155">
        <v>-1.25</v>
      </c>
      <c r="I22" s="157"/>
      <c r="J22" s="167" t="s">
        <v>129</v>
      </c>
      <c r="K22" s="167" t="s">
        <v>299</v>
      </c>
      <c r="L22" s="167">
        <v>74.02</v>
      </c>
      <c r="M22" s="158"/>
    </row>
    <row r="23" spans="2:13" ht="15.75" customHeight="1">
      <c r="B23" s="167" t="s">
        <v>258</v>
      </c>
      <c r="C23" s="167" t="s">
        <v>299</v>
      </c>
      <c r="D23" s="155">
        <v>2.29</v>
      </c>
      <c r="E23" s="156"/>
      <c r="F23" s="167" t="s">
        <v>363</v>
      </c>
      <c r="G23" s="167" t="s">
        <v>367</v>
      </c>
      <c r="H23" s="155">
        <v>-1</v>
      </c>
      <c r="I23" s="157"/>
      <c r="J23" s="167" t="s">
        <v>345</v>
      </c>
      <c r="K23" s="167" t="s">
        <v>299</v>
      </c>
      <c r="L23" s="167">
        <v>1.38</v>
      </c>
      <c r="M23" s="158"/>
    </row>
    <row r="24" spans="2:13" ht="15.75" customHeight="1">
      <c r="B24" s="156"/>
      <c r="C24" s="156"/>
      <c r="D24" s="160"/>
      <c r="E24" s="156"/>
      <c r="F24" s="167" t="s">
        <v>286</v>
      </c>
      <c r="G24" s="167" t="s">
        <v>289</v>
      </c>
      <c r="H24" s="155">
        <v>-13.12</v>
      </c>
      <c r="I24" s="157"/>
      <c r="J24" s="167" t="s">
        <v>346</v>
      </c>
      <c r="K24" s="167" t="s">
        <v>299</v>
      </c>
      <c r="L24" s="167">
        <v>1.6</v>
      </c>
      <c r="M24" s="158"/>
    </row>
    <row r="25" spans="2:13" ht="15.75" customHeight="1">
      <c r="B25" s="156"/>
      <c r="C25" s="156"/>
      <c r="D25" s="160"/>
      <c r="E25" s="156"/>
      <c r="F25" s="167" t="s">
        <v>286</v>
      </c>
      <c r="G25" s="167" t="s">
        <v>289</v>
      </c>
      <c r="H25" s="155">
        <v>-31.88</v>
      </c>
      <c r="I25" s="157"/>
      <c r="J25" s="167" t="s">
        <v>347</v>
      </c>
      <c r="K25" s="167" t="s">
        <v>299</v>
      </c>
      <c r="L25" s="167">
        <v>2.0299999999999998</v>
      </c>
      <c r="M25" s="158"/>
    </row>
    <row r="26" spans="2:13" ht="15.75" customHeight="1">
      <c r="B26" s="156"/>
      <c r="C26" s="156"/>
      <c r="D26" s="160"/>
      <c r="E26" s="156"/>
      <c r="F26" s="167" t="s">
        <v>293</v>
      </c>
      <c r="G26" s="167" t="s">
        <v>322</v>
      </c>
      <c r="H26" s="155">
        <v>-2.17</v>
      </c>
      <c r="I26" s="157"/>
      <c r="J26" s="167" t="s">
        <v>148</v>
      </c>
      <c r="K26" s="167" t="s">
        <v>279</v>
      </c>
      <c r="L26" s="167">
        <v>42.43</v>
      </c>
      <c r="M26" s="158"/>
    </row>
    <row r="27" spans="2:13" ht="15.75" customHeight="1">
      <c r="B27" s="156"/>
      <c r="C27" s="156"/>
      <c r="D27" s="160"/>
      <c r="E27" s="156"/>
      <c r="F27" s="167" t="s">
        <v>293</v>
      </c>
      <c r="G27" s="167" t="s">
        <v>322</v>
      </c>
      <c r="H27" s="155">
        <v>-18.420000000000002</v>
      </c>
      <c r="I27" s="157"/>
      <c r="J27" s="167" t="s">
        <v>260</v>
      </c>
      <c r="K27" s="167" t="s">
        <v>278</v>
      </c>
      <c r="L27" s="167">
        <v>0</v>
      </c>
      <c r="M27" s="158"/>
    </row>
    <row r="28" spans="2:13" ht="15.75" customHeight="1">
      <c r="B28" s="156"/>
      <c r="C28" s="156"/>
      <c r="D28" s="160"/>
      <c r="E28" s="156"/>
      <c r="F28" s="167" t="s">
        <v>293</v>
      </c>
      <c r="G28" s="167" t="s">
        <v>322</v>
      </c>
      <c r="H28" s="155">
        <v>-5.42</v>
      </c>
      <c r="I28" s="157"/>
      <c r="J28" s="167" t="s">
        <v>260</v>
      </c>
      <c r="K28" s="167" t="s">
        <v>278</v>
      </c>
      <c r="L28" s="167">
        <v>7.33</v>
      </c>
      <c r="M28" s="158"/>
    </row>
    <row r="29" spans="2:13" ht="15.75" customHeight="1">
      <c r="B29" s="156"/>
      <c r="C29" s="156"/>
      <c r="D29" s="160"/>
      <c r="E29" s="156"/>
      <c r="F29" s="167" t="s">
        <v>263</v>
      </c>
      <c r="G29" s="167" t="s">
        <v>302</v>
      </c>
      <c r="H29" s="155">
        <v>-7.29</v>
      </c>
      <c r="I29" s="157"/>
      <c r="J29" s="167" t="s">
        <v>260</v>
      </c>
      <c r="K29" s="167" t="s">
        <v>278</v>
      </c>
      <c r="L29" s="167">
        <v>0</v>
      </c>
      <c r="M29" s="158"/>
    </row>
    <row r="30" spans="2:13" ht="15.75" customHeight="1">
      <c r="B30" s="156"/>
      <c r="C30" s="156"/>
      <c r="D30" s="160"/>
      <c r="E30" s="156"/>
      <c r="F30" s="167" t="s">
        <v>263</v>
      </c>
      <c r="G30" s="167" t="s">
        <v>302</v>
      </c>
      <c r="H30" s="155">
        <v>-17.71</v>
      </c>
      <c r="I30" s="157"/>
      <c r="J30" s="167" t="s">
        <v>261</v>
      </c>
      <c r="K30" s="167" t="s">
        <v>299</v>
      </c>
      <c r="L30" s="167">
        <v>10.7</v>
      </c>
      <c r="M30" s="158"/>
    </row>
    <row r="31" spans="2:13" ht="15.75" customHeight="1">
      <c r="B31" s="156"/>
      <c r="C31" s="156"/>
      <c r="D31" s="160"/>
      <c r="E31" s="157"/>
      <c r="F31" s="167" t="s">
        <v>299</v>
      </c>
      <c r="G31" s="167" t="s">
        <v>368</v>
      </c>
      <c r="H31" s="155">
        <v>-71.88</v>
      </c>
      <c r="I31" s="157"/>
      <c r="J31" s="167" t="s">
        <v>297</v>
      </c>
      <c r="K31" s="167" t="s">
        <v>343</v>
      </c>
      <c r="L31" s="167">
        <v>2.41</v>
      </c>
      <c r="M31" s="158"/>
    </row>
    <row r="32" spans="2:13" ht="15.75" customHeight="1">
      <c r="B32" s="156"/>
      <c r="C32" s="156"/>
      <c r="D32" s="160"/>
      <c r="E32" s="157"/>
      <c r="F32" s="167" t="s">
        <v>299</v>
      </c>
      <c r="G32" s="167" t="s">
        <v>150</v>
      </c>
      <c r="H32" s="155">
        <v>-12.19</v>
      </c>
      <c r="I32" s="157"/>
      <c r="J32" s="167" t="s">
        <v>297</v>
      </c>
      <c r="K32" s="167" t="s">
        <v>276</v>
      </c>
      <c r="L32" s="167">
        <v>1.72</v>
      </c>
      <c r="M32" s="158"/>
    </row>
    <row r="33" spans="2:13" ht="15.75" customHeight="1">
      <c r="B33" s="156"/>
      <c r="C33" s="156"/>
      <c r="D33" s="160"/>
      <c r="E33" s="157"/>
      <c r="F33" s="167" t="s">
        <v>264</v>
      </c>
      <c r="G33" s="167" t="s">
        <v>322</v>
      </c>
      <c r="H33" s="155">
        <v>-1.46</v>
      </c>
      <c r="I33" s="157"/>
      <c r="J33" s="167" t="s">
        <v>136</v>
      </c>
      <c r="K33" s="167" t="s">
        <v>299</v>
      </c>
      <c r="L33" s="167">
        <v>38.82</v>
      </c>
      <c r="M33" s="158"/>
    </row>
    <row r="34" spans="2:13" ht="15.75" customHeight="1">
      <c r="B34" s="161"/>
      <c r="C34" s="161"/>
      <c r="D34" s="160"/>
      <c r="E34" s="157"/>
      <c r="F34" s="167" t="s">
        <v>264</v>
      </c>
      <c r="G34" s="167" t="s">
        <v>322</v>
      </c>
      <c r="H34" s="155">
        <v>-3.54</v>
      </c>
      <c r="I34" s="157"/>
      <c r="J34" s="167" t="s">
        <v>281</v>
      </c>
      <c r="K34" s="167" t="s">
        <v>276</v>
      </c>
      <c r="L34" s="167">
        <v>17.98</v>
      </c>
      <c r="M34" s="158"/>
    </row>
    <row r="35" spans="2:13" ht="15.75" customHeight="1">
      <c r="B35" s="161"/>
      <c r="C35" s="161"/>
      <c r="D35" s="160"/>
      <c r="E35" s="157"/>
      <c r="F35" s="167" t="s">
        <v>287</v>
      </c>
      <c r="G35" s="167" t="s">
        <v>312</v>
      </c>
      <c r="H35" s="155">
        <v>-0.57999999999999996</v>
      </c>
      <c r="I35" s="157"/>
      <c r="J35" s="167" t="s">
        <v>130</v>
      </c>
      <c r="K35" s="167" t="s">
        <v>299</v>
      </c>
      <c r="L35" s="167">
        <v>29.81</v>
      </c>
      <c r="M35" s="158"/>
    </row>
    <row r="36" spans="2:13" ht="15.75" customHeight="1">
      <c r="B36" s="161"/>
      <c r="C36" s="161"/>
      <c r="D36" s="160"/>
      <c r="E36" s="157"/>
      <c r="F36" s="167" t="s">
        <v>287</v>
      </c>
      <c r="G36" s="167" t="s">
        <v>312</v>
      </c>
      <c r="H36" s="155">
        <v>-4.42</v>
      </c>
      <c r="I36" s="157"/>
      <c r="J36" s="167" t="s">
        <v>280</v>
      </c>
      <c r="K36" s="167" t="s">
        <v>276</v>
      </c>
      <c r="L36" s="167">
        <v>1.9</v>
      </c>
      <c r="M36" s="158"/>
    </row>
    <row r="37" spans="2:13" ht="15.75" customHeight="1">
      <c r="B37" s="161"/>
      <c r="C37" s="161"/>
      <c r="D37" s="160"/>
      <c r="E37" s="157"/>
      <c r="F37" s="167" t="s">
        <v>306</v>
      </c>
      <c r="G37" s="167" t="s">
        <v>323</v>
      </c>
      <c r="H37" s="155">
        <v>-4.17</v>
      </c>
      <c r="I37" s="157"/>
      <c r="J37" s="167" t="s">
        <v>303</v>
      </c>
      <c r="K37" s="167" t="s">
        <v>142</v>
      </c>
      <c r="L37" s="167">
        <v>27.99</v>
      </c>
      <c r="M37" s="158"/>
    </row>
    <row r="38" spans="2:13" ht="15.75" customHeight="1">
      <c r="B38" s="161"/>
      <c r="C38" s="161"/>
      <c r="D38" s="160"/>
      <c r="E38" s="157"/>
      <c r="F38" s="167" t="s">
        <v>327</v>
      </c>
      <c r="G38" s="167" t="s">
        <v>328</v>
      </c>
      <c r="H38" s="155">
        <v>-6</v>
      </c>
      <c r="I38" s="157"/>
      <c r="J38" s="167" t="s">
        <v>137</v>
      </c>
      <c r="K38" s="167" t="s">
        <v>279</v>
      </c>
      <c r="L38" s="167">
        <v>4.2300000000000004</v>
      </c>
      <c r="M38" s="158"/>
    </row>
    <row r="39" spans="2:13" ht="15.75" customHeight="1">
      <c r="B39" s="162"/>
      <c r="C39" s="162"/>
      <c r="D39" s="157"/>
      <c r="E39" s="157"/>
      <c r="F39" s="167" t="s">
        <v>362</v>
      </c>
      <c r="G39" s="167" t="s">
        <v>150</v>
      </c>
      <c r="H39" s="155">
        <v>-5</v>
      </c>
      <c r="I39" s="157"/>
      <c r="J39" s="167" t="s">
        <v>137</v>
      </c>
      <c r="K39" s="167" t="s">
        <v>279</v>
      </c>
      <c r="L39" s="167">
        <v>7.6</v>
      </c>
      <c r="M39" s="158"/>
    </row>
    <row r="40" spans="2:13" ht="15.75" customHeight="1">
      <c r="B40" s="157"/>
      <c r="C40" s="157"/>
      <c r="D40" s="157"/>
      <c r="E40" s="157"/>
      <c r="F40" s="167" t="s">
        <v>294</v>
      </c>
      <c r="G40" s="167" t="s">
        <v>269</v>
      </c>
      <c r="H40" s="155">
        <v>-10</v>
      </c>
      <c r="I40" s="157"/>
      <c r="J40" s="167" t="s">
        <v>271</v>
      </c>
      <c r="K40" s="167" t="s">
        <v>310</v>
      </c>
      <c r="L40" s="167">
        <v>0.09</v>
      </c>
      <c r="M40" s="158"/>
    </row>
    <row r="41" spans="2:13" ht="15.75" customHeight="1">
      <c r="B41" s="157"/>
      <c r="C41" s="157"/>
      <c r="D41" s="157"/>
      <c r="E41" s="157"/>
      <c r="F41" s="167" t="s">
        <v>270</v>
      </c>
      <c r="G41" s="167" t="s">
        <v>323</v>
      </c>
      <c r="H41" s="155">
        <v>-4.17</v>
      </c>
      <c r="I41" s="157"/>
      <c r="J41" s="167" t="s">
        <v>271</v>
      </c>
      <c r="K41" s="167" t="s">
        <v>301</v>
      </c>
      <c r="L41" s="167">
        <v>0.09</v>
      </c>
      <c r="M41" s="158"/>
    </row>
    <row r="42" spans="2:13" ht="15.75" customHeight="1">
      <c r="B42" s="157"/>
      <c r="C42" s="157"/>
      <c r="D42" s="157"/>
      <c r="E42" s="157"/>
      <c r="F42" s="167" t="s">
        <v>295</v>
      </c>
      <c r="G42" s="167" t="s">
        <v>299</v>
      </c>
      <c r="H42" s="155">
        <v>115.73</v>
      </c>
      <c r="I42" s="157"/>
      <c r="J42" s="167" t="s">
        <v>131</v>
      </c>
      <c r="K42" s="167" t="s">
        <v>299</v>
      </c>
      <c r="L42" s="167">
        <v>33.33</v>
      </c>
      <c r="M42" s="158"/>
    </row>
    <row r="43" spans="2:13" ht="15.75" customHeight="1">
      <c r="B43" s="158"/>
      <c r="C43" s="158"/>
      <c r="D43" s="158"/>
      <c r="E43" s="158"/>
      <c r="F43" s="167" t="s">
        <v>364</v>
      </c>
      <c r="G43" s="167" t="s">
        <v>369</v>
      </c>
      <c r="H43" s="155">
        <v>18.829999999999998</v>
      </c>
      <c r="I43" s="158"/>
      <c r="J43" s="167" t="s">
        <v>298</v>
      </c>
      <c r="K43" s="167" t="s">
        <v>343</v>
      </c>
      <c r="L43" s="167">
        <v>2.23</v>
      </c>
      <c r="M43" s="158"/>
    </row>
    <row r="44" spans="2:13" s="140" customFormat="1" ht="15.75" customHeight="1">
      <c r="B44" s="157"/>
      <c r="C44" s="157"/>
      <c r="D44" s="157"/>
      <c r="E44" s="157"/>
      <c r="F44" s="167" t="s">
        <v>296</v>
      </c>
      <c r="G44" s="167" t="s">
        <v>300</v>
      </c>
      <c r="H44" s="166">
        <v>12.98</v>
      </c>
      <c r="I44" s="157"/>
      <c r="J44" s="167" t="s">
        <v>298</v>
      </c>
      <c r="K44" s="167" t="s">
        <v>276</v>
      </c>
      <c r="L44" s="167">
        <v>0.4</v>
      </c>
      <c r="M44" s="157"/>
    </row>
    <row r="45" spans="2:13" s="140" customFormat="1" ht="15.75" customHeight="1">
      <c r="B45" s="157"/>
      <c r="C45" s="157"/>
      <c r="D45" s="157"/>
      <c r="E45" s="157"/>
      <c r="F45" s="167" t="s">
        <v>365</v>
      </c>
      <c r="G45" s="167" t="s">
        <v>299</v>
      </c>
      <c r="H45" s="166">
        <v>24.96</v>
      </c>
      <c r="I45" s="157"/>
      <c r="J45" s="167" t="s">
        <v>140</v>
      </c>
      <c r="K45" s="167" t="s">
        <v>299</v>
      </c>
      <c r="L45" s="167">
        <v>34.840000000000003</v>
      </c>
      <c r="M45" s="157"/>
    </row>
    <row r="46" spans="2:13" s="140" customFormat="1" ht="15.75" customHeight="1">
      <c r="B46" s="157"/>
      <c r="C46" s="157"/>
      <c r="D46" s="157"/>
      <c r="E46" s="157"/>
      <c r="F46" s="164"/>
      <c r="G46" s="164"/>
      <c r="H46" s="163"/>
      <c r="I46" s="157"/>
      <c r="J46" s="165" t="s">
        <v>140</v>
      </c>
      <c r="K46" s="165" t="s">
        <v>299</v>
      </c>
      <c r="L46" s="166">
        <v>35.99</v>
      </c>
      <c r="M46" s="157"/>
    </row>
    <row r="47" spans="2:13" s="140" customFormat="1" ht="15.75" customHeight="1">
      <c r="F47" s="153"/>
      <c r="G47" s="153"/>
      <c r="H47" s="152"/>
      <c r="J47" s="138"/>
      <c r="K47" s="138"/>
      <c r="L47" s="138"/>
    </row>
    <row r="48" spans="2:13" ht="15.75" customHeight="1">
      <c r="F48" s="153"/>
      <c r="G48" s="153"/>
      <c r="H48" s="152"/>
    </row>
    <row r="49" spans="6:8" ht="15.75" customHeight="1">
      <c r="F49" s="154"/>
      <c r="G49" s="154"/>
      <c r="H49" s="154"/>
    </row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101"/>
  <sheetViews>
    <sheetView workbookViewId="0">
      <selection activeCell="E14" sqref="E14"/>
    </sheetView>
  </sheetViews>
  <sheetFormatPr defaultColWidth="16.5703125" defaultRowHeight="15"/>
  <sheetData>
    <row r="1" spans="1:12" ht="19.5" customHeight="1">
      <c r="A1" s="303" t="s">
        <v>372</v>
      </c>
      <c r="B1" s="303"/>
      <c r="C1" s="303"/>
      <c r="D1" s="303"/>
      <c r="E1" s="303"/>
      <c r="F1" s="303"/>
      <c r="G1" s="303"/>
      <c r="H1" s="303"/>
      <c r="I1" s="303"/>
    </row>
    <row r="2" spans="1:12" ht="55.5" customHeight="1">
      <c r="A2" s="129" t="s">
        <v>151</v>
      </c>
      <c r="B2" s="129" t="s">
        <v>309</v>
      </c>
      <c r="C2" s="129" t="s">
        <v>339</v>
      </c>
      <c r="D2" s="129" t="s">
        <v>340</v>
      </c>
      <c r="E2" s="129" t="s">
        <v>152</v>
      </c>
      <c r="F2" s="129" t="s">
        <v>326</v>
      </c>
      <c r="G2" s="129" t="s">
        <v>341</v>
      </c>
      <c r="H2" s="129" t="s">
        <v>371</v>
      </c>
      <c r="I2" s="129" t="s">
        <v>342</v>
      </c>
      <c r="J2" s="129" t="s">
        <v>355</v>
      </c>
      <c r="K2" s="129" t="s">
        <v>353</v>
      </c>
      <c r="L2" s="136" t="s">
        <v>332</v>
      </c>
    </row>
    <row r="3" spans="1:12" ht="14.25" customHeight="1">
      <c r="A3" s="130" t="s">
        <v>154</v>
      </c>
      <c r="B3" s="130">
        <v>-2</v>
      </c>
      <c r="C3" s="130">
        <v>0</v>
      </c>
      <c r="D3" s="130">
        <v>0</v>
      </c>
      <c r="E3" s="130">
        <v>-225</v>
      </c>
      <c r="F3" s="130">
        <v>0</v>
      </c>
      <c r="G3" s="130">
        <v>0</v>
      </c>
      <c r="H3" s="130">
        <v>-50</v>
      </c>
      <c r="I3" s="130">
        <v>-2.8</v>
      </c>
      <c r="J3" s="130">
        <v>0</v>
      </c>
      <c r="K3" s="130">
        <v>-35.68</v>
      </c>
      <c r="L3" s="137">
        <v>0</v>
      </c>
    </row>
    <row r="4" spans="1:12" ht="14.25" customHeight="1">
      <c r="A4" s="130" t="s">
        <v>155</v>
      </c>
      <c r="B4" s="130">
        <v>-2</v>
      </c>
      <c r="C4" s="130">
        <v>0</v>
      </c>
      <c r="D4" s="130">
        <v>0</v>
      </c>
      <c r="E4" s="130">
        <v>-225</v>
      </c>
      <c r="F4" s="130">
        <v>0</v>
      </c>
      <c r="G4" s="130">
        <v>0</v>
      </c>
      <c r="H4" s="130">
        <v>-50</v>
      </c>
      <c r="I4" s="130">
        <v>-2.8</v>
      </c>
      <c r="J4" s="130">
        <v>0</v>
      </c>
      <c r="K4" s="130">
        <v>0</v>
      </c>
      <c r="L4" s="137">
        <v>0</v>
      </c>
    </row>
    <row r="5" spans="1:12" ht="14.25" customHeight="1">
      <c r="A5" s="130" t="s">
        <v>156</v>
      </c>
      <c r="B5" s="130">
        <v>-2</v>
      </c>
      <c r="C5" s="130">
        <v>0</v>
      </c>
      <c r="D5" s="130">
        <v>0</v>
      </c>
      <c r="E5" s="130">
        <v>-225</v>
      </c>
      <c r="F5" s="130">
        <v>0</v>
      </c>
      <c r="G5" s="130">
        <v>0</v>
      </c>
      <c r="H5" s="130">
        <v>0</v>
      </c>
      <c r="I5" s="130">
        <v>-2.8</v>
      </c>
      <c r="J5" s="130">
        <v>0</v>
      </c>
      <c r="K5" s="130">
        <v>0</v>
      </c>
      <c r="L5" s="137">
        <v>0</v>
      </c>
    </row>
    <row r="6" spans="1:12" ht="14.25" customHeight="1">
      <c r="A6" s="130" t="s">
        <v>157</v>
      </c>
      <c r="B6" s="130">
        <v>-2</v>
      </c>
      <c r="C6" s="130">
        <v>0</v>
      </c>
      <c r="D6" s="130">
        <v>0</v>
      </c>
      <c r="E6" s="130">
        <v>-225</v>
      </c>
      <c r="F6" s="130">
        <v>0</v>
      </c>
      <c r="G6" s="130">
        <v>0</v>
      </c>
      <c r="H6" s="130">
        <v>-50</v>
      </c>
      <c r="I6" s="130">
        <v>-2.8</v>
      </c>
      <c r="J6" s="130">
        <v>0</v>
      </c>
      <c r="K6" s="130">
        <v>0</v>
      </c>
      <c r="L6" s="137">
        <v>0</v>
      </c>
    </row>
    <row r="7" spans="1:12" ht="14.25" customHeight="1">
      <c r="A7" s="130" t="s">
        <v>158</v>
      </c>
      <c r="B7" s="130">
        <v>-2</v>
      </c>
      <c r="C7" s="130">
        <v>0</v>
      </c>
      <c r="D7" s="130">
        <v>0</v>
      </c>
      <c r="E7" s="130">
        <v>-225</v>
      </c>
      <c r="F7" s="130">
        <v>0</v>
      </c>
      <c r="G7" s="130">
        <v>0</v>
      </c>
      <c r="H7" s="130">
        <v>-50</v>
      </c>
      <c r="I7" s="130">
        <v>-2.8</v>
      </c>
      <c r="J7" s="130">
        <v>0</v>
      </c>
      <c r="K7" s="130">
        <v>0</v>
      </c>
      <c r="L7" s="137">
        <v>0</v>
      </c>
    </row>
    <row r="8" spans="1:12" ht="14.25" customHeight="1">
      <c r="A8" s="130" t="s">
        <v>159</v>
      </c>
      <c r="B8" s="130">
        <v>-2</v>
      </c>
      <c r="C8" s="130">
        <v>0</v>
      </c>
      <c r="D8" s="130">
        <v>0</v>
      </c>
      <c r="E8" s="130">
        <v>-225</v>
      </c>
      <c r="F8" s="130">
        <v>0</v>
      </c>
      <c r="G8" s="130">
        <v>0</v>
      </c>
      <c r="H8" s="130">
        <v>-9.26</v>
      </c>
      <c r="I8" s="130">
        <v>-2.8</v>
      </c>
      <c r="J8" s="130">
        <v>0</v>
      </c>
      <c r="K8" s="130">
        <v>0</v>
      </c>
      <c r="L8" s="137">
        <v>0</v>
      </c>
    </row>
    <row r="9" spans="1:12" ht="14.25" customHeight="1">
      <c r="A9" s="130" t="s">
        <v>160</v>
      </c>
      <c r="B9" s="130">
        <v>-2</v>
      </c>
      <c r="C9" s="130">
        <v>0</v>
      </c>
      <c r="D9" s="130">
        <v>0</v>
      </c>
      <c r="E9" s="130">
        <v>-225</v>
      </c>
      <c r="F9" s="130">
        <v>0</v>
      </c>
      <c r="G9" s="130">
        <v>0</v>
      </c>
      <c r="H9" s="130">
        <v>0</v>
      </c>
      <c r="I9" s="130">
        <v>-2.8</v>
      </c>
      <c r="J9" s="130">
        <v>0</v>
      </c>
      <c r="K9" s="130">
        <v>0</v>
      </c>
      <c r="L9" s="137">
        <v>0</v>
      </c>
    </row>
    <row r="10" spans="1:12" ht="14.25" customHeight="1">
      <c r="A10" s="130" t="s">
        <v>161</v>
      </c>
      <c r="B10" s="130">
        <v>-2</v>
      </c>
      <c r="C10" s="130">
        <v>0</v>
      </c>
      <c r="D10" s="130">
        <v>0</v>
      </c>
      <c r="E10" s="130">
        <v>-225</v>
      </c>
      <c r="F10" s="130">
        <v>0</v>
      </c>
      <c r="G10" s="130">
        <v>0</v>
      </c>
      <c r="H10" s="130">
        <v>0</v>
      </c>
      <c r="I10" s="130">
        <v>-2.8</v>
      </c>
      <c r="J10" s="130">
        <v>0</v>
      </c>
      <c r="K10" s="130">
        <v>0</v>
      </c>
      <c r="L10" s="137">
        <v>0</v>
      </c>
    </row>
    <row r="11" spans="1:12" ht="14.25" customHeight="1">
      <c r="A11" s="130" t="s">
        <v>162</v>
      </c>
      <c r="B11" s="130">
        <v>-2</v>
      </c>
      <c r="C11" s="130">
        <v>0</v>
      </c>
      <c r="D11" s="130">
        <v>0</v>
      </c>
      <c r="E11" s="130">
        <v>-100</v>
      </c>
      <c r="F11" s="130">
        <v>0</v>
      </c>
      <c r="G11" s="130">
        <v>0</v>
      </c>
      <c r="H11" s="130">
        <v>0</v>
      </c>
      <c r="I11" s="130">
        <v>-2.8</v>
      </c>
      <c r="J11" s="130">
        <v>0</v>
      </c>
      <c r="K11" s="130">
        <v>0</v>
      </c>
      <c r="L11" s="137">
        <v>0</v>
      </c>
    </row>
    <row r="12" spans="1:12" ht="14.25" customHeight="1">
      <c r="A12" s="130" t="s">
        <v>163</v>
      </c>
      <c r="B12" s="130">
        <v>-2</v>
      </c>
      <c r="C12" s="130">
        <v>0</v>
      </c>
      <c r="D12" s="130">
        <v>0</v>
      </c>
      <c r="E12" s="130">
        <v>-100</v>
      </c>
      <c r="F12" s="130">
        <v>0</v>
      </c>
      <c r="G12" s="130">
        <v>0</v>
      </c>
      <c r="H12" s="130">
        <v>0</v>
      </c>
      <c r="I12" s="130">
        <v>-2.8</v>
      </c>
      <c r="J12" s="130">
        <v>0</v>
      </c>
      <c r="K12" s="130">
        <v>0</v>
      </c>
      <c r="L12" s="137">
        <v>0</v>
      </c>
    </row>
    <row r="13" spans="1:12" ht="14.25" customHeight="1">
      <c r="A13" s="130" t="s">
        <v>164</v>
      </c>
      <c r="B13" s="130">
        <v>-2</v>
      </c>
      <c r="C13" s="130">
        <v>0</v>
      </c>
      <c r="D13" s="130">
        <v>0</v>
      </c>
      <c r="E13" s="130">
        <v>-100</v>
      </c>
      <c r="F13" s="130">
        <v>0</v>
      </c>
      <c r="G13" s="130">
        <v>0</v>
      </c>
      <c r="H13" s="130">
        <v>0</v>
      </c>
      <c r="I13" s="130">
        <v>-2.8</v>
      </c>
      <c r="J13" s="130">
        <v>0</v>
      </c>
      <c r="K13" s="130">
        <v>0</v>
      </c>
      <c r="L13" s="137">
        <v>0</v>
      </c>
    </row>
    <row r="14" spans="1:12" ht="14.25" customHeight="1">
      <c r="A14" s="130" t="s">
        <v>165</v>
      </c>
      <c r="B14" s="130">
        <v>-2</v>
      </c>
      <c r="C14" s="130">
        <v>0</v>
      </c>
      <c r="D14" s="130">
        <v>0</v>
      </c>
      <c r="E14" s="130">
        <v>-100</v>
      </c>
      <c r="F14" s="130">
        <v>0</v>
      </c>
      <c r="G14" s="130">
        <v>0</v>
      </c>
      <c r="H14" s="130">
        <v>0</v>
      </c>
      <c r="I14" s="130">
        <v>-2.8</v>
      </c>
      <c r="J14" s="130">
        <v>0</v>
      </c>
      <c r="K14" s="130">
        <v>0</v>
      </c>
      <c r="L14" s="137">
        <v>0</v>
      </c>
    </row>
    <row r="15" spans="1:12" ht="14.25" customHeight="1">
      <c r="A15" s="130" t="s">
        <v>166</v>
      </c>
      <c r="B15" s="130">
        <v>-7</v>
      </c>
      <c r="C15" s="130">
        <v>0</v>
      </c>
      <c r="D15" s="130">
        <v>0</v>
      </c>
      <c r="E15" s="130">
        <v>-50</v>
      </c>
      <c r="F15" s="130">
        <v>0</v>
      </c>
      <c r="G15" s="130">
        <v>0</v>
      </c>
      <c r="H15" s="130">
        <v>0</v>
      </c>
      <c r="I15" s="130">
        <v>-2.8</v>
      </c>
      <c r="J15" s="130">
        <v>0</v>
      </c>
      <c r="K15" s="130">
        <v>0</v>
      </c>
      <c r="L15" s="137">
        <v>0</v>
      </c>
    </row>
    <row r="16" spans="1:12" ht="14.25" customHeight="1">
      <c r="A16" s="130" t="s">
        <v>167</v>
      </c>
      <c r="B16" s="130">
        <v>-7</v>
      </c>
      <c r="C16" s="130">
        <v>0</v>
      </c>
      <c r="D16" s="130">
        <v>0</v>
      </c>
      <c r="E16" s="130">
        <v>-50</v>
      </c>
      <c r="F16" s="130">
        <v>0</v>
      </c>
      <c r="G16" s="130">
        <v>0</v>
      </c>
      <c r="H16" s="130">
        <v>0</v>
      </c>
      <c r="I16" s="130">
        <v>-2.8</v>
      </c>
      <c r="J16" s="130">
        <v>0</v>
      </c>
      <c r="K16" s="130">
        <v>0</v>
      </c>
      <c r="L16" s="137">
        <v>0</v>
      </c>
    </row>
    <row r="17" spans="1:12" ht="14.25" customHeight="1">
      <c r="A17" s="130" t="s">
        <v>168</v>
      </c>
      <c r="B17" s="130">
        <v>-7</v>
      </c>
      <c r="C17" s="130">
        <v>0</v>
      </c>
      <c r="D17" s="130">
        <v>0</v>
      </c>
      <c r="E17" s="130">
        <v>-50</v>
      </c>
      <c r="F17" s="130">
        <v>0</v>
      </c>
      <c r="G17" s="130">
        <v>0</v>
      </c>
      <c r="H17" s="130">
        <v>0</v>
      </c>
      <c r="I17" s="130">
        <v>-2.8</v>
      </c>
      <c r="J17" s="130">
        <v>0</v>
      </c>
      <c r="K17" s="130">
        <v>0</v>
      </c>
      <c r="L17" s="137">
        <v>0</v>
      </c>
    </row>
    <row r="18" spans="1:12" ht="14.25" customHeight="1">
      <c r="A18" s="130" t="s">
        <v>169</v>
      </c>
      <c r="B18" s="130">
        <v>-7</v>
      </c>
      <c r="C18" s="130">
        <v>0</v>
      </c>
      <c r="D18" s="130">
        <v>0</v>
      </c>
      <c r="E18" s="130">
        <v>-50</v>
      </c>
      <c r="F18" s="130">
        <v>0</v>
      </c>
      <c r="G18" s="130">
        <v>0</v>
      </c>
      <c r="H18" s="130">
        <v>0</v>
      </c>
      <c r="I18" s="130">
        <v>-2.8</v>
      </c>
      <c r="J18" s="130">
        <v>0</v>
      </c>
      <c r="K18" s="130">
        <v>0</v>
      </c>
      <c r="L18" s="137">
        <v>0</v>
      </c>
    </row>
    <row r="19" spans="1:12" ht="14.25" customHeight="1">
      <c r="A19" s="130" t="s">
        <v>170</v>
      </c>
      <c r="B19" s="130">
        <v>-7</v>
      </c>
      <c r="C19" s="130">
        <v>0</v>
      </c>
      <c r="D19" s="130">
        <v>0</v>
      </c>
      <c r="E19" s="130">
        <v>-50</v>
      </c>
      <c r="F19" s="130">
        <v>0</v>
      </c>
      <c r="G19" s="130">
        <v>0</v>
      </c>
      <c r="H19" s="130">
        <v>0</v>
      </c>
      <c r="I19" s="130">
        <v>-2.8</v>
      </c>
      <c r="J19" s="130">
        <v>0</v>
      </c>
      <c r="K19" s="130">
        <v>0</v>
      </c>
      <c r="L19" s="137">
        <v>0</v>
      </c>
    </row>
    <row r="20" spans="1:12" ht="14.25" customHeight="1">
      <c r="A20" s="130" t="s">
        <v>171</v>
      </c>
      <c r="B20" s="130">
        <v>-7</v>
      </c>
      <c r="C20" s="130">
        <v>0</v>
      </c>
      <c r="D20" s="130">
        <v>0</v>
      </c>
      <c r="E20" s="130">
        <v>-50</v>
      </c>
      <c r="F20" s="130">
        <v>0</v>
      </c>
      <c r="G20" s="130">
        <v>0</v>
      </c>
      <c r="H20" s="130">
        <v>0</v>
      </c>
      <c r="I20" s="130">
        <v>-2.8</v>
      </c>
      <c r="J20" s="130">
        <v>0</v>
      </c>
      <c r="K20" s="130">
        <v>0</v>
      </c>
      <c r="L20" s="137">
        <v>0</v>
      </c>
    </row>
    <row r="21" spans="1:12" ht="14.25" customHeight="1">
      <c r="A21" s="130" t="s">
        <v>172</v>
      </c>
      <c r="B21" s="130">
        <v>-7</v>
      </c>
      <c r="C21" s="130">
        <v>0</v>
      </c>
      <c r="D21" s="130">
        <v>0</v>
      </c>
      <c r="E21" s="130">
        <v>-50</v>
      </c>
      <c r="F21" s="130">
        <v>0</v>
      </c>
      <c r="G21" s="130">
        <v>0</v>
      </c>
      <c r="H21" s="130">
        <v>0</v>
      </c>
      <c r="I21" s="130">
        <v>-2.8</v>
      </c>
      <c r="J21" s="130">
        <v>0</v>
      </c>
      <c r="K21" s="130">
        <v>0</v>
      </c>
      <c r="L21" s="137">
        <v>0</v>
      </c>
    </row>
    <row r="22" spans="1:12" ht="14.25" customHeight="1">
      <c r="A22" s="130" t="s">
        <v>173</v>
      </c>
      <c r="B22" s="130">
        <v>-7</v>
      </c>
      <c r="C22" s="130">
        <v>0</v>
      </c>
      <c r="D22" s="130">
        <v>0</v>
      </c>
      <c r="E22" s="130">
        <v>-50</v>
      </c>
      <c r="F22" s="130">
        <v>0</v>
      </c>
      <c r="G22" s="130">
        <v>0</v>
      </c>
      <c r="H22" s="130">
        <v>0</v>
      </c>
      <c r="I22" s="130">
        <v>-2.8</v>
      </c>
      <c r="J22" s="130">
        <v>0</v>
      </c>
      <c r="K22" s="130">
        <v>0</v>
      </c>
      <c r="L22" s="137">
        <v>0</v>
      </c>
    </row>
    <row r="23" spans="1:12" ht="14.25" customHeight="1">
      <c r="A23" s="130" t="s">
        <v>174</v>
      </c>
      <c r="B23" s="130">
        <v>-7</v>
      </c>
      <c r="C23" s="130">
        <v>0</v>
      </c>
      <c r="D23" s="130">
        <v>0</v>
      </c>
      <c r="E23" s="130">
        <v>-250</v>
      </c>
      <c r="F23" s="130">
        <v>0</v>
      </c>
      <c r="G23" s="130">
        <v>0</v>
      </c>
      <c r="H23" s="130">
        <v>0</v>
      </c>
      <c r="I23" s="130">
        <v>-3</v>
      </c>
      <c r="J23" s="130">
        <v>0</v>
      </c>
      <c r="K23" s="130">
        <v>0</v>
      </c>
      <c r="L23" s="137">
        <v>0</v>
      </c>
    </row>
    <row r="24" spans="1:12" ht="14.25" customHeight="1">
      <c r="A24" s="130" t="s">
        <v>175</v>
      </c>
      <c r="B24" s="130">
        <v>-7</v>
      </c>
      <c r="C24" s="130">
        <v>0</v>
      </c>
      <c r="D24" s="130">
        <v>0</v>
      </c>
      <c r="E24" s="130">
        <v>-250</v>
      </c>
      <c r="F24" s="130">
        <v>0</v>
      </c>
      <c r="G24" s="130">
        <v>0</v>
      </c>
      <c r="H24" s="130">
        <v>0</v>
      </c>
      <c r="I24" s="130">
        <v>-3</v>
      </c>
      <c r="J24" s="130">
        <v>0</v>
      </c>
      <c r="K24" s="130">
        <v>0</v>
      </c>
      <c r="L24" s="137">
        <v>0</v>
      </c>
    </row>
    <row r="25" spans="1:12" ht="14.25" customHeight="1">
      <c r="A25" s="130" t="s">
        <v>176</v>
      </c>
      <c r="B25" s="130">
        <v>-7</v>
      </c>
      <c r="C25" s="130">
        <v>0</v>
      </c>
      <c r="D25" s="130">
        <v>0</v>
      </c>
      <c r="E25" s="130">
        <v>-250</v>
      </c>
      <c r="F25" s="130">
        <v>0</v>
      </c>
      <c r="G25" s="130">
        <v>0</v>
      </c>
      <c r="H25" s="130">
        <v>0</v>
      </c>
      <c r="I25" s="130">
        <v>-3</v>
      </c>
      <c r="J25" s="130">
        <v>0</v>
      </c>
      <c r="K25" s="130">
        <v>0</v>
      </c>
      <c r="L25" s="137">
        <v>0</v>
      </c>
    </row>
    <row r="26" spans="1:12" ht="14.25" customHeight="1">
      <c r="A26" s="130" t="s">
        <v>177</v>
      </c>
      <c r="B26" s="130">
        <v>-7</v>
      </c>
      <c r="C26" s="130">
        <v>0</v>
      </c>
      <c r="D26" s="130">
        <v>0</v>
      </c>
      <c r="E26" s="130">
        <v>-250</v>
      </c>
      <c r="F26" s="130">
        <v>0</v>
      </c>
      <c r="G26" s="130">
        <v>0</v>
      </c>
      <c r="H26" s="130">
        <v>0</v>
      </c>
      <c r="I26" s="130">
        <v>-3</v>
      </c>
      <c r="J26" s="130">
        <v>0</v>
      </c>
      <c r="K26" s="130">
        <v>0</v>
      </c>
      <c r="L26" s="137">
        <v>0</v>
      </c>
    </row>
    <row r="27" spans="1:12" ht="14.25" customHeight="1">
      <c r="A27" s="130" t="s">
        <v>178</v>
      </c>
      <c r="B27" s="130">
        <v>-7</v>
      </c>
      <c r="C27" s="130">
        <v>0</v>
      </c>
      <c r="D27" s="130">
        <v>0</v>
      </c>
      <c r="E27" s="130">
        <v>-550</v>
      </c>
      <c r="F27" s="130">
        <v>0</v>
      </c>
      <c r="G27" s="130">
        <v>0</v>
      </c>
      <c r="H27" s="130">
        <v>0</v>
      </c>
      <c r="I27" s="130">
        <v>-3</v>
      </c>
      <c r="J27" s="130">
        <v>0</v>
      </c>
      <c r="K27" s="130">
        <v>0</v>
      </c>
      <c r="L27" s="137">
        <v>0</v>
      </c>
    </row>
    <row r="28" spans="1:12" ht="14.25" customHeight="1">
      <c r="A28" s="130" t="s">
        <v>179</v>
      </c>
      <c r="B28" s="130">
        <v>-7</v>
      </c>
      <c r="C28" s="130">
        <v>0</v>
      </c>
      <c r="D28" s="130">
        <v>0</v>
      </c>
      <c r="E28" s="130">
        <v>-550</v>
      </c>
      <c r="F28" s="130">
        <v>0</v>
      </c>
      <c r="G28" s="130">
        <v>0</v>
      </c>
      <c r="H28" s="130">
        <v>0</v>
      </c>
      <c r="I28" s="130">
        <v>-3</v>
      </c>
      <c r="J28" s="130">
        <v>0</v>
      </c>
      <c r="K28" s="130">
        <v>0</v>
      </c>
      <c r="L28" s="137">
        <v>0</v>
      </c>
    </row>
    <row r="29" spans="1:12" ht="14.25" customHeight="1">
      <c r="A29" s="130" t="s">
        <v>180</v>
      </c>
      <c r="B29" s="130">
        <v>-7</v>
      </c>
      <c r="C29" s="130">
        <v>0</v>
      </c>
      <c r="D29" s="130">
        <v>0</v>
      </c>
      <c r="E29" s="130">
        <v>-549.99</v>
      </c>
      <c r="F29" s="130">
        <v>0</v>
      </c>
      <c r="G29" s="130">
        <v>0</v>
      </c>
      <c r="H29" s="130">
        <v>0</v>
      </c>
      <c r="I29" s="130">
        <v>-3</v>
      </c>
      <c r="J29" s="130">
        <v>0</v>
      </c>
      <c r="K29" s="130">
        <v>0</v>
      </c>
      <c r="L29" s="137">
        <v>28.95</v>
      </c>
    </row>
    <row r="30" spans="1:12" ht="14.25" customHeight="1">
      <c r="A30" s="130" t="s">
        <v>181</v>
      </c>
      <c r="B30" s="130">
        <v>-7</v>
      </c>
      <c r="C30" s="130">
        <v>0</v>
      </c>
      <c r="D30" s="130">
        <v>0</v>
      </c>
      <c r="E30" s="130">
        <v>-368.23</v>
      </c>
      <c r="F30" s="130">
        <v>0</v>
      </c>
      <c r="G30" s="130">
        <v>0</v>
      </c>
      <c r="H30" s="130">
        <v>0</v>
      </c>
      <c r="I30" s="130">
        <v>-3</v>
      </c>
      <c r="J30" s="130">
        <v>0</v>
      </c>
      <c r="K30" s="130">
        <v>0</v>
      </c>
      <c r="L30" s="137">
        <v>32.79</v>
      </c>
    </row>
    <row r="31" spans="1:12" ht="14.25" customHeight="1">
      <c r="A31" s="130" t="s">
        <v>182</v>
      </c>
      <c r="B31" s="130">
        <v>-7</v>
      </c>
      <c r="C31" s="130">
        <v>0</v>
      </c>
      <c r="D31" s="130">
        <v>6.75</v>
      </c>
      <c r="E31" s="130">
        <v>-400</v>
      </c>
      <c r="F31" s="130">
        <v>0</v>
      </c>
      <c r="G31" s="130">
        <v>0</v>
      </c>
      <c r="H31" s="130">
        <v>0</v>
      </c>
      <c r="I31" s="130">
        <v>-3</v>
      </c>
      <c r="J31" s="130">
        <v>4.82</v>
      </c>
      <c r="K31" s="130">
        <v>0</v>
      </c>
      <c r="L31" s="137">
        <v>0</v>
      </c>
    </row>
    <row r="32" spans="1:12" ht="14.25" customHeight="1">
      <c r="A32" s="130" t="s">
        <v>183</v>
      </c>
      <c r="B32" s="130">
        <v>-7</v>
      </c>
      <c r="C32" s="130">
        <v>0</v>
      </c>
      <c r="D32" s="130">
        <v>6.75</v>
      </c>
      <c r="E32" s="130">
        <v>-400</v>
      </c>
      <c r="F32" s="130">
        <v>0</v>
      </c>
      <c r="G32" s="130">
        <v>0</v>
      </c>
      <c r="H32" s="130">
        <v>0</v>
      </c>
      <c r="I32" s="130">
        <v>-3</v>
      </c>
      <c r="J32" s="130">
        <v>4.82</v>
      </c>
      <c r="K32" s="130">
        <v>0</v>
      </c>
      <c r="L32" s="137">
        <v>0</v>
      </c>
    </row>
    <row r="33" spans="1:12" ht="14.25" customHeight="1">
      <c r="A33" s="130" t="s">
        <v>184</v>
      </c>
      <c r="B33" s="130">
        <v>-7</v>
      </c>
      <c r="C33" s="130">
        <v>0</v>
      </c>
      <c r="D33" s="130">
        <v>6.75</v>
      </c>
      <c r="E33" s="130">
        <v>-400</v>
      </c>
      <c r="F33" s="130">
        <v>0</v>
      </c>
      <c r="G33" s="130">
        <v>0</v>
      </c>
      <c r="H33" s="130">
        <v>0</v>
      </c>
      <c r="I33" s="130">
        <v>-3</v>
      </c>
      <c r="J33" s="130">
        <v>4.82</v>
      </c>
      <c r="K33" s="130">
        <v>0</v>
      </c>
      <c r="L33" s="137">
        <v>0</v>
      </c>
    </row>
    <row r="34" spans="1:12" ht="14.25" customHeight="1">
      <c r="A34" s="130" t="s">
        <v>185</v>
      </c>
      <c r="B34" s="130">
        <v>-7</v>
      </c>
      <c r="C34" s="130">
        <v>0</v>
      </c>
      <c r="D34" s="130">
        <v>6.75</v>
      </c>
      <c r="E34" s="130">
        <v>-400</v>
      </c>
      <c r="F34" s="130">
        <v>0</v>
      </c>
      <c r="G34" s="130">
        <v>0</v>
      </c>
      <c r="H34" s="130">
        <v>0</v>
      </c>
      <c r="I34" s="130">
        <v>-3</v>
      </c>
      <c r="J34" s="130">
        <v>4.82</v>
      </c>
      <c r="K34" s="130">
        <v>0</v>
      </c>
      <c r="L34" s="137">
        <v>0</v>
      </c>
    </row>
    <row r="35" spans="1:12" ht="14.25" customHeight="1">
      <c r="A35" s="130" t="s">
        <v>186</v>
      </c>
      <c r="B35" s="130">
        <v>-7</v>
      </c>
      <c r="C35" s="130">
        <v>0</v>
      </c>
      <c r="D35" s="130">
        <v>6.75</v>
      </c>
      <c r="E35" s="130">
        <v>-357.03</v>
      </c>
      <c r="F35" s="130">
        <v>0</v>
      </c>
      <c r="G35" s="130">
        <v>28.93</v>
      </c>
      <c r="H35" s="130">
        <v>0</v>
      </c>
      <c r="I35" s="130">
        <v>-3</v>
      </c>
      <c r="J35" s="130">
        <v>4.82</v>
      </c>
      <c r="K35" s="130">
        <v>0</v>
      </c>
      <c r="L35" s="137">
        <v>0</v>
      </c>
    </row>
    <row r="36" spans="1:12" ht="14.25" customHeight="1">
      <c r="A36" s="130" t="s">
        <v>187</v>
      </c>
      <c r="B36" s="130">
        <v>-7</v>
      </c>
      <c r="C36" s="130">
        <v>0</v>
      </c>
      <c r="D36" s="130">
        <v>6.75</v>
      </c>
      <c r="E36" s="130">
        <v>-143.30000000000001</v>
      </c>
      <c r="F36" s="130">
        <v>0</v>
      </c>
      <c r="G36" s="130">
        <v>28.93</v>
      </c>
      <c r="H36" s="130">
        <v>0</v>
      </c>
      <c r="I36" s="130">
        <v>-3</v>
      </c>
      <c r="J36" s="130">
        <v>4.82</v>
      </c>
      <c r="K36" s="130">
        <v>0</v>
      </c>
      <c r="L36" s="137">
        <v>0</v>
      </c>
    </row>
    <row r="37" spans="1:12" ht="14.25" customHeight="1">
      <c r="A37" s="130" t="s">
        <v>188</v>
      </c>
      <c r="B37" s="130">
        <v>-7</v>
      </c>
      <c r="C37" s="130">
        <v>0</v>
      </c>
      <c r="D37" s="130">
        <v>6.75</v>
      </c>
      <c r="E37" s="130">
        <v>261.55</v>
      </c>
      <c r="F37" s="130">
        <v>0</v>
      </c>
      <c r="G37" s="130">
        <v>28.93</v>
      </c>
      <c r="H37" s="130">
        <v>0</v>
      </c>
      <c r="I37" s="130">
        <v>-3</v>
      </c>
      <c r="J37" s="130">
        <v>4.82</v>
      </c>
      <c r="K37" s="130">
        <v>0</v>
      </c>
      <c r="L37" s="137">
        <v>0</v>
      </c>
    </row>
    <row r="38" spans="1:12" ht="14.25" customHeight="1">
      <c r="A38" s="130" t="s">
        <v>189</v>
      </c>
      <c r="B38" s="130">
        <v>-7</v>
      </c>
      <c r="C38" s="130">
        <v>0</v>
      </c>
      <c r="D38" s="130">
        <v>6.75</v>
      </c>
      <c r="E38" s="130">
        <v>42.56</v>
      </c>
      <c r="F38" s="130">
        <v>7.72</v>
      </c>
      <c r="G38" s="130">
        <v>28.93</v>
      </c>
      <c r="H38" s="130">
        <v>0</v>
      </c>
      <c r="I38" s="130">
        <v>-3</v>
      </c>
      <c r="J38" s="130">
        <v>4.82</v>
      </c>
      <c r="K38" s="130">
        <v>0</v>
      </c>
      <c r="L38" s="137">
        <v>0</v>
      </c>
    </row>
    <row r="39" spans="1:12" ht="14.25" customHeight="1">
      <c r="A39" s="130" t="s">
        <v>190</v>
      </c>
      <c r="B39" s="130">
        <v>-7</v>
      </c>
      <c r="C39" s="130">
        <v>0</v>
      </c>
      <c r="D39" s="130">
        <v>6.75</v>
      </c>
      <c r="E39" s="130">
        <v>5.34</v>
      </c>
      <c r="F39" s="130">
        <v>0</v>
      </c>
      <c r="G39" s="130">
        <v>28.94</v>
      </c>
      <c r="H39" s="130">
        <v>0</v>
      </c>
      <c r="I39" s="130">
        <v>-3</v>
      </c>
      <c r="J39" s="130">
        <v>4.82</v>
      </c>
      <c r="K39" s="130">
        <v>0</v>
      </c>
      <c r="L39" s="137">
        <v>0</v>
      </c>
    </row>
    <row r="40" spans="1:12" ht="14.25" customHeight="1">
      <c r="A40" s="130" t="s">
        <v>191</v>
      </c>
      <c r="B40" s="130">
        <v>-7</v>
      </c>
      <c r="C40" s="130">
        <v>0</v>
      </c>
      <c r="D40" s="130">
        <v>6.75</v>
      </c>
      <c r="E40" s="130">
        <v>0</v>
      </c>
      <c r="F40" s="130">
        <v>0</v>
      </c>
      <c r="G40" s="130">
        <v>28.93</v>
      </c>
      <c r="H40" s="130">
        <v>0</v>
      </c>
      <c r="I40" s="130">
        <v>-3</v>
      </c>
      <c r="J40" s="130">
        <v>4.82</v>
      </c>
      <c r="K40" s="130">
        <v>0</v>
      </c>
      <c r="L40" s="137">
        <v>0</v>
      </c>
    </row>
    <row r="41" spans="1:12" ht="14.25" customHeight="1">
      <c r="A41" s="130" t="s">
        <v>192</v>
      </c>
      <c r="B41" s="130">
        <v>-7</v>
      </c>
      <c r="C41" s="130">
        <v>0</v>
      </c>
      <c r="D41" s="130">
        <v>6.75</v>
      </c>
      <c r="E41" s="130">
        <v>0</v>
      </c>
      <c r="F41" s="130">
        <v>6.75</v>
      </c>
      <c r="G41" s="130">
        <v>28.94</v>
      </c>
      <c r="H41" s="130">
        <v>0</v>
      </c>
      <c r="I41" s="130">
        <v>-3</v>
      </c>
      <c r="J41" s="130">
        <v>4.82</v>
      </c>
      <c r="K41" s="130">
        <v>0</v>
      </c>
      <c r="L41" s="137">
        <v>0</v>
      </c>
    </row>
    <row r="42" spans="1:12" ht="14.25" customHeight="1">
      <c r="A42" s="130" t="s">
        <v>193</v>
      </c>
      <c r="B42" s="130">
        <v>-7</v>
      </c>
      <c r="C42" s="130">
        <v>0</v>
      </c>
      <c r="D42" s="130">
        <v>6.75</v>
      </c>
      <c r="E42" s="130">
        <v>0</v>
      </c>
      <c r="F42" s="130">
        <v>0</v>
      </c>
      <c r="G42" s="130">
        <v>28.93</v>
      </c>
      <c r="H42" s="130">
        <v>0</v>
      </c>
      <c r="I42" s="130">
        <v>-3</v>
      </c>
      <c r="J42" s="130">
        <v>4.82</v>
      </c>
      <c r="K42" s="130">
        <v>0</v>
      </c>
      <c r="L42" s="137">
        <v>0</v>
      </c>
    </row>
    <row r="43" spans="1:12" ht="14.25" customHeight="1">
      <c r="A43" s="130" t="s">
        <v>194</v>
      </c>
      <c r="B43" s="130">
        <v>-7</v>
      </c>
      <c r="C43" s="130">
        <v>0</v>
      </c>
      <c r="D43" s="130">
        <v>6.75</v>
      </c>
      <c r="E43" s="130">
        <v>18.7</v>
      </c>
      <c r="F43" s="130">
        <v>0</v>
      </c>
      <c r="G43" s="130">
        <v>28.92</v>
      </c>
      <c r="H43" s="130">
        <v>0</v>
      </c>
      <c r="I43" s="130">
        <v>-3</v>
      </c>
      <c r="J43" s="130">
        <v>4.82</v>
      </c>
      <c r="K43" s="130">
        <v>0</v>
      </c>
      <c r="L43" s="137">
        <v>0</v>
      </c>
    </row>
    <row r="44" spans="1:12" ht="14.25" customHeight="1">
      <c r="A44" s="130" t="s">
        <v>195</v>
      </c>
      <c r="B44" s="130">
        <v>-7</v>
      </c>
      <c r="C44" s="130">
        <v>0</v>
      </c>
      <c r="D44" s="130">
        <v>6.75</v>
      </c>
      <c r="E44" s="130">
        <v>18.690000000000001</v>
      </c>
      <c r="F44" s="130">
        <v>0</v>
      </c>
      <c r="G44" s="130">
        <v>28.93</v>
      </c>
      <c r="H44" s="130">
        <v>0</v>
      </c>
      <c r="I44" s="130">
        <v>-3</v>
      </c>
      <c r="J44" s="130">
        <v>4.82</v>
      </c>
      <c r="K44" s="130">
        <v>0</v>
      </c>
      <c r="L44" s="137">
        <v>0</v>
      </c>
    </row>
    <row r="45" spans="1:12" ht="14.25" customHeight="1">
      <c r="A45" s="130" t="s">
        <v>196</v>
      </c>
      <c r="B45" s="130">
        <v>-7</v>
      </c>
      <c r="C45" s="130">
        <v>0</v>
      </c>
      <c r="D45" s="130">
        <v>6.75</v>
      </c>
      <c r="E45" s="130">
        <v>0</v>
      </c>
      <c r="F45" s="130">
        <v>0</v>
      </c>
      <c r="G45" s="130">
        <v>28.93</v>
      </c>
      <c r="H45" s="130">
        <v>0</v>
      </c>
      <c r="I45" s="130">
        <v>-3</v>
      </c>
      <c r="J45" s="130">
        <v>4.82</v>
      </c>
      <c r="K45" s="130">
        <v>0</v>
      </c>
      <c r="L45" s="137">
        <v>0</v>
      </c>
    </row>
    <row r="46" spans="1:12" ht="14.25" customHeight="1">
      <c r="A46" s="130" t="s">
        <v>197</v>
      </c>
      <c r="B46" s="130">
        <v>-7</v>
      </c>
      <c r="C46" s="130">
        <v>0</v>
      </c>
      <c r="D46" s="130">
        <v>6.75</v>
      </c>
      <c r="E46" s="130">
        <v>0</v>
      </c>
      <c r="F46" s="130">
        <v>0</v>
      </c>
      <c r="G46" s="130">
        <v>28.93</v>
      </c>
      <c r="H46" s="130">
        <v>0</v>
      </c>
      <c r="I46" s="130">
        <v>-3</v>
      </c>
      <c r="J46" s="130">
        <v>4.82</v>
      </c>
      <c r="K46" s="130">
        <v>0</v>
      </c>
      <c r="L46" s="137">
        <v>0</v>
      </c>
    </row>
    <row r="47" spans="1:12" ht="14.25" customHeight="1">
      <c r="A47" s="130" t="s">
        <v>198</v>
      </c>
      <c r="B47" s="130">
        <v>-7</v>
      </c>
      <c r="C47" s="130">
        <v>0</v>
      </c>
      <c r="D47" s="130">
        <v>6.75</v>
      </c>
      <c r="E47" s="130">
        <v>0</v>
      </c>
      <c r="F47" s="130">
        <v>0</v>
      </c>
      <c r="G47" s="130">
        <v>28.93</v>
      </c>
      <c r="H47" s="130">
        <v>0</v>
      </c>
      <c r="I47" s="130">
        <v>-3</v>
      </c>
      <c r="J47" s="130">
        <v>4.82</v>
      </c>
      <c r="K47" s="130">
        <v>0</v>
      </c>
      <c r="L47" s="137">
        <v>0</v>
      </c>
    </row>
    <row r="48" spans="1:12" ht="14.25" customHeight="1">
      <c r="A48" s="130" t="s">
        <v>199</v>
      </c>
      <c r="B48" s="130">
        <v>-7</v>
      </c>
      <c r="C48" s="130">
        <v>0</v>
      </c>
      <c r="D48" s="130">
        <v>6.75</v>
      </c>
      <c r="E48" s="130">
        <v>0</v>
      </c>
      <c r="F48" s="130">
        <v>0</v>
      </c>
      <c r="G48" s="130">
        <v>28.93</v>
      </c>
      <c r="H48" s="130">
        <v>0</v>
      </c>
      <c r="I48" s="130">
        <v>-3</v>
      </c>
      <c r="J48" s="130">
        <v>4.82</v>
      </c>
      <c r="K48" s="130">
        <v>0</v>
      </c>
      <c r="L48" s="137">
        <v>0</v>
      </c>
    </row>
    <row r="49" spans="1:12" ht="14.25" customHeight="1">
      <c r="A49" s="130" t="s">
        <v>200</v>
      </c>
      <c r="B49" s="130">
        <v>-7</v>
      </c>
      <c r="C49" s="130">
        <v>0</v>
      </c>
      <c r="D49" s="130">
        <v>6.75</v>
      </c>
      <c r="E49" s="130">
        <v>0</v>
      </c>
      <c r="F49" s="130">
        <v>0</v>
      </c>
      <c r="G49" s="130">
        <v>28.93</v>
      </c>
      <c r="H49" s="130">
        <v>0</v>
      </c>
      <c r="I49" s="130">
        <v>-3</v>
      </c>
      <c r="J49" s="130">
        <v>4.82</v>
      </c>
      <c r="K49" s="130">
        <v>0</v>
      </c>
      <c r="L49" s="137">
        <v>0</v>
      </c>
    </row>
    <row r="50" spans="1:12" ht="14.25" customHeight="1">
      <c r="A50" s="130" t="s">
        <v>201</v>
      </c>
      <c r="B50" s="130">
        <v>-7</v>
      </c>
      <c r="C50" s="130">
        <v>0</v>
      </c>
      <c r="D50" s="130">
        <v>6.75</v>
      </c>
      <c r="E50" s="130">
        <v>0</v>
      </c>
      <c r="F50" s="130">
        <v>0</v>
      </c>
      <c r="G50" s="130">
        <v>28.93</v>
      </c>
      <c r="H50" s="130">
        <v>0</v>
      </c>
      <c r="I50" s="130">
        <v>-3</v>
      </c>
      <c r="J50" s="130">
        <v>4.82</v>
      </c>
      <c r="K50" s="130">
        <v>0</v>
      </c>
      <c r="L50" s="137">
        <v>0</v>
      </c>
    </row>
    <row r="51" spans="1:12" ht="14.25" customHeight="1">
      <c r="A51" s="130" t="s">
        <v>202</v>
      </c>
      <c r="B51" s="130">
        <v>-7</v>
      </c>
      <c r="C51" s="130">
        <v>0</v>
      </c>
      <c r="D51" s="130">
        <v>6.75</v>
      </c>
      <c r="E51" s="130">
        <v>3.11</v>
      </c>
      <c r="F51" s="130">
        <v>0</v>
      </c>
      <c r="G51" s="130">
        <v>28.93</v>
      </c>
      <c r="H51" s="130">
        <v>0</v>
      </c>
      <c r="I51" s="130">
        <v>-3</v>
      </c>
      <c r="J51" s="130">
        <v>4.82</v>
      </c>
      <c r="K51" s="130">
        <v>0</v>
      </c>
      <c r="L51" s="137">
        <v>0</v>
      </c>
    </row>
    <row r="52" spans="1:12" ht="14.25" customHeight="1">
      <c r="A52" s="130" t="s">
        <v>203</v>
      </c>
      <c r="B52" s="130">
        <v>-7</v>
      </c>
      <c r="C52" s="130">
        <v>0</v>
      </c>
      <c r="D52" s="130">
        <v>6.75</v>
      </c>
      <c r="E52" s="130">
        <v>12.52</v>
      </c>
      <c r="F52" s="130">
        <v>0</v>
      </c>
      <c r="G52" s="130">
        <v>28.93</v>
      </c>
      <c r="H52" s="130">
        <v>0</v>
      </c>
      <c r="I52" s="130">
        <v>-3</v>
      </c>
      <c r="J52" s="130">
        <v>4.82</v>
      </c>
      <c r="K52" s="130">
        <v>0</v>
      </c>
      <c r="L52" s="137">
        <v>0</v>
      </c>
    </row>
    <row r="53" spans="1:12" ht="14.25" customHeight="1">
      <c r="A53" s="130" t="s">
        <v>204</v>
      </c>
      <c r="B53" s="130">
        <v>-7</v>
      </c>
      <c r="C53" s="130">
        <v>0</v>
      </c>
      <c r="D53" s="130">
        <v>6.75</v>
      </c>
      <c r="E53" s="130">
        <v>12.51</v>
      </c>
      <c r="F53" s="130">
        <v>0</v>
      </c>
      <c r="G53" s="130">
        <v>28.93</v>
      </c>
      <c r="H53" s="130">
        <v>0</v>
      </c>
      <c r="I53" s="130">
        <v>-3</v>
      </c>
      <c r="J53" s="130">
        <v>4.82</v>
      </c>
      <c r="K53" s="130">
        <v>0</v>
      </c>
      <c r="L53" s="137">
        <v>0</v>
      </c>
    </row>
    <row r="54" spans="1:12" ht="14.25" customHeight="1">
      <c r="A54" s="130" t="s">
        <v>205</v>
      </c>
      <c r="B54" s="130">
        <v>-7</v>
      </c>
      <c r="C54" s="130">
        <v>0</v>
      </c>
      <c r="D54" s="130">
        <v>6.75</v>
      </c>
      <c r="E54" s="130">
        <v>12.52</v>
      </c>
      <c r="F54" s="130">
        <v>0</v>
      </c>
      <c r="G54" s="130">
        <v>28.93</v>
      </c>
      <c r="H54" s="130">
        <v>0</v>
      </c>
      <c r="I54" s="130">
        <v>-3</v>
      </c>
      <c r="J54" s="130">
        <v>4.82</v>
      </c>
      <c r="K54" s="130">
        <v>0</v>
      </c>
      <c r="L54" s="137">
        <v>0</v>
      </c>
    </row>
    <row r="55" spans="1:12" ht="14.25" customHeight="1">
      <c r="A55" s="130" t="s">
        <v>206</v>
      </c>
      <c r="B55" s="130">
        <v>-7</v>
      </c>
      <c r="C55" s="130">
        <v>0</v>
      </c>
      <c r="D55" s="130">
        <v>6.75</v>
      </c>
      <c r="E55" s="130">
        <v>12.52</v>
      </c>
      <c r="F55" s="130">
        <v>0</v>
      </c>
      <c r="G55" s="130">
        <v>28.93</v>
      </c>
      <c r="H55" s="130">
        <v>0</v>
      </c>
      <c r="I55" s="130">
        <v>-3</v>
      </c>
      <c r="J55" s="130">
        <v>4.82</v>
      </c>
      <c r="K55" s="130">
        <v>0</v>
      </c>
      <c r="L55" s="137">
        <v>0</v>
      </c>
    </row>
    <row r="56" spans="1:12" ht="14.25" customHeight="1">
      <c r="A56" s="130" t="s">
        <v>207</v>
      </c>
      <c r="B56" s="130">
        <v>-7</v>
      </c>
      <c r="C56" s="130">
        <v>0</v>
      </c>
      <c r="D56" s="130">
        <v>6.75</v>
      </c>
      <c r="E56" s="130">
        <v>12.51</v>
      </c>
      <c r="F56" s="130">
        <v>0</v>
      </c>
      <c r="G56" s="130">
        <v>28.93</v>
      </c>
      <c r="H56" s="130">
        <v>0</v>
      </c>
      <c r="I56" s="130">
        <v>-3</v>
      </c>
      <c r="J56" s="130">
        <v>4.82</v>
      </c>
      <c r="K56" s="130">
        <v>0</v>
      </c>
      <c r="L56" s="137">
        <v>0</v>
      </c>
    </row>
    <row r="57" spans="1:12" ht="14.25" customHeight="1">
      <c r="A57" s="130" t="s">
        <v>208</v>
      </c>
      <c r="B57" s="130">
        <v>-7</v>
      </c>
      <c r="C57" s="130">
        <v>0</v>
      </c>
      <c r="D57" s="130">
        <v>6.75</v>
      </c>
      <c r="E57" s="130">
        <v>0</v>
      </c>
      <c r="F57" s="130">
        <v>0</v>
      </c>
      <c r="G57" s="130">
        <v>28.93</v>
      </c>
      <c r="H57" s="130">
        <v>0</v>
      </c>
      <c r="I57" s="130">
        <v>-3</v>
      </c>
      <c r="J57" s="130">
        <v>4.82</v>
      </c>
      <c r="K57" s="130">
        <v>0</v>
      </c>
      <c r="L57" s="137">
        <v>0</v>
      </c>
    </row>
    <row r="58" spans="1:12" ht="14.25" customHeight="1">
      <c r="A58" s="130" t="s">
        <v>209</v>
      </c>
      <c r="B58" s="130">
        <v>-7</v>
      </c>
      <c r="C58" s="130">
        <v>0</v>
      </c>
      <c r="D58" s="130">
        <v>6.75</v>
      </c>
      <c r="E58" s="130">
        <v>8.74</v>
      </c>
      <c r="F58" s="130">
        <v>0</v>
      </c>
      <c r="G58" s="130">
        <v>28.93</v>
      </c>
      <c r="H58" s="130">
        <v>0</v>
      </c>
      <c r="I58" s="130">
        <v>-3</v>
      </c>
      <c r="J58" s="130">
        <v>4.82</v>
      </c>
      <c r="K58" s="130">
        <v>0</v>
      </c>
      <c r="L58" s="137">
        <v>0</v>
      </c>
    </row>
    <row r="59" spans="1:12" ht="14.25" customHeight="1">
      <c r="A59" s="130" t="s">
        <v>210</v>
      </c>
      <c r="B59" s="130">
        <v>-7</v>
      </c>
      <c r="C59" s="130">
        <v>0</v>
      </c>
      <c r="D59" s="130">
        <v>6.75</v>
      </c>
      <c r="E59" s="130">
        <v>-200</v>
      </c>
      <c r="F59" s="130">
        <v>0</v>
      </c>
      <c r="G59" s="130">
        <v>28.93</v>
      </c>
      <c r="H59" s="130">
        <v>0</v>
      </c>
      <c r="I59" s="130">
        <v>-3</v>
      </c>
      <c r="J59" s="130">
        <v>4.82</v>
      </c>
      <c r="K59" s="130">
        <v>0</v>
      </c>
      <c r="L59" s="137">
        <v>0</v>
      </c>
    </row>
    <row r="60" spans="1:12" ht="14.25" customHeight="1">
      <c r="A60" s="130" t="s">
        <v>211</v>
      </c>
      <c r="B60" s="130">
        <v>-7</v>
      </c>
      <c r="C60" s="130">
        <v>0</v>
      </c>
      <c r="D60" s="130">
        <v>6.75</v>
      </c>
      <c r="E60" s="130">
        <v>-200</v>
      </c>
      <c r="F60" s="130">
        <v>0</v>
      </c>
      <c r="G60" s="130">
        <v>28.93</v>
      </c>
      <c r="H60" s="130">
        <v>0</v>
      </c>
      <c r="I60" s="130">
        <v>-3</v>
      </c>
      <c r="J60" s="130">
        <v>4.82</v>
      </c>
      <c r="K60" s="130">
        <v>0</v>
      </c>
      <c r="L60" s="137">
        <v>0</v>
      </c>
    </row>
    <row r="61" spans="1:12" ht="14.25" customHeight="1">
      <c r="A61" s="130" t="s">
        <v>212</v>
      </c>
      <c r="B61" s="130">
        <v>-7</v>
      </c>
      <c r="C61" s="130">
        <v>0</v>
      </c>
      <c r="D61" s="130">
        <v>6.75</v>
      </c>
      <c r="E61" s="130">
        <v>-475.44</v>
      </c>
      <c r="F61" s="130">
        <v>0</v>
      </c>
      <c r="G61" s="130">
        <v>28.93</v>
      </c>
      <c r="H61" s="130">
        <v>0</v>
      </c>
      <c r="I61" s="130">
        <v>-3</v>
      </c>
      <c r="J61" s="130">
        <v>4.82</v>
      </c>
      <c r="K61" s="130">
        <v>0</v>
      </c>
      <c r="L61" s="137">
        <v>0</v>
      </c>
    </row>
    <row r="62" spans="1:12" ht="14.25" customHeight="1">
      <c r="A62" s="130" t="s">
        <v>213</v>
      </c>
      <c r="B62" s="130">
        <v>-7</v>
      </c>
      <c r="C62" s="130">
        <v>0</v>
      </c>
      <c r="D62" s="130">
        <v>6.75</v>
      </c>
      <c r="E62" s="130">
        <v>-569.80999999999995</v>
      </c>
      <c r="F62" s="130">
        <v>0</v>
      </c>
      <c r="G62" s="130">
        <v>28.93</v>
      </c>
      <c r="H62" s="130">
        <v>0</v>
      </c>
      <c r="I62" s="130">
        <v>-3</v>
      </c>
      <c r="J62" s="130">
        <v>4.82</v>
      </c>
      <c r="K62" s="130">
        <v>0</v>
      </c>
      <c r="L62" s="137">
        <v>0</v>
      </c>
    </row>
    <row r="63" spans="1:12" ht="14.25" customHeight="1">
      <c r="A63" s="130" t="s">
        <v>214</v>
      </c>
      <c r="B63" s="130">
        <v>-7</v>
      </c>
      <c r="C63" s="130">
        <v>0</v>
      </c>
      <c r="D63" s="130">
        <v>6.75</v>
      </c>
      <c r="E63" s="130">
        <v>-550</v>
      </c>
      <c r="F63" s="130">
        <v>0</v>
      </c>
      <c r="G63" s="130">
        <v>0</v>
      </c>
      <c r="H63" s="130">
        <v>0</v>
      </c>
      <c r="I63" s="130">
        <v>-2.8</v>
      </c>
      <c r="J63" s="130">
        <v>0</v>
      </c>
      <c r="K63" s="130">
        <v>0</v>
      </c>
      <c r="L63" s="137">
        <v>0</v>
      </c>
    </row>
    <row r="64" spans="1:12" ht="14.25" customHeight="1">
      <c r="A64" s="130" t="s">
        <v>215</v>
      </c>
      <c r="B64" s="130">
        <v>-7</v>
      </c>
      <c r="C64" s="130">
        <v>0</v>
      </c>
      <c r="D64" s="130">
        <v>6.75</v>
      </c>
      <c r="E64" s="130">
        <v>-550</v>
      </c>
      <c r="F64" s="130">
        <v>0</v>
      </c>
      <c r="G64" s="130">
        <v>0</v>
      </c>
      <c r="H64" s="130">
        <v>0</v>
      </c>
      <c r="I64" s="130">
        <v>-2.8</v>
      </c>
      <c r="J64" s="130">
        <v>0</v>
      </c>
      <c r="K64" s="130">
        <v>0</v>
      </c>
      <c r="L64" s="137">
        <v>0</v>
      </c>
    </row>
    <row r="65" spans="1:12" ht="14.25" customHeight="1">
      <c r="A65" s="130" t="s">
        <v>216</v>
      </c>
      <c r="B65" s="130">
        <v>-7</v>
      </c>
      <c r="C65" s="130">
        <v>0</v>
      </c>
      <c r="D65" s="130">
        <v>6.75</v>
      </c>
      <c r="E65" s="130">
        <v>-550</v>
      </c>
      <c r="F65" s="130">
        <v>0</v>
      </c>
      <c r="G65" s="130">
        <v>0</v>
      </c>
      <c r="H65" s="130">
        <v>0</v>
      </c>
      <c r="I65" s="130">
        <v>-2.8</v>
      </c>
      <c r="J65" s="130">
        <v>0</v>
      </c>
      <c r="K65" s="130">
        <v>0</v>
      </c>
      <c r="L65" s="137">
        <v>0</v>
      </c>
    </row>
    <row r="66" spans="1:12" ht="14.25" customHeight="1">
      <c r="A66" s="130" t="s">
        <v>217</v>
      </c>
      <c r="B66" s="130">
        <v>-7</v>
      </c>
      <c r="C66" s="130">
        <v>0</v>
      </c>
      <c r="D66" s="130">
        <v>6.75</v>
      </c>
      <c r="E66" s="130">
        <v>-550</v>
      </c>
      <c r="F66" s="130">
        <v>0</v>
      </c>
      <c r="G66" s="130">
        <v>0</v>
      </c>
      <c r="H66" s="130">
        <v>0</v>
      </c>
      <c r="I66" s="130">
        <v>-2.8</v>
      </c>
      <c r="J66" s="130">
        <v>0</v>
      </c>
      <c r="K66" s="130">
        <v>0</v>
      </c>
      <c r="L66" s="137">
        <v>0</v>
      </c>
    </row>
    <row r="67" spans="1:12" ht="14.25" customHeight="1">
      <c r="A67" s="130" t="s">
        <v>218</v>
      </c>
      <c r="B67" s="130">
        <v>-7</v>
      </c>
      <c r="C67" s="130">
        <v>0</v>
      </c>
      <c r="D67" s="130">
        <v>6.75</v>
      </c>
      <c r="E67" s="130">
        <v>-425</v>
      </c>
      <c r="F67" s="130">
        <v>0</v>
      </c>
      <c r="G67" s="130">
        <v>0</v>
      </c>
      <c r="H67" s="130">
        <v>0</v>
      </c>
      <c r="I67" s="130">
        <v>-2.8</v>
      </c>
      <c r="J67" s="130">
        <v>0</v>
      </c>
      <c r="K67" s="130">
        <v>0</v>
      </c>
      <c r="L67" s="137">
        <v>0</v>
      </c>
    </row>
    <row r="68" spans="1:12" ht="14.25" customHeight="1">
      <c r="A68" s="130" t="s">
        <v>219</v>
      </c>
      <c r="B68" s="130">
        <v>-7</v>
      </c>
      <c r="C68" s="130">
        <v>0</v>
      </c>
      <c r="D68" s="130">
        <v>6.75</v>
      </c>
      <c r="E68" s="130">
        <v>-425</v>
      </c>
      <c r="F68" s="130">
        <v>0</v>
      </c>
      <c r="G68" s="130">
        <v>0</v>
      </c>
      <c r="H68" s="130">
        <v>0</v>
      </c>
      <c r="I68" s="130">
        <v>-2.8</v>
      </c>
      <c r="J68" s="130">
        <v>0</v>
      </c>
      <c r="K68" s="130">
        <v>0</v>
      </c>
      <c r="L68" s="137">
        <v>0</v>
      </c>
    </row>
    <row r="69" spans="1:12" ht="14.25" customHeight="1">
      <c r="A69" s="130" t="s">
        <v>220</v>
      </c>
      <c r="B69" s="130">
        <v>-7</v>
      </c>
      <c r="C69" s="130">
        <v>0</v>
      </c>
      <c r="D69" s="130">
        <v>6.75</v>
      </c>
      <c r="E69" s="130">
        <v>-588.63</v>
      </c>
      <c r="F69" s="130">
        <v>0</v>
      </c>
      <c r="G69" s="130">
        <v>0</v>
      </c>
      <c r="H69" s="130">
        <v>0</v>
      </c>
      <c r="I69" s="130">
        <v>-2.8</v>
      </c>
      <c r="J69" s="130">
        <v>0</v>
      </c>
      <c r="K69" s="130">
        <v>0</v>
      </c>
      <c r="L69" s="137">
        <v>0</v>
      </c>
    </row>
    <row r="70" spans="1:12" ht="14.25" customHeight="1">
      <c r="A70" s="130" t="s">
        <v>221</v>
      </c>
      <c r="B70" s="130">
        <v>-7</v>
      </c>
      <c r="C70" s="130">
        <v>0</v>
      </c>
      <c r="D70" s="130">
        <v>6.75</v>
      </c>
      <c r="E70" s="130">
        <v>-725</v>
      </c>
      <c r="F70" s="130">
        <v>0</v>
      </c>
      <c r="G70" s="130">
        <v>0</v>
      </c>
      <c r="H70" s="130">
        <v>0</v>
      </c>
      <c r="I70" s="130">
        <v>-2.8</v>
      </c>
      <c r="J70" s="130">
        <v>0</v>
      </c>
      <c r="K70" s="130">
        <v>0</v>
      </c>
      <c r="L70" s="137">
        <v>0</v>
      </c>
    </row>
    <row r="71" spans="1:12" ht="14.25" customHeight="1">
      <c r="A71" s="130" t="s">
        <v>222</v>
      </c>
      <c r="B71" s="130">
        <v>-7</v>
      </c>
      <c r="C71" s="130">
        <v>-12</v>
      </c>
      <c r="D71" s="130">
        <v>0</v>
      </c>
      <c r="E71" s="130">
        <v>-825</v>
      </c>
      <c r="F71" s="130">
        <v>0</v>
      </c>
      <c r="G71" s="130">
        <v>0</v>
      </c>
      <c r="H71" s="130">
        <v>0</v>
      </c>
      <c r="I71" s="130">
        <v>-2.8</v>
      </c>
      <c r="J71" s="130">
        <v>0</v>
      </c>
      <c r="K71" s="130">
        <v>0</v>
      </c>
      <c r="L71" s="137">
        <v>0</v>
      </c>
    </row>
    <row r="72" spans="1:12" ht="14.25" customHeight="1">
      <c r="A72" s="130" t="s">
        <v>223</v>
      </c>
      <c r="B72" s="130">
        <v>-7</v>
      </c>
      <c r="C72" s="130">
        <v>-12</v>
      </c>
      <c r="D72" s="130">
        <v>0</v>
      </c>
      <c r="E72" s="130">
        <v>-825</v>
      </c>
      <c r="F72" s="130">
        <v>0</v>
      </c>
      <c r="G72" s="130">
        <v>0</v>
      </c>
      <c r="H72" s="130">
        <v>0</v>
      </c>
      <c r="I72" s="130">
        <v>-2.8</v>
      </c>
      <c r="J72" s="130">
        <v>0</v>
      </c>
      <c r="K72" s="130">
        <v>0</v>
      </c>
      <c r="L72" s="137">
        <v>0</v>
      </c>
    </row>
    <row r="73" spans="1:12" ht="14.25" customHeight="1">
      <c r="A73" s="130" t="s">
        <v>224</v>
      </c>
      <c r="B73" s="130">
        <v>-7</v>
      </c>
      <c r="C73" s="130">
        <v>-12</v>
      </c>
      <c r="D73" s="130">
        <v>0</v>
      </c>
      <c r="E73" s="130">
        <v>-825</v>
      </c>
      <c r="F73" s="130">
        <v>0</v>
      </c>
      <c r="G73" s="130">
        <v>0</v>
      </c>
      <c r="H73" s="130">
        <v>0</v>
      </c>
      <c r="I73" s="130">
        <v>-2.8</v>
      </c>
      <c r="J73" s="130">
        <v>0</v>
      </c>
      <c r="K73" s="130">
        <v>0</v>
      </c>
      <c r="L73" s="137">
        <v>0</v>
      </c>
    </row>
    <row r="74" spans="1:12" ht="14.25" customHeight="1">
      <c r="A74" s="130" t="s">
        <v>225</v>
      </c>
      <c r="B74" s="130">
        <v>-7</v>
      </c>
      <c r="C74" s="130">
        <v>-12</v>
      </c>
      <c r="D74" s="130">
        <v>0</v>
      </c>
      <c r="E74" s="130">
        <v>-825</v>
      </c>
      <c r="F74" s="130">
        <v>0</v>
      </c>
      <c r="G74" s="130">
        <v>0</v>
      </c>
      <c r="H74" s="130">
        <v>0</v>
      </c>
      <c r="I74" s="130">
        <v>-2.8</v>
      </c>
      <c r="J74" s="130">
        <v>0</v>
      </c>
      <c r="K74" s="130">
        <v>0</v>
      </c>
      <c r="L74" s="137">
        <v>0</v>
      </c>
    </row>
    <row r="75" spans="1:12" ht="14.25" customHeight="1">
      <c r="A75" s="130" t="s">
        <v>226</v>
      </c>
      <c r="B75" s="130">
        <v>-2</v>
      </c>
      <c r="C75" s="130">
        <v>0</v>
      </c>
      <c r="D75" s="130">
        <v>0</v>
      </c>
      <c r="E75" s="130">
        <v>-775</v>
      </c>
      <c r="F75" s="130">
        <v>0</v>
      </c>
      <c r="G75" s="130">
        <v>0</v>
      </c>
      <c r="H75" s="130">
        <v>0</v>
      </c>
      <c r="I75" s="130">
        <v>-2.8</v>
      </c>
      <c r="J75" s="130">
        <v>0</v>
      </c>
      <c r="K75" s="130">
        <v>0</v>
      </c>
      <c r="L75" s="137">
        <v>0</v>
      </c>
    </row>
    <row r="76" spans="1:12" ht="14.25" customHeight="1">
      <c r="A76" s="130" t="s">
        <v>227</v>
      </c>
      <c r="B76" s="130">
        <v>-2</v>
      </c>
      <c r="C76" s="130">
        <v>0</v>
      </c>
      <c r="D76" s="130">
        <v>0</v>
      </c>
      <c r="E76" s="130">
        <v>-826.66</v>
      </c>
      <c r="F76" s="130">
        <v>0</v>
      </c>
      <c r="G76" s="130">
        <v>0</v>
      </c>
      <c r="H76" s="130">
        <v>0</v>
      </c>
      <c r="I76" s="130">
        <v>-2.8</v>
      </c>
      <c r="J76" s="130">
        <v>0</v>
      </c>
      <c r="K76" s="130">
        <v>0</v>
      </c>
      <c r="L76" s="137">
        <v>0</v>
      </c>
    </row>
    <row r="77" spans="1:12" ht="14.25" customHeight="1">
      <c r="A77" s="130" t="s">
        <v>228</v>
      </c>
      <c r="B77" s="130">
        <v>-2</v>
      </c>
      <c r="C77" s="130">
        <v>0</v>
      </c>
      <c r="D77" s="130">
        <v>0</v>
      </c>
      <c r="E77" s="130">
        <v>-875</v>
      </c>
      <c r="F77" s="130">
        <v>0</v>
      </c>
      <c r="G77" s="130">
        <v>0</v>
      </c>
      <c r="H77" s="130">
        <v>0</v>
      </c>
      <c r="I77" s="130">
        <v>-2.8</v>
      </c>
      <c r="J77" s="130">
        <v>0</v>
      </c>
      <c r="K77" s="130">
        <v>0</v>
      </c>
      <c r="L77" s="137">
        <v>0</v>
      </c>
    </row>
    <row r="78" spans="1:12" ht="14.25" customHeight="1">
      <c r="A78" s="130" t="s">
        <v>229</v>
      </c>
      <c r="B78" s="130">
        <v>-2</v>
      </c>
      <c r="C78" s="130">
        <v>0</v>
      </c>
      <c r="D78" s="130">
        <v>0</v>
      </c>
      <c r="E78" s="130">
        <v>-875</v>
      </c>
      <c r="F78" s="130">
        <v>0</v>
      </c>
      <c r="G78" s="130">
        <v>0</v>
      </c>
      <c r="H78" s="130">
        <v>0</v>
      </c>
      <c r="I78" s="130">
        <v>-2.8</v>
      </c>
      <c r="J78" s="130">
        <v>0</v>
      </c>
      <c r="K78" s="130">
        <v>0</v>
      </c>
      <c r="L78" s="137">
        <v>0</v>
      </c>
    </row>
    <row r="79" spans="1:12" ht="14.25" customHeight="1">
      <c r="A79" s="130" t="s">
        <v>230</v>
      </c>
      <c r="B79" s="130">
        <v>-2</v>
      </c>
      <c r="C79" s="130">
        <v>0</v>
      </c>
      <c r="D79" s="130">
        <v>0</v>
      </c>
      <c r="E79" s="130">
        <v>-450</v>
      </c>
      <c r="F79" s="130">
        <v>0</v>
      </c>
      <c r="G79" s="130">
        <v>0</v>
      </c>
      <c r="H79" s="130">
        <v>0</v>
      </c>
      <c r="I79" s="130">
        <v>-2.8</v>
      </c>
      <c r="J79" s="130">
        <v>0</v>
      </c>
      <c r="K79" s="130">
        <v>0</v>
      </c>
      <c r="L79" s="137">
        <v>0</v>
      </c>
    </row>
    <row r="80" spans="1:12" ht="14.25" customHeight="1">
      <c r="A80" s="130" t="s">
        <v>231</v>
      </c>
      <c r="B80" s="130">
        <v>-2</v>
      </c>
      <c r="C80" s="130">
        <v>0</v>
      </c>
      <c r="D80" s="130">
        <v>0</v>
      </c>
      <c r="E80" s="130">
        <v>-450</v>
      </c>
      <c r="F80" s="130">
        <v>0</v>
      </c>
      <c r="G80" s="130">
        <v>0</v>
      </c>
      <c r="H80" s="130">
        <v>0</v>
      </c>
      <c r="I80" s="130">
        <v>-2.8</v>
      </c>
      <c r="J80" s="130">
        <v>0</v>
      </c>
      <c r="K80" s="130">
        <v>0</v>
      </c>
      <c r="L80" s="137">
        <v>0</v>
      </c>
    </row>
    <row r="81" spans="1:12" ht="14.25" customHeight="1">
      <c r="A81" s="130" t="s">
        <v>232</v>
      </c>
      <c r="B81" s="130">
        <v>-2</v>
      </c>
      <c r="C81" s="130">
        <v>0</v>
      </c>
      <c r="D81" s="130">
        <v>0</v>
      </c>
      <c r="E81" s="130">
        <v>-450</v>
      </c>
      <c r="F81" s="130">
        <v>0</v>
      </c>
      <c r="G81" s="130">
        <v>0</v>
      </c>
      <c r="H81" s="130">
        <v>0</v>
      </c>
      <c r="I81" s="130">
        <v>-2.8</v>
      </c>
      <c r="J81" s="130">
        <v>0</v>
      </c>
      <c r="K81" s="130">
        <v>0</v>
      </c>
      <c r="L81" s="137">
        <v>0</v>
      </c>
    </row>
    <row r="82" spans="1:12" ht="14.25" customHeight="1">
      <c r="A82" s="130" t="s">
        <v>233</v>
      </c>
      <c r="B82" s="130">
        <v>-2</v>
      </c>
      <c r="C82" s="130">
        <v>0</v>
      </c>
      <c r="D82" s="130">
        <v>0</v>
      </c>
      <c r="E82" s="130">
        <v>-450</v>
      </c>
      <c r="F82" s="130">
        <v>0</v>
      </c>
      <c r="G82" s="130">
        <v>0</v>
      </c>
      <c r="H82" s="130">
        <v>0</v>
      </c>
      <c r="I82" s="130">
        <v>-2.8</v>
      </c>
      <c r="J82" s="130">
        <v>0</v>
      </c>
      <c r="K82" s="130">
        <v>0</v>
      </c>
      <c r="L82" s="137">
        <v>0</v>
      </c>
    </row>
    <row r="83" spans="1:12" ht="14.25" customHeight="1">
      <c r="A83" s="130" t="s">
        <v>234</v>
      </c>
      <c r="B83" s="130">
        <v>-2</v>
      </c>
      <c r="C83" s="130">
        <v>0</v>
      </c>
      <c r="D83" s="130">
        <v>0</v>
      </c>
      <c r="E83" s="130">
        <v>-300</v>
      </c>
      <c r="F83" s="130">
        <v>0</v>
      </c>
      <c r="G83" s="130">
        <v>0</v>
      </c>
      <c r="H83" s="130">
        <v>0</v>
      </c>
      <c r="I83" s="130">
        <v>-2.8</v>
      </c>
      <c r="J83" s="130">
        <v>0</v>
      </c>
      <c r="K83" s="130">
        <v>0</v>
      </c>
      <c r="L83" s="137">
        <v>0</v>
      </c>
    </row>
    <row r="84" spans="1:12" ht="14.25" customHeight="1">
      <c r="A84" s="130" t="s">
        <v>235</v>
      </c>
      <c r="B84" s="130">
        <v>-2</v>
      </c>
      <c r="C84" s="130">
        <v>0</v>
      </c>
      <c r="D84" s="130">
        <v>0</v>
      </c>
      <c r="E84" s="130">
        <v>-300</v>
      </c>
      <c r="F84" s="130">
        <v>0</v>
      </c>
      <c r="G84" s="130">
        <v>0</v>
      </c>
      <c r="H84" s="130">
        <v>-31.54</v>
      </c>
      <c r="I84" s="130">
        <v>-2.8</v>
      </c>
      <c r="J84" s="130">
        <v>0</v>
      </c>
      <c r="K84" s="130">
        <v>0</v>
      </c>
      <c r="L84" s="137">
        <v>0</v>
      </c>
    </row>
    <row r="85" spans="1:12" ht="14.25" customHeight="1">
      <c r="A85" s="130" t="s">
        <v>236</v>
      </c>
      <c r="B85" s="130">
        <v>-2</v>
      </c>
      <c r="C85" s="130">
        <v>0</v>
      </c>
      <c r="D85" s="130">
        <v>0</v>
      </c>
      <c r="E85" s="130">
        <v>-300</v>
      </c>
      <c r="F85" s="130">
        <v>0</v>
      </c>
      <c r="G85" s="130">
        <v>0</v>
      </c>
      <c r="H85" s="130">
        <v>-50</v>
      </c>
      <c r="I85" s="130">
        <v>-2.8</v>
      </c>
      <c r="J85" s="130">
        <v>0</v>
      </c>
      <c r="K85" s="130">
        <v>0</v>
      </c>
      <c r="L85" s="137">
        <v>0</v>
      </c>
    </row>
    <row r="86" spans="1:12" ht="14.25" customHeight="1">
      <c r="A86" s="130" t="s">
        <v>237</v>
      </c>
      <c r="B86" s="130">
        <v>-2</v>
      </c>
      <c r="C86" s="130">
        <v>0</v>
      </c>
      <c r="D86" s="130">
        <v>0</v>
      </c>
      <c r="E86" s="130">
        <v>-300</v>
      </c>
      <c r="F86" s="130">
        <v>0</v>
      </c>
      <c r="G86" s="130">
        <v>0</v>
      </c>
      <c r="H86" s="130">
        <v>-50</v>
      </c>
      <c r="I86" s="130">
        <v>-2.8</v>
      </c>
      <c r="J86" s="130">
        <v>0</v>
      </c>
      <c r="K86" s="130">
        <v>-58.2</v>
      </c>
      <c r="L86" s="137">
        <v>0</v>
      </c>
    </row>
    <row r="87" spans="1:12" ht="14.25" customHeight="1">
      <c r="A87" s="130" t="s">
        <v>238</v>
      </c>
      <c r="B87" s="130">
        <v>-2</v>
      </c>
      <c r="C87" s="130">
        <v>0</v>
      </c>
      <c r="D87" s="130">
        <v>0</v>
      </c>
      <c r="E87" s="130">
        <v>-212.49</v>
      </c>
      <c r="F87" s="130">
        <v>0</v>
      </c>
      <c r="G87" s="130">
        <v>0</v>
      </c>
      <c r="H87" s="130">
        <v>-50</v>
      </c>
      <c r="I87" s="130">
        <v>-2.8</v>
      </c>
      <c r="J87" s="130">
        <v>0</v>
      </c>
      <c r="K87" s="130">
        <v>-58.2</v>
      </c>
      <c r="L87" s="137">
        <v>0</v>
      </c>
    </row>
    <row r="88" spans="1:12" ht="14.25" customHeight="1">
      <c r="A88" s="130" t="s">
        <v>239</v>
      </c>
      <c r="B88" s="130">
        <v>-2</v>
      </c>
      <c r="C88" s="130">
        <v>0</v>
      </c>
      <c r="D88" s="130">
        <v>0</v>
      </c>
      <c r="E88" s="130">
        <v>-250</v>
      </c>
      <c r="F88" s="130">
        <v>0</v>
      </c>
      <c r="G88" s="130">
        <v>0</v>
      </c>
      <c r="H88" s="130">
        <v>-160</v>
      </c>
      <c r="I88" s="130">
        <v>-2.8</v>
      </c>
      <c r="J88" s="130">
        <v>0</v>
      </c>
      <c r="K88" s="130">
        <v>-58.2</v>
      </c>
      <c r="L88" s="137">
        <v>0</v>
      </c>
    </row>
    <row r="89" spans="1:12" ht="14.25" customHeight="1">
      <c r="A89" s="130" t="s">
        <v>240</v>
      </c>
      <c r="B89" s="130">
        <v>-2</v>
      </c>
      <c r="C89" s="130">
        <v>0</v>
      </c>
      <c r="D89" s="130">
        <v>0</v>
      </c>
      <c r="E89" s="130">
        <v>-250</v>
      </c>
      <c r="F89" s="130">
        <v>0</v>
      </c>
      <c r="G89" s="130">
        <v>0</v>
      </c>
      <c r="H89" s="130">
        <v>-160</v>
      </c>
      <c r="I89" s="130">
        <v>-2.8</v>
      </c>
      <c r="J89" s="130">
        <v>0</v>
      </c>
      <c r="K89" s="130">
        <v>-58.2</v>
      </c>
      <c r="L89" s="137">
        <v>0</v>
      </c>
    </row>
    <row r="90" spans="1:12" ht="14.25" customHeight="1">
      <c r="A90" s="130" t="s">
        <v>241</v>
      </c>
      <c r="B90" s="130">
        <v>-2</v>
      </c>
      <c r="C90" s="130">
        <v>0</v>
      </c>
      <c r="D90" s="130">
        <v>0</v>
      </c>
      <c r="E90" s="130">
        <v>-250</v>
      </c>
      <c r="F90" s="130">
        <v>0</v>
      </c>
      <c r="G90" s="130">
        <v>0</v>
      </c>
      <c r="H90" s="130">
        <v>-160</v>
      </c>
      <c r="I90" s="130">
        <v>-2.8</v>
      </c>
      <c r="J90" s="130">
        <v>0</v>
      </c>
      <c r="K90" s="130">
        <v>-58.2</v>
      </c>
      <c r="L90" s="137">
        <v>0</v>
      </c>
    </row>
    <row r="91" spans="1:12" ht="14.25" customHeight="1">
      <c r="A91" s="130" t="s">
        <v>242</v>
      </c>
      <c r="B91" s="130">
        <v>-2</v>
      </c>
      <c r="C91" s="130">
        <v>0</v>
      </c>
      <c r="D91" s="130">
        <v>0</v>
      </c>
      <c r="E91" s="130">
        <v>-50</v>
      </c>
      <c r="F91" s="130">
        <v>0</v>
      </c>
      <c r="G91" s="130">
        <v>0</v>
      </c>
      <c r="H91" s="130">
        <v>-160</v>
      </c>
      <c r="I91" s="130">
        <v>-2.8</v>
      </c>
      <c r="J91" s="130">
        <v>0</v>
      </c>
      <c r="K91" s="130">
        <v>-58.2</v>
      </c>
      <c r="L91" s="137">
        <v>0</v>
      </c>
    </row>
    <row r="92" spans="1:12" ht="14.25" customHeight="1">
      <c r="A92" s="130" t="s">
        <v>243</v>
      </c>
      <c r="B92" s="130">
        <v>-2</v>
      </c>
      <c r="C92" s="130">
        <v>0</v>
      </c>
      <c r="D92" s="130">
        <v>0</v>
      </c>
      <c r="E92" s="130">
        <v>-50</v>
      </c>
      <c r="F92" s="130">
        <v>0</v>
      </c>
      <c r="G92" s="130">
        <v>0</v>
      </c>
      <c r="H92" s="130">
        <v>-160</v>
      </c>
      <c r="I92" s="130">
        <v>-2.8</v>
      </c>
      <c r="J92" s="130">
        <v>0</v>
      </c>
      <c r="K92" s="130">
        <v>-58.2</v>
      </c>
      <c r="L92" s="137">
        <v>0</v>
      </c>
    </row>
    <row r="93" spans="1:12" ht="14.25" customHeight="1">
      <c r="A93" s="130" t="s">
        <v>244</v>
      </c>
      <c r="B93" s="130">
        <v>-2</v>
      </c>
      <c r="C93" s="130">
        <v>0</v>
      </c>
      <c r="D93" s="130">
        <v>0</v>
      </c>
      <c r="E93" s="130">
        <v>-50</v>
      </c>
      <c r="F93" s="130">
        <v>0</v>
      </c>
      <c r="G93" s="130">
        <v>0</v>
      </c>
      <c r="H93" s="130">
        <v>-160</v>
      </c>
      <c r="I93" s="130">
        <v>-2.8</v>
      </c>
      <c r="J93" s="130">
        <v>0</v>
      </c>
      <c r="K93" s="130">
        <v>-58.2</v>
      </c>
      <c r="L93" s="137">
        <v>0</v>
      </c>
    </row>
    <row r="94" spans="1:12" ht="14.25" customHeight="1">
      <c r="A94" s="130" t="s">
        <v>245</v>
      </c>
      <c r="B94" s="130">
        <v>-2</v>
      </c>
      <c r="C94" s="130">
        <v>0</v>
      </c>
      <c r="D94" s="130">
        <v>0</v>
      </c>
      <c r="E94" s="130">
        <v>-50</v>
      </c>
      <c r="F94" s="130">
        <v>0</v>
      </c>
      <c r="G94" s="130">
        <v>0</v>
      </c>
      <c r="H94" s="130">
        <v>-160</v>
      </c>
      <c r="I94" s="130">
        <v>-2.8</v>
      </c>
      <c r="J94" s="130">
        <v>0</v>
      </c>
      <c r="K94" s="130">
        <v>-58.2</v>
      </c>
      <c r="L94" s="137">
        <v>0</v>
      </c>
    </row>
    <row r="95" spans="1:12" ht="14.25" customHeight="1">
      <c r="A95" s="130" t="s">
        <v>246</v>
      </c>
      <c r="B95" s="130">
        <v>-2</v>
      </c>
      <c r="C95" s="130">
        <v>0</v>
      </c>
      <c r="D95" s="130">
        <v>0</v>
      </c>
      <c r="E95" s="130">
        <v>-50</v>
      </c>
      <c r="F95" s="130">
        <v>0</v>
      </c>
      <c r="G95" s="130">
        <v>0</v>
      </c>
      <c r="H95" s="130">
        <v>-160</v>
      </c>
      <c r="I95" s="130">
        <v>-2.8</v>
      </c>
      <c r="J95" s="130">
        <v>0</v>
      </c>
      <c r="K95" s="130">
        <v>-58.2</v>
      </c>
      <c r="L95" s="137">
        <v>0</v>
      </c>
    </row>
    <row r="96" spans="1:12" ht="14.25" customHeight="1">
      <c r="A96" s="130" t="s">
        <v>247</v>
      </c>
      <c r="B96" s="130">
        <v>-2</v>
      </c>
      <c r="C96" s="130">
        <v>0</v>
      </c>
      <c r="D96" s="130">
        <v>0</v>
      </c>
      <c r="E96" s="130">
        <v>-50</v>
      </c>
      <c r="F96" s="130">
        <v>0</v>
      </c>
      <c r="G96" s="130">
        <v>0</v>
      </c>
      <c r="H96" s="130">
        <v>-160</v>
      </c>
      <c r="I96" s="130">
        <v>-2.8</v>
      </c>
      <c r="J96" s="130">
        <v>0</v>
      </c>
      <c r="K96" s="130">
        <v>-58.2</v>
      </c>
      <c r="L96" s="137">
        <v>0</v>
      </c>
    </row>
    <row r="97" spans="1:12" ht="14.25" customHeight="1">
      <c r="A97" s="130" t="s">
        <v>248</v>
      </c>
      <c r="B97" s="130">
        <v>-2</v>
      </c>
      <c r="C97" s="130">
        <v>0</v>
      </c>
      <c r="D97" s="130">
        <v>0</v>
      </c>
      <c r="E97" s="130">
        <v>-50</v>
      </c>
      <c r="F97" s="130">
        <v>0</v>
      </c>
      <c r="G97" s="130">
        <v>0</v>
      </c>
      <c r="H97" s="130">
        <v>-160</v>
      </c>
      <c r="I97" s="130">
        <v>-2.8</v>
      </c>
      <c r="J97" s="130">
        <v>0</v>
      </c>
      <c r="K97" s="130">
        <v>-58.2</v>
      </c>
      <c r="L97" s="137">
        <v>0</v>
      </c>
    </row>
    <row r="98" spans="1:12" ht="14.25" customHeight="1">
      <c r="A98" s="130" t="s">
        <v>249</v>
      </c>
      <c r="B98" s="130">
        <v>-2</v>
      </c>
      <c r="C98" s="130">
        <v>0</v>
      </c>
      <c r="D98" s="130">
        <v>0</v>
      </c>
      <c r="E98" s="130">
        <v>-50</v>
      </c>
      <c r="F98" s="130">
        <v>0</v>
      </c>
      <c r="G98" s="130">
        <v>0</v>
      </c>
      <c r="H98" s="130">
        <v>-160</v>
      </c>
      <c r="I98" s="130">
        <v>-2.8</v>
      </c>
      <c r="J98" s="130">
        <v>0</v>
      </c>
      <c r="K98" s="130">
        <v>-58.2</v>
      </c>
      <c r="L98" s="137">
        <v>0</v>
      </c>
    </row>
    <row r="99" spans="1:12" ht="14.25" customHeight="1">
      <c r="A99" s="131" t="s">
        <v>65</v>
      </c>
      <c r="B99" s="132">
        <f>AVERAGE(B3:B98)</f>
        <v>-5.125</v>
      </c>
      <c r="C99" s="132">
        <f t="shared" ref="C99:L99" si="0">AVERAGE(C3:C98)</f>
        <v>-0.5</v>
      </c>
      <c r="D99" s="132">
        <f t="shared" si="0"/>
        <v>2.8125</v>
      </c>
      <c r="E99" s="132">
        <f t="shared" si="0"/>
        <v>-251.25322916666664</v>
      </c>
      <c r="F99" s="132">
        <f t="shared" si="0"/>
        <v>0.15072916666666666</v>
      </c>
      <c r="G99" s="132">
        <f t="shared" si="0"/>
        <v>8.4380208333333275</v>
      </c>
      <c r="H99" s="132">
        <f t="shared" si="0"/>
        <v>-22.404166666666669</v>
      </c>
      <c r="I99" s="132">
        <f t="shared" si="0"/>
        <v>-2.8833333333333369</v>
      </c>
      <c r="J99" s="132">
        <f t="shared" si="0"/>
        <v>1.6066666666666656</v>
      </c>
      <c r="K99" s="132">
        <f t="shared" si="0"/>
        <v>-8.2529166666666676</v>
      </c>
      <c r="L99" s="132">
        <f t="shared" si="0"/>
        <v>0.64312499999999995</v>
      </c>
    </row>
    <row r="100" spans="1:12" ht="14.25" customHeight="1"/>
    <row r="101" spans="1:12" ht="14.25" customHeight="1"/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99"/>
  <sheetViews>
    <sheetView topLeftCell="I1" zoomScaleNormal="100" workbookViewId="0">
      <selection activeCell="N33" sqref="N33"/>
    </sheetView>
  </sheetViews>
  <sheetFormatPr defaultColWidth="17" defaultRowHeight="15"/>
  <sheetData>
    <row r="1" spans="1:31" ht="21" customHeight="1">
      <c r="A1" s="303" t="s">
        <v>375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</row>
    <row r="2" spans="1:31" ht="75">
      <c r="A2" s="129" t="s">
        <v>151</v>
      </c>
      <c r="B2" s="129" t="s">
        <v>324</v>
      </c>
      <c r="C2" s="129" t="s">
        <v>251</v>
      </c>
      <c r="D2" s="129" t="s">
        <v>309</v>
      </c>
      <c r="E2" s="129" t="s">
        <v>376</v>
      </c>
      <c r="F2" s="129" t="s">
        <v>152</v>
      </c>
      <c r="G2" s="129" t="s">
        <v>326</v>
      </c>
      <c r="H2" s="129" t="s">
        <v>252</v>
      </c>
      <c r="I2" s="129" t="s">
        <v>371</v>
      </c>
      <c r="J2" s="129" t="s">
        <v>325</v>
      </c>
      <c r="K2" s="129" t="s">
        <v>273</v>
      </c>
      <c r="L2" s="129" t="s">
        <v>250</v>
      </c>
      <c r="M2" s="129" t="s">
        <v>377</v>
      </c>
      <c r="N2" s="129" t="s">
        <v>348</v>
      </c>
      <c r="O2" s="129" t="s">
        <v>354</v>
      </c>
      <c r="P2" s="129" t="s">
        <v>349</v>
      </c>
      <c r="Q2" s="129" t="s">
        <v>259</v>
      </c>
      <c r="R2" s="129" t="s">
        <v>308</v>
      </c>
      <c r="S2" s="129" t="s">
        <v>338</v>
      </c>
      <c r="T2" s="129" t="s">
        <v>378</v>
      </c>
      <c r="U2" s="129" t="s">
        <v>153</v>
      </c>
      <c r="V2" s="129" t="s">
        <v>331</v>
      </c>
      <c r="W2" s="129" t="s">
        <v>336</v>
      </c>
      <c r="X2" s="129" t="s">
        <v>329</v>
      </c>
      <c r="Y2" s="129" t="s">
        <v>350</v>
      </c>
      <c r="Z2" s="129" t="s">
        <v>253</v>
      </c>
      <c r="AA2" s="129" t="s">
        <v>351</v>
      </c>
      <c r="AB2" s="129" t="s">
        <v>277</v>
      </c>
      <c r="AC2" s="129" t="s">
        <v>337</v>
      </c>
      <c r="AD2" s="129" t="s">
        <v>356</v>
      </c>
      <c r="AE2" s="136" t="s">
        <v>357</v>
      </c>
    </row>
    <row r="3" spans="1:31">
      <c r="A3" s="130" t="s">
        <v>154</v>
      </c>
      <c r="B3" s="130">
        <v>-3</v>
      </c>
      <c r="C3" s="130">
        <v>0</v>
      </c>
      <c r="D3" s="130">
        <v>0</v>
      </c>
      <c r="E3" s="130">
        <v>0</v>
      </c>
      <c r="F3" s="130">
        <v>-250.85</v>
      </c>
      <c r="G3" s="130">
        <v>0</v>
      </c>
      <c r="H3" s="130">
        <v>0</v>
      </c>
      <c r="I3" s="130">
        <v>0</v>
      </c>
      <c r="J3" s="130">
        <v>0</v>
      </c>
      <c r="K3" s="130">
        <v>0</v>
      </c>
      <c r="L3" s="130">
        <v>0</v>
      </c>
      <c r="M3" s="130">
        <v>0</v>
      </c>
      <c r="N3" s="130">
        <v>0</v>
      </c>
      <c r="O3" s="130">
        <v>0</v>
      </c>
      <c r="P3" s="130">
        <v>-0.4</v>
      </c>
      <c r="Q3" s="130">
        <v>0</v>
      </c>
      <c r="R3" s="130">
        <v>0</v>
      </c>
      <c r="S3" s="130">
        <v>0</v>
      </c>
      <c r="T3" s="130">
        <v>0</v>
      </c>
      <c r="U3" s="130">
        <v>0</v>
      </c>
      <c r="V3" s="130">
        <v>0</v>
      </c>
      <c r="W3" s="130">
        <v>0</v>
      </c>
      <c r="X3" s="130">
        <v>0</v>
      </c>
      <c r="Y3" s="130">
        <v>0</v>
      </c>
      <c r="Z3" s="130">
        <v>0</v>
      </c>
      <c r="AA3" s="130">
        <v>0</v>
      </c>
      <c r="AB3" s="130">
        <v>0</v>
      </c>
      <c r="AC3" s="130">
        <v>0</v>
      </c>
      <c r="AD3" s="130">
        <v>0</v>
      </c>
      <c r="AE3" s="137">
        <v>0</v>
      </c>
    </row>
    <row r="4" spans="1:31">
      <c r="A4" s="130" t="s">
        <v>155</v>
      </c>
      <c r="B4" s="130">
        <v>-3</v>
      </c>
      <c r="C4" s="130">
        <v>0</v>
      </c>
      <c r="D4" s="130">
        <v>0</v>
      </c>
      <c r="E4" s="130">
        <v>0</v>
      </c>
      <c r="F4" s="130">
        <v>-251</v>
      </c>
      <c r="G4" s="130">
        <v>0</v>
      </c>
      <c r="H4" s="130">
        <v>0</v>
      </c>
      <c r="I4" s="130">
        <v>0</v>
      </c>
      <c r="J4" s="130">
        <v>0</v>
      </c>
      <c r="K4" s="130">
        <v>0</v>
      </c>
      <c r="L4" s="130">
        <v>0</v>
      </c>
      <c r="M4" s="130">
        <v>0</v>
      </c>
      <c r="N4" s="130">
        <v>0</v>
      </c>
      <c r="O4" s="130">
        <v>0</v>
      </c>
      <c r="P4" s="130">
        <v>-0.4</v>
      </c>
      <c r="Q4" s="130">
        <v>0</v>
      </c>
      <c r="R4" s="130">
        <v>0</v>
      </c>
      <c r="S4" s="130">
        <v>0</v>
      </c>
      <c r="T4" s="130">
        <v>0</v>
      </c>
      <c r="U4" s="130">
        <v>0</v>
      </c>
      <c r="V4" s="130">
        <v>0</v>
      </c>
      <c r="W4" s="130">
        <v>0</v>
      </c>
      <c r="X4" s="130">
        <v>0</v>
      </c>
      <c r="Y4" s="130">
        <v>0</v>
      </c>
      <c r="Z4" s="130">
        <v>0</v>
      </c>
      <c r="AA4" s="130">
        <v>0</v>
      </c>
      <c r="AB4" s="130">
        <v>0</v>
      </c>
      <c r="AC4" s="130">
        <v>0</v>
      </c>
      <c r="AD4" s="130">
        <v>0</v>
      </c>
      <c r="AE4" s="137">
        <v>0</v>
      </c>
    </row>
    <row r="5" spans="1:31">
      <c r="A5" s="130" t="s">
        <v>156</v>
      </c>
      <c r="B5" s="130">
        <v>-3</v>
      </c>
      <c r="C5" s="130">
        <v>0</v>
      </c>
      <c r="D5" s="130">
        <v>0</v>
      </c>
      <c r="E5" s="130">
        <v>0</v>
      </c>
      <c r="F5" s="130">
        <v>-253.85</v>
      </c>
      <c r="G5" s="130">
        <v>0</v>
      </c>
      <c r="H5" s="130">
        <v>0</v>
      </c>
      <c r="I5" s="130">
        <v>0</v>
      </c>
      <c r="J5" s="130">
        <v>0</v>
      </c>
      <c r="K5" s="130">
        <v>0</v>
      </c>
      <c r="L5" s="130">
        <v>0</v>
      </c>
      <c r="M5" s="130">
        <v>0</v>
      </c>
      <c r="N5" s="130">
        <v>0</v>
      </c>
      <c r="O5" s="130">
        <v>0</v>
      </c>
      <c r="P5" s="130">
        <v>-0.4</v>
      </c>
      <c r="Q5" s="130">
        <v>0</v>
      </c>
      <c r="R5" s="130">
        <v>0</v>
      </c>
      <c r="S5" s="130">
        <v>0</v>
      </c>
      <c r="T5" s="130">
        <v>0</v>
      </c>
      <c r="U5" s="130">
        <v>0</v>
      </c>
      <c r="V5" s="130">
        <v>0</v>
      </c>
      <c r="W5" s="130">
        <v>0</v>
      </c>
      <c r="X5" s="130">
        <v>0</v>
      </c>
      <c r="Y5" s="130">
        <v>0</v>
      </c>
      <c r="Z5" s="130">
        <v>0</v>
      </c>
      <c r="AA5" s="130">
        <v>0</v>
      </c>
      <c r="AB5" s="130">
        <v>0</v>
      </c>
      <c r="AC5" s="130">
        <v>0</v>
      </c>
      <c r="AD5" s="130">
        <v>0</v>
      </c>
      <c r="AE5" s="137">
        <v>0</v>
      </c>
    </row>
    <row r="6" spans="1:31" ht="15" customHeight="1">
      <c r="A6" s="130" t="s">
        <v>157</v>
      </c>
      <c r="B6" s="130">
        <v>-3</v>
      </c>
      <c r="C6" s="130">
        <v>0</v>
      </c>
      <c r="D6" s="130">
        <v>0</v>
      </c>
      <c r="E6" s="130">
        <v>0</v>
      </c>
      <c r="F6" s="130">
        <v>-351.85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-0.4</v>
      </c>
      <c r="Q6" s="130">
        <v>0</v>
      </c>
      <c r="R6" s="130">
        <v>0</v>
      </c>
      <c r="S6" s="130">
        <v>0</v>
      </c>
      <c r="T6" s="130">
        <v>0</v>
      </c>
      <c r="U6" s="130">
        <v>0</v>
      </c>
      <c r="V6" s="130">
        <v>0</v>
      </c>
      <c r="W6" s="130">
        <v>0</v>
      </c>
      <c r="X6" s="130">
        <v>0</v>
      </c>
      <c r="Y6" s="130">
        <v>0</v>
      </c>
      <c r="Z6" s="130">
        <v>0</v>
      </c>
      <c r="AA6" s="130">
        <v>0</v>
      </c>
      <c r="AB6" s="130">
        <v>0</v>
      </c>
      <c r="AC6" s="130">
        <v>0</v>
      </c>
      <c r="AD6" s="130">
        <v>0</v>
      </c>
      <c r="AE6" s="137">
        <v>0</v>
      </c>
    </row>
    <row r="7" spans="1:31">
      <c r="A7" s="130" t="s">
        <v>158</v>
      </c>
      <c r="B7" s="130">
        <v>-3</v>
      </c>
      <c r="C7" s="130">
        <v>0</v>
      </c>
      <c r="D7" s="130">
        <v>0</v>
      </c>
      <c r="E7" s="130">
        <v>0</v>
      </c>
      <c r="F7" s="130">
        <v>-151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0">
        <v>0</v>
      </c>
      <c r="N7" s="130">
        <v>0</v>
      </c>
      <c r="O7" s="130">
        <v>0</v>
      </c>
      <c r="P7" s="130">
        <v>-0.4</v>
      </c>
      <c r="Q7" s="130">
        <v>0</v>
      </c>
      <c r="R7" s="130">
        <v>0</v>
      </c>
      <c r="S7" s="130">
        <v>0</v>
      </c>
      <c r="T7" s="130">
        <v>0</v>
      </c>
      <c r="U7" s="130">
        <v>0</v>
      </c>
      <c r="V7" s="130">
        <v>0</v>
      </c>
      <c r="W7" s="130">
        <v>0</v>
      </c>
      <c r="X7" s="130">
        <v>0</v>
      </c>
      <c r="Y7" s="130">
        <v>0</v>
      </c>
      <c r="Z7" s="130">
        <v>-10</v>
      </c>
      <c r="AA7" s="130">
        <v>0</v>
      </c>
      <c r="AB7" s="130">
        <v>0</v>
      </c>
      <c r="AC7" s="130">
        <v>0</v>
      </c>
      <c r="AD7" s="130">
        <v>0</v>
      </c>
      <c r="AE7" s="137">
        <v>0</v>
      </c>
    </row>
    <row r="8" spans="1:31">
      <c r="A8" s="130" t="s">
        <v>159</v>
      </c>
      <c r="B8" s="130">
        <v>-3</v>
      </c>
      <c r="C8" s="130">
        <v>0</v>
      </c>
      <c r="D8" s="130">
        <v>0</v>
      </c>
      <c r="E8" s="130">
        <v>0</v>
      </c>
      <c r="F8" s="130">
        <v>-150.38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130">
        <v>0</v>
      </c>
      <c r="N8" s="130">
        <v>0</v>
      </c>
      <c r="O8" s="130">
        <v>0</v>
      </c>
      <c r="P8" s="130">
        <v>-0.4</v>
      </c>
      <c r="Q8" s="130">
        <v>0</v>
      </c>
      <c r="R8" s="130">
        <v>0</v>
      </c>
      <c r="S8" s="130">
        <v>0</v>
      </c>
      <c r="T8" s="130">
        <v>0</v>
      </c>
      <c r="U8" s="130">
        <v>0</v>
      </c>
      <c r="V8" s="130">
        <v>0</v>
      </c>
      <c r="W8" s="130">
        <v>0</v>
      </c>
      <c r="X8" s="130">
        <v>0</v>
      </c>
      <c r="Y8" s="130">
        <v>0</v>
      </c>
      <c r="Z8" s="130">
        <v>-20</v>
      </c>
      <c r="AA8" s="130">
        <v>0</v>
      </c>
      <c r="AB8" s="130">
        <v>0</v>
      </c>
      <c r="AC8" s="130">
        <v>0</v>
      </c>
      <c r="AD8" s="130">
        <v>0</v>
      </c>
      <c r="AE8" s="137">
        <v>0</v>
      </c>
    </row>
    <row r="9" spans="1:31">
      <c r="A9" s="130" t="s">
        <v>160</v>
      </c>
      <c r="B9" s="130">
        <v>-3</v>
      </c>
      <c r="C9" s="130">
        <v>0</v>
      </c>
      <c r="D9" s="130">
        <v>0</v>
      </c>
      <c r="E9" s="130">
        <v>0</v>
      </c>
      <c r="F9" s="130">
        <v>-74.94</v>
      </c>
      <c r="G9" s="130">
        <v>0</v>
      </c>
      <c r="H9" s="130">
        <v>10.61</v>
      </c>
      <c r="I9" s="130">
        <v>0</v>
      </c>
      <c r="J9" s="130">
        <v>0</v>
      </c>
      <c r="K9" s="130">
        <v>0</v>
      </c>
      <c r="L9" s="130">
        <v>0</v>
      </c>
      <c r="M9" s="130">
        <v>0</v>
      </c>
      <c r="N9" s="130">
        <v>0</v>
      </c>
      <c r="O9" s="130">
        <v>0</v>
      </c>
      <c r="P9" s="130">
        <v>-0.4</v>
      </c>
      <c r="Q9" s="130">
        <v>19.28</v>
      </c>
      <c r="R9" s="130">
        <v>0</v>
      </c>
      <c r="S9" s="130">
        <v>0</v>
      </c>
      <c r="T9" s="130">
        <v>0</v>
      </c>
      <c r="U9" s="130">
        <v>5.79</v>
      </c>
      <c r="V9" s="130">
        <v>0</v>
      </c>
      <c r="W9" s="130">
        <v>0</v>
      </c>
      <c r="X9" s="130">
        <v>7.72</v>
      </c>
      <c r="Y9" s="130">
        <v>1.93</v>
      </c>
      <c r="Z9" s="130">
        <v>0</v>
      </c>
      <c r="AA9" s="130">
        <v>4.82</v>
      </c>
      <c r="AB9" s="130">
        <v>0</v>
      </c>
      <c r="AC9" s="130">
        <v>0.48</v>
      </c>
      <c r="AD9" s="130">
        <v>0</v>
      </c>
      <c r="AE9" s="137">
        <v>0</v>
      </c>
    </row>
    <row r="10" spans="1:31">
      <c r="A10" s="130" t="s">
        <v>161</v>
      </c>
      <c r="B10" s="130">
        <v>-3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10.61</v>
      </c>
      <c r="I10" s="130">
        <v>0</v>
      </c>
      <c r="J10" s="130">
        <v>0</v>
      </c>
      <c r="K10" s="130">
        <v>0</v>
      </c>
      <c r="L10" s="130">
        <v>9.64</v>
      </c>
      <c r="M10" s="130">
        <v>0</v>
      </c>
      <c r="N10" s="130">
        <v>0</v>
      </c>
      <c r="O10" s="130">
        <v>0</v>
      </c>
      <c r="P10" s="130">
        <v>-0.4</v>
      </c>
      <c r="Q10" s="130">
        <v>19.28</v>
      </c>
      <c r="R10" s="130">
        <v>0.39</v>
      </c>
      <c r="S10" s="130">
        <v>5.79</v>
      </c>
      <c r="T10" s="130">
        <v>0</v>
      </c>
      <c r="U10" s="130">
        <v>5.79</v>
      </c>
      <c r="V10" s="130">
        <v>0</v>
      </c>
      <c r="W10" s="130">
        <v>0</v>
      </c>
      <c r="X10" s="130">
        <v>7.72</v>
      </c>
      <c r="Y10" s="130">
        <v>1.93</v>
      </c>
      <c r="Z10" s="130">
        <v>0</v>
      </c>
      <c r="AA10" s="130">
        <v>4.82</v>
      </c>
      <c r="AB10" s="130">
        <v>0</v>
      </c>
      <c r="AC10" s="130">
        <v>0.48</v>
      </c>
      <c r="AD10" s="130">
        <v>0</v>
      </c>
      <c r="AE10" s="137">
        <v>0</v>
      </c>
    </row>
    <row r="11" spans="1:31">
      <c r="A11" s="130" t="s">
        <v>162</v>
      </c>
      <c r="B11" s="130">
        <v>-3</v>
      </c>
      <c r="C11" s="130">
        <v>0</v>
      </c>
      <c r="D11" s="130">
        <v>0</v>
      </c>
      <c r="E11" s="130">
        <v>0</v>
      </c>
      <c r="F11" s="130">
        <v>-10.11</v>
      </c>
      <c r="G11" s="130">
        <v>0</v>
      </c>
      <c r="H11" s="130">
        <v>10.61</v>
      </c>
      <c r="I11" s="130">
        <v>0</v>
      </c>
      <c r="J11" s="130">
        <v>0</v>
      </c>
      <c r="K11" s="130">
        <v>0</v>
      </c>
      <c r="L11" s="130">
        <v>9.64</v>
      </c>
      <c r="M11" s="130">
        <v>0</v>
      </c>
      <c r="N11" s="130">
        <v>0</v>
      </c>
      <c r="O11" s="130">
        <v>7.72</v>
      </c>
      <c r="P11" s="130">
        <v>-0.4</v>
      </c>
      <c r="Q11" s="130">
        <v>19.28</v>
      </c>
      <c r="R11" s="130">
        <v>0.19</v>
      </c>
      <c r="S11" s="130">
        <v>5.79</v>
      </c>
      <c r="T11" s="130">
        <v>0</v>
      </c>
      <c r="U11" s="130">
        <v>5.79</v>
      </c>
      <c r="V11" s="130">
        <v>0</v>
      </c>
      <c r="W11" s="130">
        <v>0</v>
      </c>
      <c r="X11" s="130">
        <v>7.72</v>
      </c>
      <c r="Y11" s="130">
        <v>1.93</v>
      </c>
      <c r="Z11" s="130">
        <v>-20</v>
      </c>
      <c r="AA11" s="130">
        <v>4.82</v>
      </c>
      <c r="AB11" s="130">
        <v>0</v>
      </c>
      <c r="AC11" s="130">
        <v>0.48</v>
      </c>
      <c r="AD11" s="130">
        <v>0</v>
      </c>
      <c r="AE11" s="137">
        <v>0</v>
      </c>
    </row>
    <row r="12" spans="1:31">
      <c r="A12" s="130" t="s">
        <v>163</v>
      </c>
      <c r="B12" s="130">
        <v>-3</v>
      </c>
      <c r="C12" s="130">
        <v>0</v>
      </c>
      <c r="D12" s="130">
        <v>0</v>
      </c>
      <c r="E12" s="130">
        <v>0</v>
      </c>
      <c r="F12" s="130">
        <v>-100.05</v>
      </c>
      <c r="G12" s="130">
        <v>0</v>
      </c>
      <c r="H12" s="130">
        <v>10.61</v>
      </c>
      <c r="I12" s="130">
        <v>0</v>
      </c>
      <c r="J12" s="130">
        <v>0</v>
      </c>
      <c r="K12" s="130">
        <v>0</v>
      </c>
      <c r="L12" s="130">
        <v>0</v>
      </c>
      <c r="M12" s="130">
        <v>0</v>
      </c>
      <c r="N12" s="130">
        <v>0</v>
      </c>
      <c r="O12" s="130">
        <v>7.72</v>
      </c>
      <c r="P12" s="130">
        <v>-0.4</v>
      </c>
      <c r="Q12" s="130">
        <v>19.28</v>
      </c>
      <c r="R12" s="130">
        <v>0</v>
      </c>
      <c r="S12" s="130">
        <v>0</v>
      </c>
      <c r="T12" s="130">
        <v>0</v>
      </c>
      <c r="U12" s="130">
        <v>5.79</v>
      </c>
      <c r="V12" s="130">
        <v>0</v>
      </c>
      <c r="W12" s="130">
        <v>0</v>
      </c>
      <c r="X12" s="130">
        <v>0</v>
      </c>
      <c r="Y12" s="130">
        <v>1.93</v>
      </c>
      <c r="Z12" s="130">
        <v>0</v>
      </c>
      <c r="AA12" s="130">
        <v>4.82</v>
      </c>
      <c r="AB12" s="130">
        <v>0</v>
      </c>
      <c r="AC12" s="130">
        <v>0.24</v>
      </c>
      <c r="AD12" s="130">
        <v>0</v>
      </c>
      <c r="AE12" s="137">
        <v>0</v>
      </c>
    </row>
    <row r="13" spans="1:31">
      <c r="A13" s="130" t="s">
        <v>164</v>
      </c>
      <c r="B13" s="130">
        <v>-3</v>
      </c>
      <c r="C13" s="130">
        <v>0</v>
      </c>
      <c r="D13" s="130">
        <v>0</v>
      </c>
      <c r="E13" s="130">
        <v>0</v>
      </c>
      <c r="F13" s="130">
        <v>-127.01</v>
      </c>
      <c r="G13" s="130">
        <v>0</v>
      </c>
      <c r="H13" s="130">
        <v>10.61</v>
      </c>
      <c r="I13" s="130">
        <v>0</v>
      </c>
      <c r="J13" s="130">
        <v>0</v>
      </c>
      <c r="K13" s="130">
        <v>0</v>
      </c>
      <c r="L13" s="130">
        <v>0</v>
      </c>
      <c r="M13" s="130">
        <v>0</v>
      </c>
      <c r="N13" s="130">
        <v>0</v>
      </c>
      <c r="O13" s="130">
        <v>0</v>
      </c>
      <c r="P13" s="130">
        <v>-0.4</v>
      </c>
      <c r="Q13" s="130">
        <v>19.29</v>
      </c>
      <c r="R13" s="130">
        <v>0</v>
      </c>
      <c r="S13" s="130">
        <v>0</v>
      </c>
      <c r="T13" s="130">
        <v>0</v>
      </c>
      <c r="U13" s="130">
        <v>0</v>
      </c>
      <c r="V13" s="130">
        <v>0</v>
      </c>
      <c r="W13" s="130">
        <v>0</v>
      </c>
      <c r="X13" s="130">
        <v>0</v>
      </c>
      <c r="Y13" s="130">
        <v>1.93</v>
      </c>
      <c r="Z13" s="130">
        <v>0</v>
      </c>
      <c r="AA13" s="130">
        <v>4.82</v>
      </c>
      <c r="AB13" s="130">
        <v>28.93</v>
      </c>
      <c r="AC13" s="130">
        <v>0</v>
      </c>
      <c r="AD13" s="130">
        <v>0</v>
      </c>
      <c r="AE13" s="137">
        <v>0</v>
      </c>
    </row>
    <row r="14" spans="1:31">
      <c r="A14" s="130" t="s">
        <v>165</v>
      </c>
      <c r="B14" s="130">
        <v>-3</v>
      </c>
      <c r="C14" s="130">
        <v>0</v>
      </c>
      <c r="D14" s="130">
        <v>0</v>
      </c>
      <c r="E14" s="130">
        <v>0</v>
      </c>
      <c r="F14" s="130">
        <v>-100.06</v>
      </c>
      <c r="G14" s="130">
        <v>0</v>
      </c>
      <c r="H14" s="130">
        <v>10.61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7.72</v>
      </c>
      <c r="P14" s="130">
        <v>-0.4</v>
      </c>
      <c r="Q14" s="130">
        <v>19.29</v>
      </c>
      <c r="R14" s="130">
        <v>0</v>
      </c>
      <c r="S14" s="130">
        <v>0</v>
      </c>
      <c r="T14" s="130">
        <v>0</v>
      </c>
      <c r="U14" s="130">
        <v>5.79</v>
      </c>
      <c r="V14" s="130">
        <v>0</v>
      </c>
      <c r="W14" s="130">
        <v>0</v>
      </c>
      <c r="X14" s="130">
        <v>0</v>
      </c>
      <c r="Y14" s="130">
        <v>1.93</v>
      </c>
      <c r="Z14" s="130">
        <v>0</v>
      </c>
      <c r="AA14" s="130">
        <v>4.82</v>
      </c>
      <c r="AB14" s="130">
        <v>28.92</v>
      </c>
      <c r="AC14" s="130">
        <v>0.18</v>
      </c>
      <c r="AD14" s="130">
        <v>0</v>
      </c>
      <c r="AE14" s="137">
        <v>0</v>
      </c>
    </row>
    <row r="15" spans="1:31">
      <c r="A15" s="130" t="s">
        <v>166</v>
      </c>
      <c r="B15" s="130">
        <v>-3</v>
      </c>
      <c r="C15" s="130">
        <v>0</v>
      </c>
      <c r="D15" s="130">
        <v>0</v>
      </c>
      <c r="E15" s="130">
        <v>0</v>
      </c>
      <c r="F15" s="130">
        <v>-120.95</v>
      </c>
      <c r="G15" s="130">
        <v>0</v>
      </c>
      <c r="H15" s="130">
        <v>10.61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-0.4</v>
      </c>
      <c r="Q15" s="130">
        <v>19.29</v>
      </c>
      <c r="R15" s="130">
        <v>0</v>
      </c>
      <c r="S15" s="130">
        <v>0</v>
      </c>
      <c r="T15" s="130">
        <v>0</v>
      </c>
      <c r="U15" s="130">
        <v>5.79</v>
      </c>
      <c r="V15" s="130">
        <v>0</v>
      </c>
      <c r="W15" s="130">
        <v>0</v>
      </c>
      <c r="X15" s="130">
        <v>0</v>
      </c>
      <c r="Y15" s="130">
        <v>1.93</v>
      </c>
      <c r="Z15" s="130">
        <v>0</v>
      </c>
      <c r="AA15" s="130">
        <v>4.82</v>
      </c>
      <c r="AB15" s="130">
        <v>28.93</v>
      </c>
      <c r="AC15" s="130">
        <v>0</v>
      </c>
      <c r="AD15" s="130">
        <v>0</v>
      </c>
      <c r="AE15" s="137">
        <v>0</v>
      </c>
    </row>
    <row r="16" spans="1:31">
      <c r="A16" s="130" t="s">
        <v>167</v>
      </c>
      <c r="B16" s="130">
        <v>-3</v>
      </c>
      <c r="C16" s="130">
        <v>0</v>
      </c>
      <c r="D16" s="130">
        <v>0</v>
      </c>
      <c r="E16" s="130">
        <v>0</v>
      </c>
      <c r="F16" s="130">
        <v>-100.08</v>
      </c>
      <c r="G16" s="130">
        <v>0</v>
      </c>
      <c r="H16" s="130">
        <v>10.61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7.72</v>
      </c>
      <c r="P16" s="130">
        <v>-0.4</v>
      </c>
      <c r="Q16" s="130">
        <v>19.29</v>
      </c>
      <c r="R16" s="130">
        <v>0</v>
      </c>
      <c r="S16" s="130">
        <v>0</v>
      </c>
      <c r="T16" s="130">
        <v>0</v>
      </c>
      <c r="U16" s="130">
        <v>5.79</v>
      </c>
      <c r="V16" s="130">
        <v>0</v>
      </c>
      <c r="W16" s="130">
        <v>0.81</v>
      </c>
      <c r="X16" s="130">
        <v>0</v>
      </c>
      <c r="Y16" s="130">
        <v>1.93</v>
      </c>
      <c r="Z16" s="130">
        <v>-15</v>
      </c>
      <c r="AA16" s="130">
        <v>4.82</v>
      </c>
      <c r="AB16" s="130">
        <v>28.92</v>
      </c>
      <c r="AC16" s="130">
        <v>0.11</v>
      </c>
      <c r="AD16" s="130">
        <v>0</v>
      </c>
      <c r="AE16" s="137">
        <v>0</v>
      </c>
    </row>
    <row r="17" spans="1:31">
      <c r="A17" s="130" t="s">
        <v>168</v>
      </c>
      <c r="B17" s="130">
        <v>-3</v>
      </c>
      <c r="C17" s="130">
        <v>0</v>
      </c>
      <c r="D17" s="130">
        <v>0</v>
      </c>
      <c r="E17" s="130">
        <v>0</v>
      </c>
      <c r="F17" s="130">
        <v>-100.18</v>
      </c>
      <c r="G17" s="130">
        <v>0</v>
      </c>
      <c r="H17" s="130">
        <v>10.61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v>0</v>
      </c>
      <c r="O17" s="130">
        <v>7.72</v>
      </c>
      <c r="P17" s="130">
        <v>-0.4</v>
      </c>
      <c r="Q17" s="130">
        <v>19.29</v>
      </c>
      <c r="R17" s="130">
        <v>0</v>
      </c>
      <c r="S17" s="130">
        <v>0</v>
      </c>
      <c r="T17" s="130">
        <v>0</v>
      </c>
      <c r="U17" s="130">
        <v>5.79</v>
      </c>
      <c r="V17" s="130">
        <v>0</v>
      </c>
      <c r="W17" s="130">
        <v>0</v>
      </c>
      <c r="X17" s="130">
        <v>0</v>
      </c>
      <c r="Y17" s="130">
        <v>0</v>
      </c>
      <c r="Z17" s="130">
        <v>0</v>
      </c>
      <c r="AA17" s="130">
        <v>4.82</v>
      </c>
      <c r="AB17" s="130">
        <v>33.74</v>
      </c>
      <c r="AC17" s="130">
        <v>0</v>
      </c>
      <c r="AD17" s="130">
        <v>0</v>
      </c>
      <c r="AE17" s="137">
        <v>0</v>
      </c>
    </row>
    <row r="18" spans="1:31">
      <c r="A18" s="130" t="s">
        <v>169</v>
      </c>
      <c r="B18" s="130">
        <v>-3</v>
      </c>
      <c r="C18" s="130">
        <v>0</v>
      </c>
      <c r="D18" s="130">
        <v>0</v>
      </c>
      <c r="E18" s="130">
        <v>0</v>
      </c>
      <c r="F18" s="130">
        <v>-100.13</v>
      </c>
      <c r="G18" s="130">
        <v>0</v>
      </c>
      <c r="H18" s="130">
        <v>10.61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7.72</v>
      </c>
      <c r="P18" s="130">
        <v>-0.4</v>
      </c>
      <c r="Q18" s="130">
        <v>19.29</v>
      </c>
      <c r="R18" s="130">
        <v>0</v>
      </c>
      <c r="S18" s="130">
        <v>0</v>
      </c>
      <c r="T18" s="130">
        <v>0</v>
      </c>
      <c r="U18" s="130">
        <v>5.79</v>
      </c>
      <c r="V18" s="130">
        <v>0</v>
      </c>
      <c r="W18" s="130">
        <v>0</v>
      </c>
      <c r="X18" s="130">
        <v>0</v>
      </c>
      <c r="Y18" s="130">
        <v>0</v>
      </c>
      <c r="Z18" s="130">
        <v>0</v>
      </c>
      <c r="AA18" s="130">
        <v>4.82</v>
      </c>
      <c r="AB18" s="130">
        <v>33.74</v>
      </c>
      <c r="AC18" s="130">
        <v>0</v>
      </c>
      <c r="AD18" s="130">
        <v>0</v>
      </c>
      <c r="AE18" s="137">
        <v>0</v>
      </c>
    </row>
    <row r="19" spans="1:31">
      <c r="A19" s="130" t="s">
        <v>170</v>
      </c>
      <c r="B19" s="130">
        <v>-3</v>
      </c>
      <c r="C19" s="130">
        <v>0</v>
      </c>
      <c r="D19" s="130">
        <v>0</v>
      </c>
      <c r="E19" s="130">
        <v>0</v>
      </c>
      <c r="F19" s="130">
        <v>-149.28</v>
      </c>
      <c r="G19" s="130">
        <v>0</v>
      </c>
      <c r="H19" s="130">
        <v>10.61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30">
        <v>0</v>
      </c>
      <c r="P19" s="130">
        <v>-0.4</v>
      </c>
      <c r="Q19" s="130">
        <v>0</v>
      </c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33.75</v>
      </c>
      <c r="AC19" s="130">
        <v>0</v>
      </c>
      <c r="AD19" s="130">
        <v>0</v>
      </c>
      <c r="AE19" s="137">
        <v>0</v>
      </c>
    </row>
    <row r="20" spans="1:31">
      <c r="A20" s="130" t="s">
        <v>171</v>
      </c>
      <c r="B20" s="130">
        <v>-3</v>
      </c>
      <c r="C20" s="130">
        <v>0</v>
      </c>
      <c r="D20" s="130">
        <v>0</v>
      </c>
      <c r="E20" s="130">
        <v>0</v>
      </c>
      <c r="F20" s="130">
        <v>-139.97999999999999</v>
      </c>
      <c r="G20" s="130">
        <v>0</v>
      </c>
      <c r="H20" s="130">
        <v>10.61</v>
      </c>
      <c r="I20" s="130">
        <v>0</v>
      </c>
      <c r="J20" s="130">
        <v>0</v>
      </c>
      <c r="K20" s="130">
        <v>0</v>
      </c>
      <c r="L20" s="130">
        <v>0</v>
      </c>
      <c r="M20" s="130">
        <v>0</v>
      </c>
      <c r="N20" s="130">
        <v>0</v>
      </c>
      <c r="O20" s="130">
        <v>0</v>
      </c>
      <c r="P20" s="130">
        <v>-0.4</v>
      </c>
      <c r="Q20" s="130">
        <v>0</v>
      </c>
      <c r="R20" s="130">
        <v>0</v>
      </c>
      <c r="S20" s="130">
        <v>0</v>
      </c>
      <c r="T20" s="130">
        <v>0</v>
      </c>
      <c r="U20" s="130">
        <v>0</v>
      </c>
      <c r="V20" s="130">
        <v>0</v>
      </c>
      <c r="W20" s="130">
        <v>0</v>
      </c>
      <c r="X20" s="130">
        <v>0</v>
      </c>
      <c r="Y20" s="130">
        <v>0</v>
      </c>
      <c r="Z20" s="130">
        <v>0</v>
      </c>
      <c r="AA20" s="130">
        <v>0</v>
      </c>
      <c r="AB20" s="130">
        <v>33.75</v>
      </c>
      <c r="AC20" s="130">
        <v>0</v>
      </c>
      <c r="AD20" s="130">
        <v>0</v>
      </c>
      <c r="AE20" s="137">
        <v>0</v>
      </c>
    </row>
    <row r="21" spans="1:31">
      <c r="A21" s="130" t="s">
        <v>172</v>
      </c>
      <c r="B21" s="130">
        <v>-3</v>
      </c>
      <c r="C21" s="130">
        <v>0</v>
      </c>
      <c r="D21" s="130">
        <v>0</v>
      </c>
      <c r="E21" s="130">
        <v>0</v>
      </c>
      <c r="F21" s="130">
        <v>-150.09</v>
      </c>
      <c r="G21" s="130">
        <v>0</v>
      </c>
      <c r="H21" s="130">
        <v>0</v>
      </c>
      <c r="I21" s="130">
        <v>134.05000000000001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-0.4</v>
      </c>
      <c r="Q21" s="130">
        <v>0</v>
      </c>
      <c r="R21" s="130">
        <v>0</v>
      </c>
      <c r="S21" s="130">
        <v>0</v>
      </c>
      <c r="T21" s="130">
        <v>0</v>
      </c>
      <c r="U21" s="130">
        <v>0</v>
      </c>
      <c r="V21" s="130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7">
        <v>0</v>
      </c>
    </row>
    <row r="22" spans="1:31">
      <c r="A22" s="130" t="s">
        <v>173</v>
      </c>
      <c r="B22" s="130">
        <v>-3</v>
      </c>
      <c r="C22" s="130">
        <v>0</v>
      </c>
      <c r="D22" s="130">
        <v>0</v>
      </c>
      <c r="E22" s="130">
        <v>0</v>
      </c>
      <c r="F22" s="130">
        <v>-150.31</v>
      </c>
      <c r="G22" s="130">
        <v>0</v>
      </c>
      <c r="H22" s="130">
        <v>0</v>
      </c>
      <c r="I22" s="130">
        <v>134.05000000000001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-0.4</v>
      </c>
      <c r="Q22" s="130">
        <v>0</v>
      </c>
      <c r="R22" s="130">
        <v>0</v>
      </c>
      <c r="S22" s="130">
        <v>0</v>
      </c>
      <c r="T22" s="130">
        <v>0</v>
      </c>
      <c r="U22" s="130">
        <v>0</v>
      </c>
      <c r="V22" s="130">
        <v>0</v>
      </c>
      <c r="W22" s="130">
        <v>0</v>
      </c>
      <c r="X22" s="130">
        <v>0</v>
      </c>
      <c r="Y22" s="130">
        <v>0</v>
      </c>
      <c r="Z22" s="130">
        <v>-15</v>
      </c>
      <c r="AA22" s="130">
        <v>0</v>
      </c>
      <c r="AB22" s="130">
        <v>0</v>
      </c>
      <c r="AC22" s="130">
        <v>0</v>
      </c>
      <c r="AD22" s="130">
        <v>0</v>
      </c>
      <c r="AE22" s="137">
        <v>0</v>
      </c>
    </row>
    <row r="23" spans="1:31">
      <c r="A23" s="130" t="s">
        <v>174</v>
      </c>
      <c r="B23" s="130">
        <v>-3</v>
      </c>
      <c r="C23" s="130">
        <v>0</v>
      </c>
      <c r="D23" s="130">
        <v>0</v>
      </c>
      <c r="E23" s="130">
        <v>0</v>
      </c>
      <c r="F23" s="130">
        <v>-80.95</v>
      </c>
      <c r="G23" s="130">
        <v>0</v>
      </c>
      <c r="H23" s="130">
        <v>10.61</v>
      </c>
      <c r="I23" s="130">
        <v>134.04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v>7.72</v>
      </c>
      <c r="P23" s="130">
        <v>-0.4</v>
      </c>
      <c r="Q23" s="130">
        <v>19.29</v>
      </c>
      <c r="R23" s="130">
        <v>0</v>
      </c>
      <c r="S23" s="130">
        <v>0</v>
      </c>
      <c r="T23" s="130">
        <v>0</v>
      </c>
      <c r="U23" s="130">
        <v>5.79</v>
      </c>
      <c r="V23" s="130">
        <v>0</v>
      </c>
      <c r="W23" s="130">
        <v>3.86</v>
      </c>
      <c r="X23" s="130">
        <v>7.72</v>
      </c>
      <c r="Y23" s="130">
        <v>0</v>
      </c>
      <c r="Z23" s="130">
        <v>-20</v>
      </c>
      <c r="AA23" s="130">
        <v>4.82</v>
      </c>
      <c r="AB23" s="130">
        <v>33.75</v>
      </c>
      <c r="AC23" s="130">
        <v>0.48</v>
      </c>
      <c r="AD23" s="130">
        <v>0</v>
      </c>
      <c r="AE23" s="137">
        <v>0</v>
      </c>
    </row>
    <row r="24" spans="1:31">
      <c r="A24" s="130" t="s">
        <v>175</v>
      </c>
      <c r="B24" s="130">
        <v>-3</v>
      </c>
      <c r="C24" s="130">
        <v>0</v>
      </c>
      <c r="D24" s="130">
        <v>0</v>
      </c>
      <c r="E24" s="130">
        <v>0</v>
      </c>
      <c r="F24" s="130">
        <v>-136.08000000000001</v>
      </c>
      <c r="G24" s="130">
        <v>0</v>
      </c>
      <c r="H24" s="130">
        <v>10.61</v>
      </c>
      <c r="I24" s="130">
        <v>134.05000000000001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-0.4</v>
      </c>
      <c r="Q24" s="130">
        <v>3.23</v>
      </c>
      <c r="R24" s="130">
        <v>0</v>
      </c>
      <c r="S24" s="130">
        <v>0</v>
      </c>
      <c r="T24" s="130">
        <v>0</v>
      </c>
      <c r="U24" s="130">
        <v>0</v>
      </c>
      <c r="V24" s="130">
        <v>0</v>
      </c>
      <c r="W24" s="130">
        <v>0</v>
      </c>
      <c r="X24" s="130">
        <v>0</v>
      </c>
      <c r="Y24" s="130">
        <v>0</v>
      </c>
      <c r="Z24" s="130">
        <v>0</v>
      </c>
      <c r="AA24" s="130">
        <v>0</v>
      </c>
      <c r="AB24" s="130">
        <v>33.75</v>
      </c>
      <c r="AC24" s="130">
        <v>0</v>
      </c>
      <c r="AD24" s="130">
        <v>0</v>
      </c>
      <c r="AE24" s="137">
        <v>0</v>
      </c>
    </row>
    <row r="25" spans="1:31">
      <c r="A25" s="130" t="s">
        <v>176</v>
      </c>
      <c r="B25" s="130">
        <v>-3</v>
      </c>
      <c r="C25" s="130">
        <v>0</v>
      </c>
      <c r="D25" s="130">
        <v>-0.4</v>
      </c>
      <c r="E25" s="130">
        <v>0</v>
      </c>
      <c r="F25" s="130">
        <v>-146.44</v>
      </c>
      <c r="G25" s="130">
        <v>0</v>
      </c>
      <c r="H25" s="130">
        <v>10.61</v>
      </c>
      <c r="I25" s="130">
        <v>134.05000000000001</v>
      </c>
      <c r="J25" s="130">
        <v>0</v>
      </c>
      <c r="K25" s="130">
        <v>0</v>
      </c>
      <c r="L25" s="130">
        <v>0</v>
      </c>
      <c r="M25" s="130">
        <v>-4.8</v>
      </c>
      <c r="N25" s="130">
        <v>0</v>
      </c>
      <c r="O25" s="130">
        <v>0</v>
      </c>
      <c r="P25" s="130">
        <v>-0.4</v>
      </c>
      <c r="Q25" s="130">
        <v>0</v>
      </c>
      <c r="R25" s="130">
        <v>0</v>
      </c>
      <c r="S25" s="130">
        <v>0</v>
      </c>
      <c r="T25" s="130">
        <v>0</v>
      </c>
      <c r="U25" s="130">
        <v>0</v>
      </c>
      <c r="V25" s="130">
        <v>0</v>
      </c>
      <c r="W25" s="130">
        <v>0</v>
      </c>
      <c r="X25" s="130">
        <v>0</v>
      </c>
      <c r="Y25" s="130">
        <v>0</v>
      </c>
      <c r="Z25" s="130">
        <v>0</v>
      </c>
      <c r="AA25" s="130">
        <v>0</v>
      </c>
      <c r="AB25" s="130">
        <v>33.75</v>
      </c>
      <c r="AC25" s="130">
        <v>0</v>
      </c>
      <c r="AD25" s="130">
        <v>0</v>
      </c>
      <c r="AE25" s="137">
        <v>0</v>
      </c>
    </row>
    <row r="26" spans="1:31">
      <c r="A26" s="130" t="s">
        <v>177</v>
      </c>
      <c r="B26" s="130">
        <v>-3</v>
      </c>
      <c r="C26" s="130">
        <v>0</v>
      </c>
      <c r="D26" s="130">
        <v>-0.4</v>
      </c>
      <c r="E26" s="130">
        <v>0</v>
      </c>
      <c r="F26" s="130">
        <v>-139.91999999999999</v>
      </c>
      <c r="G26" s="130">
        <v>0</v>
      </c>
      <c r="H26" s="130">
        <v>10.61</v>
      </c>
      <c r="I26" s="130">
        <v>134.05000000000001</v>
      </c>
      <c r="J26" s="130">
        <v>0</v>
      </c>
      <c r="K26" s="130">
        <v>0</v>
      </c>
      <c r="L26" s="130">
        <v>0</v>
      </c>
      <c r="M26" s="130">
        <v>-10.5</v>
      </c>
      <c r="N26" s="130">
        <v>0</v>
      </c>
      <c r="O26" s="130">
        <v>0</v>
      </c>
      <c r="P26" s="130">
        <v>-0.4</v>
      </c>
      <c r="Q26" s="130">
        <v>0</v>
      </c>
      <c r="R26" s="130">
        <v>0</v>
      </c>
      <c r="S26" s="130">
        <v>0</v>
      </c>
      <c r="T26" s="130">
        <v>0</v>
      </c>
      <c r="U26" s="130">
        <v>0</v>
      </c>
      <c r="V26" s="130">
        <v>0</v>
      </c>
      <c r="W26" s="130">
        <v>0</v>
      </c>
      <c r="X26" s="130">
        <v>0</v>
      </c>
      <c r="Y26" s="130">
        <v>0</v>
      </c>
      <c r="Z26" s="130">
        <v>-10</v>
      </c>
      <c r="AA26" s="130">
        <v>0</v>
      </c>
      <c r="AB26" s="130">
        <v>33.75</v>
      </c>
      <c r="AC26" s="130">
        <v>0</v>
      </c>
      <c r="AD26" s="130">
        <v>0</v>
      </c>
      <c r="AE26" s="137">
        <v>0</v>
      </c>
    </row>
    <row r="27" spans="1:31">
      <c r="A27" s="130" t="s">
        <v>178</v>
      </c>
      <c r="B27" s="130">
        <v>-3</v>
      </c>
      <c r="C27" s="130">
        <v>0</v>
      </c>
      <c r="D27" s="130">
        <v>-0.4</v>
      </c>
      <c r="E27" s="130">
        <v>0</v>
      </c>
      <c r="F27" s="130">
        <v>-140</v>
      </c>
      <c r="G27" s="130">
        <v>0</v>
      </c>
      <c r="H27" s="130">
        <v>10.61</v>
      </c>
      <c r="I27" s="130">
        <v>134.05000000000001</v>
      </c>
      <c r="J27" s="130">
        <v>-0.1</v>
      </c>
      <c r="K27" s="130">
        <v>-0.1</v>
      </c>
      <c r="L27" s="130">
        <v>0</v>
      </c>
      <c r="M27" s="130">
        <v>-10.4</v>
      </c>
      <c r="N27" s="130">
        <v>0</v>
      </c>
      <c r="O27" s="130">
        <v>0</v>
      </c>
      <c r="P27" s="130">
        <v>-0.4</v>
      </c>
      <c r="Q27" s="130">
        <v>0</v>
      </c>
      <c r="R27" s="130">
        <v>-0.4</v>
      </c>
      <c r="S27" s="130">
        <v>0</v>
      </c>
      <c r="T27" s="130">
        <v>0</v>
      </c>
      <c r="U27" s="130">
        <v>0</v>
      </c>
      <c r="V27" s="130">
        <v>0</v>
      </c>
      <c r="W27" s="130">
        <v>0</v>
      </c>
      <c r="X27" s="130">
        <v>0</v>
      </c>
      <c r="Y27" s="130">
        <v>0</v>
      </c>
      <c r="Z27" s="130">
        <v>-20</v>
      </c>
      <c r="AA27" s="130">
        <v>0</v>
      </c>
      <c r="AB27" s="130">
        <v>33.75</v>
      </c>
      <c r="AC27" s="130">
        <v>0</v>
      </c>
      <c r="AD27" s="130">
        <v>0</v>
      </c>
      <c r="AE27" s="137">
        <v>0</v>
      </c>
    </row>
    <row r="28" spans="1:31">
      <c r="A28" s="130" t="s">
        <v>179</v>
      </c>
      <c r="B28" s="130">
        <v>-3</v>
      </c>
      <c r="C28" s="130">
        <v>-12</v>
      </c>
      <c r="D28" s="130">
        <v>-0.4</v>
      </c>
      <c r="E28" s="130">
        <v>0</v>
      </c>
      <c r="F28" s="130">
        <v>-138.97999999999999</v>
      </c>
      <c r="G28" s="130">
        <v>0</v>
      </c>
      <c r="H28" s="130">
        <v>10.61</v>
      </c>
      <c r="I28" s="130">
        <v>134.05000000000001</v>
      </c>
      <c r="J28" s="130">
        <v>-0.2</v>
      </c>
      <c r="K28" s="130">
        <v>-0.1</v>
      </c>
      <c r="L28" s="130">
        <v>0</v>
      </c>
      <c r="M28" s="130">
        <v>-10.4</v>
      </c>
      <c r="N28" s="130">
        <v>0</v>
      </c>
      <c r="O28" s="130">
        <v>0</v>
      </c>
      <c r="P28" s="130">
        <v>-0.4</v>
      </c>
      <c r="Q28" s="130">
        <v>0</v>
      </c>
      <c r="R28" s="130">
        <v>-0.7</v>
      </c>
      <c r="S28" s="130">
        <v>0</v>
      </c>
      <c r="T28" s="130">
        <v>0</v>
      </c>
      <c r="U28" s="130">
        <v>0</v>
      </c>
      <c r="V28" s="130">
        <v>0</v>
      </c>
      <c r="W28" s="130">
        <v>0</v>
      </c>
      <c r="X28" s="130">
        <v>0</v>
      </c>
      <c r="Y28" s="130">
        <v>0</v>
      </c>
      <c r="Z28" s="130">
        <v>0</v>
      </c>
      <c r="AA28" s="130">
        <v>0</v>
      </c>
      <c r="AB28" s="130">
        <v>33.75</v>
      </c>
      <c r="AC28" s="130">
        <v>0</v>
      </c>
      <c r="AD28" s="130">
        <v>0</v>
      </c>
      <c r="AE28" s="137">
        <v>0</v>
      </c>
    </row>
    <row r="29" spans="1:31">
      <c r="A29" s="130" t="s">
        <v>180</v>
      </c>
      <c r="B29" s="130">
        <v>-3</v>
      </c>
      <c r="C29" s="130">
        <v>0</v>
      </c>
      <c r="D29" s="130">
        <v>0</v>
      </c>
      <c r="E29" s="130">
        <v>0</v>
      </c>
      <c r="F29" s="130">
        <v>-118.92</v>
      </c>
      <c r="G29" s="130">
        <v>0</v>
      </c>
      <c r="H29" s="130">
        <v>10.61</v>
      </c>
      <c r="I29" s="130">
        <v>134.05000000000001</v>
      </c>
      <c r="J29" s="130">
        <v>-0.4</v>
      </c>
      <c r="K29" s="130">
        <v>-0.2</v>
      </c>
      <c r="L29" s="130">
        <v>0</v>
      </c>
      <c r="M29" s="130">
        <v>-10.4</v>
      </c>
      <c r="N29" s="130">
        <v>0</v>
      </c>
      <c r="O29" s="130">
        <v>7.72</v>
      </c>
      <c r="P29" s="130">
        <v>-0.4</v>
      </c>
      <c r="Q29" s="130">
        <v>19.29</v>
      </c>
      <c r="R29" s="130">
        <v>-0.9</v>
      </c>
      <c r="S29" s="130">
        <v>0</v>
      </c>
      <c r="T29" s="130">
        <v>0</v>
      </c>
      <c r="U29" s="130">
        <v>5.79</v>
      </c>
      <c r="V29" s="130">
        <v>0</v>
      </c>
      <c r="W29" s="130">
        <v>0</v>
      </c>
      <c r="X29" s="130">
        <v>0</v>
      </c>
      <c r="Y29" s="130">
        <v>0</v>
      </c>
      <c r="Z29" s="130">
        <v>0</v>
      </c>
      <c r="AA29" s="130">
        <v>4.82</v>
      </c>
      <c r="AB29" s="130">
        <v>33.75</v>
      </c>
      <c r="AC29" s="130">
        <v>0</v>
      </c>
      <c r="AD29" s="130">
        <v>0</v>
      </c>
      <c r="AE29" s="137">
        <v>0</v>
      </c>
    </row>
    <row r="30" spans="1:31">
      <c r="A30" s="130" t="s">
        <v>181</v>
      </c>
      <c r="B30" s="130">
        <v>-3</v>
      </c>
      <c r="C30" s="130">
        <v>0</v>
      </c>
      <c r="D30" s="130">
        <v>0</v>
      </c>
      <c r="E30" s="130">
        <v>0</v>
      </c>
      <c r="F30" s="130">
        <v>-42.09</v>
      </c>
      <c r="G30" s="130">
        <v>0</v>
      </c>
      <c r="H30" s="130">
        <v>10.61</v>
      </c>
      <c r="I30" s="130">
        <v>134.04</v>
      </c>
      <c r="J30" s="130">
        <v>-0.5</v>
      </c>
      <c r="K30" s="130">
        <v>-0.5</v>
      </c>
      <c r="L30" s="130">
        <v>0</v>
      </c>
      <c r="M30" s="130">
        <v>0</v>
      </c>
      <c r="N30" s="130">
        <v>0</v>
      </c>
      <c r="O30" s="130">
        <v>7.72</v>
      </c>
      <c r="P30" s="130">
        <v>-0.4</v>
      </c>
      <c r="Q30" s="130">
        <v>19.29</v>
      </c>
      <c r="R30" s="130">
        <v>-1.2</v>
      </c>
      <c r="S30" s="130">
        <v>5.79</v>
      </c>
      <c r="T30" s="130">
        <v>0</v>
      </c>
      <c r="U30" s="130">
        <v>5.79</v>
      </c>
      <c r="V30" s="130">
        <v>0</v>
      </c>
      <c r="W30" s="130">
        <v>3.86</v>
      </c>
      <c r="X30" s="130">
        <v>7.72</v>
      </c>
      <c r="Y30" s="130">
        <v>0</v>
      </c>
      <c r="Z30" s="130">
        <v>-10</v>
      </c>
      <c r="AA30" s="130">
        <v>4.82</v>
      </c>
      <c r="AB30" s="130">
        <v>33.75</v>
      </c>
      <c r="AC30" s="130">
        <v>0.48</v>
      </c>
      <c r="AD30" s="130">
        <v>0</v>
      </c>
      <c r="AE30" s="137">
        <v>0</v>
      </c>
    </row>
    <row r="31" spans="1:31">
      <c r="A31" s="130" t="s">
        <v>182</v>
      </c>
      <c r="B31" s="130">
        <v>-3</v>
      </c>
      <c r="C31" s="130">
        <v>0</v>
      </c>
      <c r="D31" s="130">
        <v>0</v>
      </c>
      <c r="E31" s="130">
        <v>0</v>
      </c>
      <c r="F31" s="130">
        <v>-55.03</v>
      </c>
      <c r="G31" s="130">
        <v>0</v>
      </c>
      <c r="H31" s="130">
        <v>10.61</v>
      </c>
      <c r="I31" s="130">
        <v>134.04</v>
      </c>
      <c r="J31" s="130">
        <v>-0.7</v>
      </c>
      <c r="K31" s="130">
        <v>-0.7</v>
      </c>
      <c r="L31" s="130">
        <v>0</v>
      </c>
      <c r="M31" s="130">
        <v>0</v>
      </c>
      <c r="N31" s="130">
        <v>0</v>
      </c>
      <c r="O31" s="130">
        <v>7.72</v>
      </c>
      <c r="P31" s="130">
        <v>-0.4</v>
      </c>
      <c r="Q31" s="130">
        <v>19.29</v>
      </c>
      <c r="R31" s="130">
        <v>-1.5</v>
      </c>
      <c r="S31" s="130">
        <v>2.6</v>
      </c>
      <c r="T31" s="130">
        <v>0</v>
      </c>
      <c r="U31" s="130">
        <v>5.79</v>
      </c>
      <c r="V31" s="130">
        <v>0</v>
      </c>
      <c r="W31" s="130">
        <v>3.86</v>
      </c>
      <c r="X31" s="130">
        <v>7.72</v>
      </c>
      <c r="Y31" s="130">
        <v>0</v>
      </c>
      <c r="Z31" s="130">
        <v>0</v>
      </c>
      <c r="AA31" s="130">
        <v>4.82</v>
      </c>
      <c r="AB31" s="130">
        <v>43.4</v>
      </c>
      <c r="AC31" s="130">
        <v>0.48</v>
      </c>
      <c r="AD31" s="130">
        <v>0</v>
      </c>
      <c r="AE31" s="137">
        <v>0</v>
      </c>
    </row>
    <row r="32" spans="1:31">
      <c r="A32" s="130" t="s">
        <v>183</v>
      </c>
      <c r="B32" s="130">
        <v>-3</v>
      </c>
      <c r="C32" s="130">
        <v>0</v>
      </c>
      <c r="D32" s="130">
        <v>0</v>
      </c>
      <c r="E32" s="130">
        <v>0</v>
      </c>
      <c r="F32" s="130">
        <v>-36.35</v>
      </c>
      <c r="G32" s="130">
        <v>0</v>
      </c>
      <c r="H32" s="130">
        <v>10.61</v>
      </c>
      <c r="I32" s="130">
        <v>134.04</v>
      </c>
      <c r="J32" s="130">
        <v>-0.9</v>
      </c>
      <c r="K32" s="130">
        <v>-0.9</v>
      </c>
      <c r="L32" s="130">
        <v>9.64</v>
      </c>
      <c r="M32" s="130">
        <v>0</v>
      </c>
      <c r="N32" s="130">
        <v>0</v>
      </c>
      <c r="O32" s="130">
        <v>7.72</v>
      </c>
      <c r="P32" s="130">
        <v>-0.4</v>
      </c>
      <c r="Q32" s="130">
        <v>19.29</v>
      </c>
      <c r="R32" s="130">
        <v>-1.6</v>
      </c>
      <c r="S32" s="130">
        <v>0.96</v>
      </c>
      <c r="T32" s="130">
        <v>0</v>
      </c>
      <c r="U32" s="130">
        <v>5.79</v>
      </c>
      <c r="V32" s="130">
        <v>0</v>
      </c>
      <c r="W32" s="130">
        <v>3.86</v>
      </c>
      <c r="X32" s="130">
        <v>7.72</v>
      </c>
      <c r="Y32" s="130">
        <v>0</v>
      </c>
      <c r="Z32" s="130">
        <v>0</v>
      </c>
      <c r="AA32" s="130">
        <v>4.82</v>
      </c>
      <c r="AB32" s="130">
        <v>38.58</v>
      </c>
      <c r="AC32" s="130">
        <v>0.48</v>
      </c>
      <c r="AD32" s="130">
        <v>0</v>
      </c>
      <c r="AE32" s="137">
        <v>0</v>
      </c>
    </row>
    <row r="33" spans="1:31">
      <c r="A33" s="130" t="s">
        <v>184</v>
      </c>
      <c r="B33" s="130">
        <v>-3</v>
      </c>
      <c r="C33" s="130">
        <v>0</v>
      </c>
      <c r="D33" s="130">
        <v>0</v>
      </c>
      <c r="E33" s="130">
        <v>0</v>
      </c>
      <c r="F33" s="130">
        <v>-55.3</v>
      </c>
      <c r="G33" s="130">
        <v>0</v>
      </c>
      <c r="H33" s="130">
        <v>10.61</v>
      </c>
      <c r="I33" s="130">
        <v>134.04</v>
      </c>
      <c r="J33" s="130">
        <v>-1</v>
      </c>
      <c r="K33" s="130">
        <v>-1.3</v>
      </c>
      <c r="L33" s="130">
        <v>0</v>
      </c>
      <c r="M33" s="130">
        <v>0</v>
      </c>
      <c r="N33" s="130">
        <v>0</v>
      </c>
      <c r="O33" s="130">
        <v>7.72</v>
      </c>
      <c r="P33" s="130">
        <v>-0.4</v>
      </c>
      <c r="Q33" s="130">
        <v>19.29</v>
      </c>
      <c r="R33" s="130">
        <v>-1.9</v>
      </c>
      <c r="S33" s="130">
        <v>0.96</v>
      </c>
      <c r="T33" s="130">
        <v>0</v>
      </c>
      <c r="U33" s="130">
        <v>5.79</v>
      </c>
      <c r="V33" s="130">
        <v>0</v>
      </c>
      <c r="W33" s="130">
        <v>3.86</v>
      </c>
      <c r="X33" s="130">
        <v>7.72</v>
      </c>
      <c r="Y33" s="130">
        <v>0</v>
      </c>
      <c r="Z33" s="130">
        <v>-10</v>
      </c>
      <c r="AA33" s="130">
        <v>4.82</v>
      </c>
      <c r="AB33" s="130">
        <v>38.58</v>
      </c>
      <c r="AC33" s="130">
        <v>0.48</v>
      </c>
      <c r="AD33" s="130">
        <v>0</v>
      </c>
      <c r="AE33" s="137">
        <v>0</v>
      </c>
    </row>
    <row r="34" spans="1:31">
      <c r="A34" s="130" t="s">
        <v>185</v>
      </c>
      <c r="B34" s="130">
        <v>-3</v>
      </c>
      <c r="C34" s="130">
        <v>0</v>
      </c>
      <c r="D34" s="130">
        <v>0</v>
      </c>
      <c r="E34" s="130">
        <v>0</v>
      </c>
      <c r="F34" s="130">
        <v>-223.45</v>
      </c>
      <c r="G34" s="130">
        <v>0</v>
      </c>
      <c r="H34" s="130">
        <v>10.61</v>
      </c>
      <c r="I34" s="130">
        <v>134.04</v>
      </c>
      <c r="J34" s="130">
        <v>-1.3</v>
      </c>
      <c r="K34" s="130">
        <v>-1.5</v>
      </c>
      <c r="L34" s="130">
        <v>9.64</v>
      </c>
      <c r="M34" s="130">
        <v>0</v>
      </c>
      <c r="N34" s="130">
        <v>0</v>
      </c>
      <c r="O34" s="130">
        <v>7.72</v>
      </c>
      <c r="P34" s="130">
        <v>-0.4</v>
      </c>
      <c r="Q34" s="130">
        <v>19.29</v>
      </c>
      <c r="R34" s="130">
        <v>-2.4</v>
      </c>
      <c r="S34" s="130">
        <v>0.96</v>
      </c>
      <c r="T34" s="130">
        <v>0</v>
      </c>
      <c r="U34" s="130">
        <v>5.79</v>
      </c>
      <c r="V34" s="130">
        <v>0</v>
      </c>
      <c r="W34" s="130">
        <v>3.86</v>
      </c>
      <c r="X34" s="130">
        <v>7.72</v>
      </c>
      <c r="Y34" s="130">
        <v>0</v>
      </c>
      <c r="Z34" s="130">
        <v>-20</v>
      </c>
      <c r="AA34" s="130">
        <v>4.82</v>
      </c>
      <c r="AB34" s="130">
        <v>38.58</v>
      </c>
      <c r="AC34" s="130">
        <v>0.48</v>
      </c>
      <c r="AD34" s="130">
        <v>0</v>
      </c>
      <c r="AE34" s="137">
        <v>0</v>
      </c>
    </row>
    <row r="35" spans="1:31">
      <c r="A35" s="130" t="s">
        <v>186</v>
      </c>
      <c r="B35" s="130">
        <v>-3</v>
      </c>
      <c r="C35" s="130">
        <v>-6</v>
      </c>
      <c r="D35" s="130">
        <v>0</v>
      </c>
      <c r="E35" s="130">
        <v>0</v>
      </c>
      <c r="F35" s="130">
        <v>-494.9</v>
      </c>
      <c r="G35" s="130">
        <v>0</v>
      </c>
      <c r="H35" s="130">
        <v>10.61</v>
      </c>
      <c r="I35" s="130">
        <v>52.06</v>
      </c>
      <c r="J35" s="130">
        <v>-1.5</v>
      </c>
      <c r="K35" s="130">
        <v>-1.7</v>
      </c>
      <c r="L35" s="130">
        <v>0</v>
      </c>
      <c r="M35" s="130">
        <v>0</v>
      </c>
      <c r="N35" s="130">
        <v>0</v>
      </c>
      <c r="O35" s="130">
        <v>7.72</v>
      </c>
      <c r="P35" s="130">
        <v>-0.4</v>
      </c>
      <c r="Q35" s="130">
        <v>0</v>
      </c>
      <c r="R35" s="130">
        <v>-2.7</v>
      </c>
      <c r="S35" s="130">
        <v>0.96</v>
      </c>
      <c r="T35" s="130">
        <v>0</v>
      </c>
      <c r="U35" s="130">
        <v>5.79</v>
      </c>
      <c r="V35" s="130">
        <v>7.72</v>
      </c>
      <c r="W35" s="130">
        <v>3.86</v>
      </c>
      <c r="X35" s="130">
        <v>7.72</v>
      </c>
      <c r="Y35" s="130">
        <v>0</v>
      </c>
      <c r="Z35" s="130">
        <v>0</v>
      </c>
      <c r="AA35" s="130">
        <v>4.82</v>
      </c>
      <c r="AB35" s="130">
        <v>19.29</v>
      </c>
      <c r="AC35" s="130">
        <v>0.48</v>
      </c>
      <c r="AD35" s="130">
        <v>0</v>
      </c>
      <c r="AE35" s="137">
        <v>0</v>
      </c>
    </row>
    <row r="36" spans="1:31">
      <c r="A36" s="130" t="s">
        <v>187</v>
      </c>
      <c r="B36" s="130">
        <v>-3</v>
      </c>
      <c r="C36" s="130">
        <v>0</v>
      </c>
      <c r="D36" s="130">
        <v>0</v>
      </c>
      <c r="E36" s="130">
        <v>0</v>
      </c>
      <c r="F36" s="130">
        <v>-697.91</v>
      </c>
      <c r="G36" s="130">
        <v>0</v>
      </c>
      <c r="H36" s="130">
        <v>10.61</v>
      </c>
      <c r="I36" s="130">
        <v>52.06</v>
      </c>
      <c r="J36" s="130">
        <v>-1.8</v>
      </c>
      <c r="K36" s="130">
        <v>-1.9</v>
      </c>
      <c r="L36" s="130">
        <v>0</v>
      </c>
      <c r="M36" s="130">
        <v>0</v>
      </c>
      <c r="N36" s="130">
        <v>0</v>
      </c>
      <c r="O36" s="130">
        <v>7.72</v>
      </c>
      <c r="P36" s="130">
        <v>-0.4</v>
      </c>
      <c r="Q36" s="130">
        <v>0</v>
      </c>
      <c r="R36" s="130">
        <v>-3</v>
      </c>
      <c r="S36" s="130">
        <v>0.96</v>
      </c>
      <c r="T36" s="130">
        <v>0</v>
      </c>
      <c r="U36" s="130">
        <v>5.79</v>
      </c>
      <c r="V36" s="130">
        <v>7.72</v>
      </c>
      <c r="W36" s="130">
        <v>3.86</v>
      </c>
      <c r="X36" s="130">
        <v>7.72</v>
      </c>
      <c r="Y36" s="130">
        <v>0</v>
      </c>
      <c r="Z36" s="130">
        <v>0</v>
      </c>
      <c r="AA36" s="130">
        <v>4.82</v>
      </c>
      <c r="AB36" s="130">
        <v>19.29</v>
      </c>
      <c r="AC36" s="130">
        <v>0.48</v>
      </c>
      <c r="AD36" s="130">
        <v>0</v>
      </c>
      <c r="AE36" s="137">
        <v>0</v>
      </c>
    </row>
    <row r="37" spans="1:31">
      <c r="A37" s="130" t="s">
        <v>188</v>
      </c>
      <c r="B37" s="130">
        <v>-3</v>
      </c>
      <c r="C37" s="130">
        <v>0</v>
      </c>
      <c r="D37" s="130">
        <v>0</v>
      </c>
      <c r="E37" s="130">
        <v>0</v>
      </c>
      <c r="F37" s="130">
        <v>-1074.96</v>
      </c>
      <c r="G37" s="130">
        <v>0</v>
      </c>
      <c r="H37" s="130">
        <v>10.61</v>
      </c>
      <c r="I37" s="130">
        <v>32.770000000000003</v>
      </c>
      <c r="J37" s="130">
        <v>-1.9</v>
      </c>
      <c r="K37" s="130">
        <v>-0.9</v>
      </c>
      <c r="L37" s="130">
        <v>0</v>
      </c>
      <c r="M37" s="130">
        <v>0</v>
      </c>
      <c r="N37" s="130">
        <v>0</v>
      </c>
      <c r="O37" s="130">
        <v>7.72</v>
      </c>
      <c r="P37" s="130">
        <v>-0.4</v>
      </c>
      <c r="Q37" s="130">
        <v>0</v>
      </c>
      <c r="R37" s="130">
        <v>-3.4</v>
      </c>
      <c r="S37" s="130">
        <v>0.96</v>
      </c>
      <c r="T37" s="130">
        <v>0</v>
      </c>
      <c r="U37" s="130">
        <v>5.79</v>
      </c>
      <c r="V37" s="130">
        <v>7.72</v>
      </c>
      <c r="W37" s="130">
        <v>3.86</v>
      </c>
      <c r="X37" s="130">
        <v>7.72</v>
      </c>
      <c r="Y37" s="130">
        <v>0</v>
      </c>
      <c r="Z37" s="130">
        <v>0</v>
      </c>
      <c r="AA37" s="130">
        <v>4.82</v>
      </c>
      <c r="AB37" s="130">
        <v>19.29</v>
      </c>
      <c r="AC37" s="130">
        <v>0.48</v>
      </c>
      <c r="AD37" s="130">
        <v>0</v>
      </c>
      <c r="AE37" s="137">
        <v>0</v>
      </c>
    </row>
    <row r="38" spans="1:31">
      <c r="A38" s="130" t="s">
        <v>189</v>
      </c>
      <c r="B38" s="130">
        <v>-3</v>
      </c>
      <c r="C38" s="130">
        <v>0</v>
      </c>
      <c r="D38" s="130">
        <v>0</v>
      </c>
      <c r="E38" s="130">
        <v>0</v>
      </c>
      <c r="F38" s="130">
        <v>-653.69000000000005</v>
      </c>
      <c r="G38" s="130">
        <v>0</v>
      </c>
      <c r="H38" s="130">
        <v>10.61</v>
      </c>
      <c r="I38" s="130">
        <v>32.770000000000003</v>
      </c>
      <c r="J38" s="130">
        <v>-2</v>
      </c>
      <c r="K38" s="130">
        <v>-1</v>
      </c>
      <c r="L38" s="130">
        <v>0</v>
      </c>
      <c r="M38" s="130">
        <v>0</v>
      </c>
      <c r="N38" s="130">
        <v>0</v>
      </c>
      <c r="O38" s="130">
        <v>7.72</v>
      </c>
      <c r="P38" s="130">
        <v>-0.4</v>
      </c>
      <c r="Q38" s="130">
        <v>0</v>
      </c>
      <c r="R38" s="130">
        <v>-3.7</v>
      </c>
      <c r="S38" s="130">
        <v>0.96</v>
      </c>
      <c r="T38" s="130">
        <v>0</v>
      </c>
      <c r="U38" s="130">
        <v>5.79</v>
      </c>
      <c r="V38" s="130">
        <v>7.72</v>
      </c>
      <c r="W38" s="130">
        <v>3.86</v>
      </c>
      <c r="X38" s="130">
        <v>7.72</v>
      </c>
      <c r="Y38" s="130">
        <v>0</v>
      </c>
      <c r="Z38" s="130">
        <v>0</v>
      </c>
      <c r="AA38" s="130">
        <v>4.82</v>
      </c>
      <c r="AB38" s="130">
        <v>19.29</v>
      </c>
      <c r="AC38" s="130">
        <v>0.48</v>
      </c>
      <c r="AD38" s="130">
        <v>0</v>
      </c>
      <c r="AE38" s="137">
        <v>0</v>
      </c>
    </row>
    <row r="39" spans="1:31">
      <c r="A39" s="130" t="s">
        <v>190</v>
      </c>
      <c r="B39" s="130">
        <v>-3</v>
      </c>
      <c r="C39" s="130">
        <v>0</v>
      </c>
      <c r="D39" s="130">
        <v>0</v>
      </c>
      <c r="E39" s="130">
        <v>0</v>
      </c>
      <c r="F39" s="130">
        <v>-268.64</v>
      </c>
      <c r="G39" s="130">
        <v>0</v>
      </c>
      <c r="H39" s="130">
        <v>10.61</v>
      </c>
      <c r="I39" s="130">
        <v>32.78</v>
      </c>
      <c r="J39" s="130">
        <v>-2.2000000000000002</v>
      </c>
      <c r="K39" s="130">
        <v>-1</v>
      </c>
      <c r="L39" s="130">
        <v>0</v>
      </c>
      <c r="M39" s="130">
        <v>0</v>
      </c>
      <c r="N39" s="130">
        <v>0</v>
      </c>
      <c r="O39" s="130">
        <v>7.72</v>
      </c>
      <c r="P39" s="130">
        <v>-0.4</v>
      </c>
      <c r="Q39" s="130">
        <v>0</v>
      </c>
      <c r="R39" s="130">
        <v>-3.9</v>
      </c>
      <c r="S39" s="130">
        <v>0.96</v>
      </c>
      <c r="T39" s="130">
        <v>0</v>
      </c>
      <c r="U39" s="130">
        <v>5.79</v>
      </c>
      <c r="V39" s="130">
        <v>7.72</v>
      </c>
      <c r="W39" s="130">
        <v>3.86</v>
      </c>
      <c r="X39" s="130">
        <v>7.72</v>
      </c>
      <c r="Y39" s="130">
        <v>0</v>
      </c>
      <c r="Z39" s="130">
        <v>0</v>
      </c>
      <c r="AA39" s="130">
        <v>4.82</v>
      </c>
      <c r="AB39" s="130">
        <v>9.64</v>
      </c>
      <c r="AC39" s="130">
        <v>0.48</v>
      </c>
      <c r="AD39" s="130">
        <v>0</v>
      </c>
      <c r="AE39" s="137">
        <v>0</v>
      </c>
    </row>
    <row r="40" spans="1:31">
      <c r="A40" s="130" t="s">
        <v>191</v>
      </c>
      <c r="B40" s="130">
        <v>-3</v>
      </c>
      <c r="C40" s="130">
        <v>0</v>
      </c>
      <c r="D40" s="130">
        <v>0</v>
      </c>
      <c r="E40" s="130">
        <v>0</v>
      </c>
      <c r="F40" s="130">
        <v>-150</v>
      </c>
      <c r="G40" s="130">
        <v>0</v>
      </c>
      <c r="H40" s="130">
        <v>10.61</v>
      </c>
      <c r="I40" s="130">
        <v>32.78</v>
      </c>
      <c r="J40" s="130">
        <v>-2.2999999999999998</v>
      </c>
      <c r="K40" s="130">
        <v>-1.2</v>
      </c>
      <c r="L40" s="130">
        <v>0</v>
      </c>
      <c r="M40" s="130">
        <v>0</v>
      </c>
      <c r="N40" s="130">
        <v>0</v>
      </c>
      <c r="O40" s="130">
        <v>7.72</v>
      </c>
      <c r="P40" s="130">
        <v>-0.4</v>
      </c>
      <c r="Q40" s="130">
        <v>0</v>
      </c>
      <c r="R40" s="130">
        <v>-1.6</v>
      </c>
      <c r="S40" s="130">
        <v>0.96</v>
      </c>
      <c r="T40" s="130">
        <v>0</v>
      </c>
      <c r="U40" s="130">
        <v>5.79</v>
      </c>
      <c r="V40" s="130">
        <v>7.72</v>
      </c>
      <c r="W40" s="130">
        <v>3.86</v>
      </c>
      <c r="X40" s="130">
        <v>7.72</v>
      </c>
      <c r="Y40" s="130">
        <v>0</v>
      </c>
      <c r="Z40" s="130">
        <v>0</v>
      </c>
      <c r="AA40" s="130">
        <v>4.82</v>
      </c>
      <c r="AB40" s="130">
        <v>9.64</v>
      </c>
      <c r="AC40" s="130">
        <v>0.48</v>
      </c>
      <c r="AD40" s="130">
        <v>0</v>
      </c>
      <c r="AE40" s="137">
        <v>0</v>
      </c>
    </row>
    <row r="41" spans="1:31">
      <c r="A41" s="130" t="s">
        <v>192</v>
      </c>
      <c r="B41" s="130">
        <v>-3</v>
      </c>
      <c r="C41" s="130">
        <v>-12</v>
      </c>
      <c r="D41" s="130">
        <v>0</v>
      </c>
      <c r="E41" s="130">
        <v>0</v>
      </c>
      <c r="F41" s="130">
        <v>288.41000000000003</v>
      </c>
      <c r="G41" s="130">
        <v>0</v>
      </c>
      <c r="H41" s="130">
        <v>10.61</v>
      </c>
      <c r="I41" s="130">
        <v>32.79</v>
      </c>
      <c r="J41" s="130">
        <v>-2.5</v>
      </c>
      <c r="K41" s="130">
        <v>-1.2</v>
      </c>
      <c r="L41" s="130">
        <v>0</v>
      </c>
      <c r="M41" s="130">
        <v>0</v>
      </c>
      <c r="N41" s="130">
        <v>0</v>
      </c>
      <c r="O41" s="130">
        <v>7.72</v>
      </c>
      <c r="P41" s="130">
        <v>-0.4</v>
      </c>
      <c r="Q41" s="130">
        <v>0</v>
      </c>
      <c r="R41" s="130">
        <v>3.86</v>
      </c>
      <c r="S41" s="130">
        <v>0.96</v>
      </c>
      <c r="T41" s="130">
        <v>0</v>
      </c>
      <c r="U41" s="130">
        <v>5.79</v>
      </c>
      <c r="V41" s="130">
        <v>7.72</v>
      </c>
      <c r="W41" s="130">
        <v>3.86</v>
      </c>
      <c r="X41" s="130">
        <v>7.72</v>
      </c>
      <c r="Y41" s="130">
        <v>0</v>
      </c>
      <c r="Z41" s="130">
        <v>0</v>
      </c>
      <c r="AA41" s="130">
        <v>4.82</v>
      </c>
      <c r="AB41" s="130">
        <v>9.64</v>
      </c>
      <c r="AC41" s="130">
        <v>0.48</v>
      </c>
      <c r="AD41" s="130">
        <v>0</v>
      </c>
      <c r="AE41" s="137">
        <v>0</v>
      </c>
    </row>
    <row r="42" spans="1:31">
      <c r="A42" s="130" t="s">
        <v>193</v>
      </c>
      <c r="B42" s="130">
        <v>-3</v>
      </c>
      <c r="C42" s="130">
        <v>0</v>
      </c>
      <c r="D42" s="130">
        <v>0</v>
      </c>
      <c r="E42" s="130">
        <v>0</v>
      </c>
      <c r="F42" s="130">
        <v>288.07</v>
      </c>
      <c r="G42" s="130">
        <v>6.27</v>
      </c>
      <c r="H42" s="130">
        <v>10.61</v>
      </c>
      <c r="I42" s="130">
        <v>32.79</v>
      </c>
      <c r="J42" s="130">
        <v>-2.7</v>
      </c>
      <c r="K42" s="130">
        <v>-1.3</v>
      </c>
      <c r="L42" s="130">
        <v>0</v>
      </c>
      <c r="M42" s="130">
        <v>0</v>
      </c>
      <c r="N42" s="130">
        <v>0</v>
      </c>
      <c r="O42" s="130">
        <v>7.72</v>
      </c>
      <c r="P42" s="130">
        <v>-0.4</v>
      </c>
      <c r="Q42" s="130">
        <v>0</v>
      </c>
      <c r="R42" s="130">
        <v>3.66</v>
      </c>
      <c r="S42" s="130">
        <v>0.96</v>
      </c>
      <c r="T42" s="130">
        <v>0</v>
      </c>
      <c r="U42" s="130">
        <v>5.79</v>
      </c>
      <c r="V42" s="130">
        <v>7.72</v>
      </c>
      <c r="W42" s="130">
        <v>3.86</v>
      </c>
      <c r="X42" s="130">
        <v>7.72</v>
      </c>
      <c r="Y42" s="130">
        <v>0</v>
      </c>
      <c r="Z42" s="130">
        <v>0</v>
      </c>
      <c r="AA42" s="130">
        <v>4.82</v>
      </c>
      <c r="AB42" s="130">
        <v>9.64</v>
      </c>
      <c r="AC42" s="130">
        <v>0.48</v>
      </c>
      <c r="AD42" s="130">
        <v>0</v>
      </c>
      <c r="AE42" s="137">
        <v>0</v>
      </c>
    </row>
    <row r="43" spans="1:31">
      <c r="A43" s="130" t="s">
        <v>194</v>
      </c>
      <c r="B43" s="130">
        <v>-3</v>
      </c>
      <c r="C43" s="130">
        <v>0</v>
      </c>
      <c r="D43" s="130">
        <v>0</v>
      </c>
      <c r="E43" s="130">
        <v>0</v>
      </c>
      <c r="F43" s="130">
        <v>443.64</v>
      </c>
      <c r="G43" s="130">
        <v>0</v>
      </c>
      <c r="H43" s="130">
        <v>10.61</v>
      </c>
      <c r="I43" s="130">
        <v>56.9</v>
      </c>
      <c r="J43" s="130">
        <v>-2.7</v>
      </c>
      <c r="K43" s="130">
        <v>-1.3</v>
      </c>
      <c r="L43" s="130">
        <v>0</v>
      </c>
      <c r="M43" s="130">
        <v>0</v>
      </c>
      <c r="N43" s="130">
        <v>0</v>
      </c>
      <c r="O43" s="130">
        <v>0</v>
      </c>
      <c r="P43" s="130">
        <v>-0.4</v>
      </c>
      <c r="Q43" s="130">
        <v>0</v>
      </c>
      <c r="R43" s="130">
        <v>3.47</v>
      </c>
      <c r="S43" s="130">
        <v>0.96</v>
      </c>
      <c r="T43" s="130">
        <v>0</v>
      </c>
      <c r="U43" s="130">
        <v>5.79</v>
      </c>
      <c r="V43" s="130">
        <v>7.72</v>
      </c>
      <c r="W43" s="130">
        <v>3.86</v>
      </c>
      <c r="X43" s="130">
        <v>7.72</v>
      </c>
      <c r="Y43" s="130">
        <v>0</v>
      </c>
      <c r="Z43" s="130">
        <v>-25</v>
      </c>
      <c r="AA43" s="130">
        <v>4.82</v>
      </c>
      <c r="AB43" s="130">
        <v>9.64</v>
      </c>
      <c r="AC43" s="130">
        <v>0.48</v>
      </c>
      <c r="AD43" s="130">
        <v>48.22</v>
      </c>
      <c r="AE43" s="137">
        <v>0</v>
      </c>
    </row>
    <row r="44" spans="1:31">
      <c r="A44" s="130" t="s">
        <v>195</v>
      </c>
      <c r="B44" s="130">
        <v>-3</v>
      </c>
      <c r="C44" s="130">
        <v>0</v>
      </c>
      <c r="D44" s="130">
        <v>0</v>
      </c>
      <c r="E44" s="130">
        <v>0</v>
      </c>
      <c r="F44" s="130">
        <v>540.08000000000004</v>
      </c>
      <c r="G44" s="130">
        <v>0</v>
      </c>
      <c r="H44" s="130">
        <v>10.61</v>
      </c>
      <c r="I44" s="130">
        <v>56.9</v>
      </c>
      <c r="J44" s="130">
        <v>-2.7</v>
      </c>
      <c r="K44" s="130">
        <v>-1.4</v>
      </c>
      <c r="L44" s="130">
        <v>0</v>
      </c>
      <c r="M44" s="130">
        <v>0</v>
      </c>
      <c r="N44" s="130">
        <v>0</v>
      </c>
      <c r="O44" s="130">
        <v>0</v>
      </c>
      <c r="P44" s="130">
        <v>-0.4</v>
      </c>
      <c r="Q44" s="130">
        <v>0</v>
      </c>
      <c r="R44" s="130">
        <v>3.47</v>
      </c>
      <c r="S44" s="130">
        <v>0.96</v>
      </c>
      <c r="T44" s="130">
        <v>0</v>
      </c>
      <c r="U44" s="130">
        <v>5.79</v>
      </c>
      <c r="V44" s="130">
        <v>7.72</v>
      </c>
      <c r="W44" s="130">
        <v>3.86</v>
      </c>
      <c r="X44" s="130">
        <v>7.72</v>
      </c>
      <c r="Y44" s="130">
        <v>0</v>
      </c>
      <c r="Z44" s="130">
        <v>-15</v>
      </c>
      <c r="AA44" s="130">
        <v>4.82</v>
      </c>
      <c r="AB44" s="130">
        <v>9.64</v>
      </c>
      <c r="AC44" s="130">
        <v>0.48</v>
      </c>
      <c r="AD44" s="130">
        <v>96.44</v>
      </c>
      <c r="AE44" s="137">
        <v>0</v>
      </c>
    </row>
    <row r="45" spans="1:31">
      <c r="A45" s="130" t="s">
        <v>196</v>
      </c>
      <c r="B45" s="130">
        <v>-3</v>
      </c>
      <c r="C45" s="130">
        <v>0</v>
      </c>
      <c r="D45" s="130">
        <v>0</v>
      </c>
      <c r="E45" s="130">
        <v>0</v>
      </c>
      <c r="F45" s="130">
        <v>540.08000000000004</v>
      </c>
      <c r="G45" s="130">
        <v>0</v>
      </c>
      <c r="H45" s="130">
        <v>10.61</v>
      </c>
      <c r="I45" s="130">
        <v>56.9</v>
      </c>
      <c r="J45" s="130">
        <v>-2.7</v>
      </c>
      <c r="K45" s="130">
        <v>-1.5</v>
      </c>
      <c r="L45" s="130">
        <v>0</v>
      </c>
      <c r="M45" s="130">
        <v>0</v>
      </c>
      <c r="N45" s="130">
        <v>0</v>
      </c>
      <c r="O45" s="130">
        <v>7.72</v>
      </c>
      <c r="P45" s="130">
        <v>-0.4</v>
      </c>
      <c r="Q45" s="130">
        <v>0</v>
      </c>
      <c r="R45" s="130">
        <v>3.38</v>
      </c>
      <c r="S45" s="130">
        <v>0.96</v>
      </c>
      <c r="T45" s="130">
        <v>0</v>
      </c>
      <c r="U45" s="130">
        <v>5.79</v>
      </c>
      <c r="V45" s="130">
        <v>7.72</v>
      </c>
      <c r="W45" s="130">
        <v>3.86</v>
      </c>
      <c r="X45" s="130">
        <v>7.72</v>
      </c>
      <c r="Y45" s="130">
        <v>0</v>
      </c>
      <c r="Z45" s="130">
        <v>0</v>
      </c>
      <c r="AA45" s="130">
        <v>4.82</v>
      </c>
      <c r="AB45" s="130">
        <v>9.64</v>
      </c>
      <c r="AC45" s="130">
        <v>0.48</v>
      </c>
      <c r="AD45" s="130">
        <v>150.44999999999999</v>
      </c>
      <c r="AE45" s="137">
        <v>56.9</v>
      </c>
    </row>
    <row r="46" spans="1:31">
      <c r="A46" s="130" t="s">
        <v>197</v>
      </c>
      <c r="B46" s="130">
        <v>-3</v>
      </c>
      <c r="C46" s="130">
        <v>0</v>
      </c>
      <c r="D46" s="130">
        <v>0</v>
      </c>
      <c r="E46" s="130">
        <v>0</v>
      </c>
      <c r="F46" s="130">
        <v>540.09</v>
      </c>
      <c r="G46" s="130">
        <v>0</v>
      </c>
      <c r="H46" s="130">
        <v>10.61</v>
      </c>
      <c r="I46" s="130">
        <v>56.9</v>
      </c>
      <c r="J46" s="130">
        <v>-2.7</v>
      </c>
      <c r="K46" s="130">
        <v>-1.5</v>
      </c>
      <c r="L46" s="130">
        <v>0</v>
      </c>
      <c r="M46" s="130">
        <v>0</v>
      </c>
      <c r="N46" s="130">
        <v>0</v>
      </c>
      <c r="O46" s="130">
        <v>7.72</v>
      </c>
      <c r="P46" s="130">
        <v>-0.4</v>
      </c>
      <c r="Q46" s="130">
        <v>0</v>
      </c>
      <c r="R46" s="130">
        <v>3.28</v>
      </c>
      <c r="S46" s="130">
        <v>0.96</v>
      </c>
      <c r="T46" s="130">
        <v>0</v>
      </c>
      <c r="U46" s="130">
        <v>5.79</v>
      </c>
      <c r="V46" s="130">
        <v>7.72</v>
      </c>
      <c r="W46" s="130">
        <v>3.86</v>
      </c>
      <c r="X46" s="130">
        <v>7.72</v>
      </c>
      <c r="Y46" s="130">
        <v>0</v>
      </c>
      <c r="Z46" s="130">
        <v>-15</v>
      </c>
      <c r="AA46" s="130">
        <v>4.82</v>
      </c>
      <c r="AB46" s="130">
        <v>9.64</v>
      </c>
      <c r="AC46" s="130">
        <v>0.48</v>
      </c>
      <c r="AD46" s="130">
        <v>150.44999999999999</v>
      </c>
      <c r="AE46" s="137">
        <v>56.9</v>
      </c>
    </row>
    <row r="47" spans="1:31">
      <c r="A47" s="130" t="s">
        <v>198</v>
      </c>
      <c r="B47" s="130">
        <v>-3</v>
      </c>
      <c r="C47" s="130">
        <v>-12</v>
      </c>
      <c r="D47" s="130">
        <v>0</v>
      </c>
      <c r="E47" s="130">
        <v>0</v>
      </c>
      <c r="F47" s="130">
        <v>540.08000000000004</v>
      </c>
      <c r="G47" s="130">
        <v>0</v>
      </c>
      <c r="H47" s="130">
        <v>10.61</v>
      </c>
      <c r="I47" s="130">
        <v>56.9</v>
      </c>
      <c r="J47" s="130">
        <v>-2.7</v>
      </c>
      <c r="K47" s="130">
        <v>-1.2</v>
      </c>
      <c r="L47" s="130">
        <v>0</v>
      </c>
      <c r="M47" s="130">
        <v>0</v>
      </c>
      <c r="N47" s="130">
        <v>0</v>
      </c>
      <c r="O47" s="130">
        <v>7.72</v>
      </c>
      <c r="P47" s="130">
        <v>-0.4</v>
      </c>
      <c r="Q47" s="130">
        <v>0</v>
      </c>
      <c r="R47" s="130">
        <v>3.38</v>
      </c>
      <c r="S47" s="130">
        <v>0.96</v>
      </c>
      <c r="T47" s="130">
        <v>0</v>
      </c>
      <c r="U47" s="130">
        <v>5.79</v>
      </c>
      <c r="V47" s="130">
        <v>7.72</v>
      </c>
      <c r="W47" s="130">
        <v>3.86</v>
      </c>
      <c r="X47" s="130">
        <v>7.72</v>
      </c>
      <c r="Y47" s="130">
        <v>0</v>
      </c>
      <c r="Z47" s="130">
        <v>-15</v>
      </c>
      <c r="AA47" s="130">
        <v>4.82</v>
      </c>
      <c r="AB47" s="130">
        <v>0</v>
      </c>
      <c r="AC47" s="130">
        <v>0.48</v>
      </c>
      <c r="AD47" s="130">
        <v>150.44999999999999</v>
      </c>
      <c r="AE47" s="137">
        <v>56.9</v>
      </c>
    </row>
    <row r="48" spans="1:31">
      <c r="A48" s="130" t="s">
        <v>199</v>
      </c>
      <c r="B48" s="130">
        <v>-3</v>
      </c>
      <c r="C48" s="130">
        <v>0</v>
      </c>
      <c r="D48" s="130">
        <v>0</v>
      </c>
      <c r="E48" s="130">
        <v>0</v>
      </c>
      <c r="F48" s="130">
        <v>636.52</v>
      </c>
      <c r="G48" s="130">
        <v>0</v>
      </c>
      <c r="H48" s="130">
        <v>10.61</v>
      </c>
      <c r="I48" s="130">
        <v>56.9</v>
      </c>
      <c r="J48" s="130">
        <v>-2.7</v>
      </c>
      <c r="K48" s="130">
        <v>-1.2</v>
      </c>
      <c r="L48" s="130">
        <v>0</v>
      </c>
      <c r="M48" s="130">
        <v>0</v>
      </c>
      <c r="N48" s="130">
        <v>0</v>
      </c>
      <c r="O48" s="130">
        <v>7.72</v>
      </c>
      <c r="P48" s="130">
        <v>-0.4</v>
      </c>
      <c r="Q48" s="130">
        <v>0</v>
      </c>
      <c r="R48" s="130">
        <v>3.38</v>
      </c>
      <c r="S48" s="130">
        <v>0.96</v>
      </c>
      <c r="T48" s="130">
        <v>0</v>
      </c>
      <c r="U48" s="130">
        <v>5.79</v>
      </c>
      <c r="V48" s="130">
        <v>7.72</v>
      </c>
      <c r="W48" s="130">
        <v>3.86</v>
      </c>
      <c r="X48" s="130">
        <v>7.72</v>
      </c>
      <c r="Y48" s="130">
        <v>0</v>
      </c>
      <c r="Z48" s="130">
        <v>0</v>
      </c>
      <c r="AA48" s="130">
        <v>4.82</v>
      </c>
      <c r="AB48" s="130">
        <v>0</v>
      </c>
      <c r="AC48" s="130">
        <v>0.48</v>
      </c>
      <c r="AD48" s="130">
        <v>150.44999999999999</v>
      </c>
      <c r="AE48" s="137">
        <v>56.9</v>
      </c>
    </row>
    <row r="49" spans="1:31">
      <c r="A49" s="130" t="s">
        <v>200</v>
      </c>
      <c r="B49" s="130">
        <v>-3</v>
      </c>
      <c r="C49" s="130">
        <v>0</v>
      </c>
      <c r="D49" s="130">
        <v>0</v>
      </c>
      <c r="E49" s="130">
        <v>0</v>
      </c>
      <c r="F49" s="130">
        <v>684.73</v>
      </c>
      <c r="G49" s="130">
        <v>0</v>
      </c>
      <c r="H49" s="130">
        <v>10.61</v>
      </c>
      <c r="I49" s="130">
        <v>19.29</v>
      </c>
      <c r="J49" s="130">
        <v>-2.7</v>
      </c>
      <c r="K49" s="130">
        <v>-1.5</v>
      </c>
      <c r="L49" s="130">
        <v>0</v>
      </c>
      <c r="M49" s="130">
        <v>0</v>
      </c>
      <c r="N49" s="130">
        <v>0</v>
      </c>
      <c r="O49" s="130">
        <v>7.72</v>
      </c>
      <c r="P49" s="130">
        <v>-0.4</v>
      </c>
      <c r="Q49" s="130">
        <v>0</v>
      </c>
      <c r="R49" s="130">
        <v>3.28</v>
      </c>
      <c r="S49" s="130">
        <v>0.96</v>
      </c>
      <c r="T49" s="130">
        <v>0</v>
      </c>
      <c r="U49" s="130">
        <v>5.79</v>
      </c>
      <c r="V49" s="130">
        <v>7.72</v>
      </c>
      <c r="W49" s="130">
        <v>3.86</v>
      </c>
      <c r="X49" s="130">
        <v>7.72</v>
      </c>
      <c r="Y49" s="130">
        <v>0</v>
      </c>
      <c r="Z49" s="130">
        <v>0</v>
      </c>
      <c r="AA49" s="130">
        <v>4.82</v>
      </c>
      <c r="AB49" s="130">
        <v>0</v>
      </c>
      <c r="AC49" s="130">
        <v>0.48</v>
      </c>
      <c r="AD49" s="130">
        <v>150.44999999999999</v>
      </c>
      <c r="AE49" s="137">
        <v>56.9</v>
      </c>
    </row>
    <row r="50" spans="1:31">
      <c r="A50" s="130" t="s">
        <v>201</v>
      </c>
      <c r="B50" s="130">
        <v>-3</v>
      </c>
      <c r="C50" s="130">
        <v>0</v>
      </c>
      <c r="D50" s="130">
        <v>0</v>
      </c>
      <c r="E50" s="130">
        <v>0</v>
      </c>
      <c r="F50" s="130">
        <v>684.74</v>
      </c>
      <c r="G50" s="130">
        <v>0</v>
      </c>
      <c r="H50" s="130">
        <v>10.61</v>
      </c>
      <c r="I50" s="130">
        <v>19.29</v>
      </c>
      <c r="J50" s="130">
        <v>-2.7</v>
      </c>
      <c r="K50" s="130">
        <v>-1.6</v>
      </c>
      <c r="L50" s="130">
        <v>0</v>
      </c>
      <c r="M50" s="130">
        <v>0</v>
      </c>
      <c r="N50" s="130">
        <v>0</v>
      </c>
      <c r="O50" s="130">
        <v>7.72</v>
      </c>
      <c r="P50" s="130">
        <v>-0.4</v>
      </c>
      <c r="Q50" s="130">
        <v>0</v>
      </c>
      <c r="R50" s="130">
        <v>3.66</v>
      </c>
      <c r="S50" s="130">
        <v>0.96</v>
      </c>
      <c r="T50" s="130">
        <v>0</v>
      </c>
      <c r="U50" s="130">
        <v>5.79</v>
      </c>
      <c r="V50" s="130">
        <v>7.72</v>
      </c>
      <c r="W50" s="130">
        <v>3.86</v>
      </c>
      <c r="X50" s="130">
        <v>7.72</v>
      </c>
      <c r="Y50" s="130">
        <v>0</v>
      </c>
      <c r="Z50" s="130">
        <v>-20</v>
      </c>
      <c r="AA50" s="130">
        <v>4.82</v>
      </c>
      <c r="AB50" s="130">
        <v>0</v>
      </c>
      <c r="AC50" s="130">
        <v>0.48</v>
      </c>
      <c r="AD50" s="130">
        <v>150.44999999999999</v>
      </c>
      <c r="AE50" s="137">
        <v>56.9</v>
      </c>
    </row>
    <row r="51" spans="1:31">
      <c r="A51" s="130" t="s">
        <v>202</v>
      </c>
      <c r="B51" s="130">
        <v>-3</v>
      </c>
      <c r="C51" s="130">
        <v>0</v>
      </c>
      <c r="D51" s="130">
        <v>0</v>
      </c>
      <c r="E51" s="130">
        <v>0</v>
      </c>
      <c r="F51" s="130">
        <v>829.41</v>
      </c>
      <c r="G51" s="130">
        <v>6.17</v>
      </c>
      <c r="H51" s="130">
        <v>10.61</v>
      </c>
      <c r="I51" s="130">
        <v>19.29</v>
      </c>
      <c r="J51" s="130">
        <v>-2.7</v>
      </c>
      <c r="K51" s="130">
        <v>-3</v>
      </c>
      <c r="L51" s="130">
        <v>0</v>
      </c>
      <c r="M51" s="130">
        <v>0</v>
      </c>
      <c r="N51" s="130">
        <v>0</v>
      </c>
      <c r="O51" s="130">
        <v>0</v>
      </c>
      <c r="P51" s="130">
        <v>-0.4</v>
      </c>
      <c r="Q51" s="130">
        <v>0</v>
      </c>
      <c r="R51" s="130">
        <v>3.38</v>
      </c>
      <c r="S51" s="130">
        <v>0.96</v>
      </c>
      <c r="T51" s="130">
        <v>0</v>
      </c>
      <c r="U51" s="130">
        <v>5.79</v>
      </c>
      <c r="V51" s="130">
        <v>7.72</v>
      </c>
      <c r="W51" s="130">
        <v>3.86</v>
      </c>
      <c r="X51" s="130">
        <v>7.72</v>
      </c>
      <c r="Y51" s="130">
        <v>0</v>
      </c>
      <c r="Z51" s="130">
        <v>-20</v>
      </c>
      <c r="AA51" s="130">
        <v>4.82</v>
      </c>
      <c r="AB51" s="130">
        <v>0</v>
      </c>
      <c r="AC51" s="130">
        <v>0.48</v>
      </c>
      <c r="AD51" s="130">
        <v>150.44999999999999</v>
      </c>
      <c r="AE51" s="137">
        <v>56.9</v>
      </c>
    </row>
    <row r="52" spans="1:31">
      <c r="A52" s="130" t="s">
        <v>203</v>
      </c>
      <c r="B52" s="130">
        <v>-3</v>
      </c>
      <c r="C52" s="130">
        <v>0</v>
      </c>
      <c r="D52" s="130">
        <v>0</v>
      </c>
      <c r="E52" s="130">
        <v>0</v>
      </c>
      <c r="F52" s="130">
        <v>925.84</v>
      </c>
      <c r="G52" s="130">
        <v>7.14</v>
      </c>
      <c r="H52" s="130">
        <v>10.61</v>
      </c>
      <c r="I52" s="130">
        <v>19.29</v>
      </c>
      <c r="J52" s="130">
        <v>-2.1</v>
      </c>
      <c r="K52" s="130">
        <v>-2.7</v>
      </c>
      <c r="L52" s="130">
        <v>0</v>
      </c>
      <c r="M52" s="130">
        <v>0</v>
      </c>
      <c r="N52" s="130">
        <v>0</v>
      </c>
      <c r="O52" s="130">
        <v>0</v>
      </c>
      <c r="P52" s="130">
        <v>-0.4</v>
      </c>
      <c r="Q52" s="130">
        <v>0</v>
      </c>
      <c r="R52" s="130">
        <v>4.05</v>
      </c>
      <c r="S52" s="130">
        <v>0.96</v>
      </c>
      <c r="T52" s="130">
        <v>0</v>
      </c>
      <c r="U52" s="130">
        <v>5.79</v>
      </c>
      <c r="V52" s="130">
        <v>7.72</v>
      </c>
      <c r="W52" s="130">
        <v>3.86</v>
      </c>
      <c r="X52" s="130">
        <v>7.72</v>
      </c>
      <c r="Y52" s="130">
        <v>0</v>
      </c>
      <c r="Z52" s="130">
        <v>0</v>
      </c>
      <c r="AA52" s="130">
        <v>4.82</v>
      </c>
      <c r="AB52" s="130">
        <v>0</v>
      </c>
      <c r="AC52" s="130">
        <v>0.48</v>
      </c>
      <c r="AD52" s="130">
        <v>150.44999999999999</v>
      </c>
      <c r="AE52" s="137">
        <v>56.9</v>
      </c>
    </row>
    <row r="53" spans="1:31">
      <c r="A53" s="130" t="s">
        <v>204</v>
      </c>
      <c r="B53" s="130">
        <v>-3</v>
      </c>
      <c r="C53" s="130">
        <v>-6</v>
      </c>
      <c r="D53" s="130">
        <v>0</v>
      </c>
      <c r="E53" s="130">
        <v>0</v>
      </c>
      <c r="F53" s="130">
        <v>1070.49</v>
      </c>
      <c r="G53" s="130">
        <v>6.56</v>
      </c>
      <c r="H53" s="130">
        <v>10.61</v>
      </c>
      <c r="I53" s="130">
        <v>19.29</v>
      </c>
      <c r="J53" s="130">
        <v>-1.5</v>
      </c>
      <c r="K53" s="130">
        <v>-2.7</v>
      </c>
      <c r="L53" s="130">
        <v>0</v>
      </c>
      <c r="M53" s="130">
        <v>0</v>
      </c>
      <c r="N53" s="130">
        <v>0</v>
      </c>
      <c r="O53" s="130">
        <v>0</v>
      </c>
      <c r="P53" s="130">
        <v>-1.5</v>
      </c>
      <c r="Q53" s="130">
        <v>0</v>
      </c>
      <c r="R53" s="130">
        <v>4.05</v>
      </c>
      <c r="S53" s="130">
        <v>0.96</v>
      </c>
      <c r="T53" s="130">
        <v>0</v>
      </c>
      <c r="U53" s="130">
        <v>5.79</v>
      </c>
      <c r="V53" s="130">
        <v>7.72</v>
      </c>
      <c r="W53" s="130">
        <v>3.86</v>
      </c>
      <c r="X53" s="130">
        <v>7.72</v>
      </c>
      <c r="Y53" s="130">
        <v>0</v>
      </c>
      <c r="Z53" s="130">
        <v>0</v>
      </c>
      <c r="AA53" s="130">
        <v>4.82</v>
      </c>
      <c r="AB53" s="130">
        <v>0</v>
      </c>
      <c r="AC53" s="130">
        <v>0.48</v>
      </c>
      <c r="AD53" s="130">
        <v>150.44999999999999</v>
      </c>
      <c r="AE53" s="137">
        <v>56.9</v>
      </c>
    </row>
    <row r="54" spans="1:31">
      <c r="A54" s="130" t="s">
        <v>205</v>
      </c>
      <c r="B54" s="130">
        <v>-3</v>
      </c>
      <c r="C54" s="130">
        <v>-6</v>
      </c>
      <c r="D54" s="130">
        <v>0</v>
      </c>
      <c r="E54" s="130">
        <v>0</v>
      </c>
      <c r="F54" s="130">
        <v>1118.7</v>
      </c>
      <c r="G54" s="130">
        <v>7.81</v>
      </c>
      <c r="H54" s="130">
        <v>10.61</v>
      </c>
      <c r="I54" s="130">
        <v>19.29</v>
      </c>
      <c r="J54" s="130">
        <v>-1.5</v>
      </c>
      <c r="K54" s="130">
        <v>-2.2999999999999998</v>
      </c>
      <c r="L54" s="130">
        <v>0</v>
      </c>
      <c r="M54" s="130">
        <v>0</v>
      </c>
      <c r="N54" s="130">
        <v>0</v>
      </c>
      <c r="O54" s="130">
        <v>0</v>
      </c>
      <c r="P54" s="130">
        <v>-1.5</v>
      </c>
      <c r="Q54" s="130">
        <v>0</v>
      </c>
      <c r="R54" s="130">
        <v>4.1500000000000004</v>
      </c>
      <c r="S54" s="130">
        <v>0.96</v>
      </c>
      <c r="T54" s="130">
        <v>0</v>
      </c>
      <c r="U54" s="130">
        <v>5.79</v>
      </c>
      <c r="V54" s="130">
        <v>7.72</v>
      </c>
      <c r="W54" s="130">
        <v>3.86</v>
      </c>
      <c r="X54" s="130">
        <v>7.72</v>
      </c>
      <c r="Y54" s="130">
        <v>0</v>
      </c>
      <c r="Z54" s="130">
        <v>0</v>
      </c>
      <c r="AA54" s="130">
        <v>4.82</v>
      </c>
      <c r="AB54" s="130">
        <v>0</v>
      </c>
      <c r="AC54" s="130">
        <v>0.48</v>
      </c>
      <c r="AD54" s="130">
        <v>150.44999999999999</v>
      </c>
      <c r="AE54" s="137">
        <v>56.9</v>
      </c>
    </row>
    <row r="55" spans="1:31">
      <c r="A55" s="130" t="s">
        <v>206</v>
      </c>
      <c r="B55" s="130">
        <v>-3</v>
      </c>
      <c r="C55" s="130">
        <v>0</v>
      </c>
      <c r="D55" s="130">
        <v>-0.4</v>
      </c>
      <c r="E55" s="130">
        <v>0</v>
      </c>
      <c r="F55" s="130">
        <v>1215.1500000000001</v>
      </c>
      <c r="G55" s="130">
        <v>5.98</v>
      </c>
      <c r="H55" s="130">
        <v>10.61</v>
      </c>
      <c r="I55" s="130">
        <v>19.29</v>
      </c>
      <c r="J55" s="130">
        <v>-1.5</v>
      </c>
      <c r="K55" s="130">
        <v>-2.2999999999999998</v>
      </c>
      <c r="L55" s="130">
        <v>0</v>
      </c>
      <c r="M55" s="130">
        <v>0</v>
      </c>
      <c r="N55" s="130">
        <v>0</v>
      </c>
      <c r="O55" s="130">
        <v>0</v>
      </c>
      <c r="P55" s="130">
        <v>-1.5</v>
      </c>
      <c r="Q55" s="130">
        <v>0</v>
      </c>
      <c r="R55" s="130">
        <v>4.34</v>
      </c>
      <c r="S55" s="130">
        <v>0.96</v>
      </c>
      <c r="T55" s="130">
        <v>0</v>
      </c>
      <c r="U55" s="130">
        <v>5.79</v>
      </c>
      <c r="V55" s="130">
        <v>7.72</v>
      </c>
      <c r="W55" s="130">
        <v>3.86</v>
      </c>
      <c r="X55" s="130">
        <v>7.72</v>
      </c>
      <c r="Y55" s="130">
        <v>0</v>
      </c>
      <c r="Z55" s="130">
        <v>0</v>
      </c>
      <c r="AA55" s="130">
        <v>4.82</v>
      </c>
      <c r="AB55" s="130">
        <v>0</v>
      </c>
      <c r="AC55" s="130">
        <v>0.48</v>
      </c>
      <c r="AD55" s="130">
        <v>150.44999999999999</v>
      </c>
      <c r="AE55" s="137">
        <v>56.9</v>
      </c>
    </row>
    <row r="56" spans="1:31">
      <c r="A56" s="130" t="s">
        <v>207</v>
      </c>
      <c r="B56" s="130">
        <v>-3</v>
      </c>
      <c r="C56" s="130">
        <v>0</v>
      </c>
      <c r="D56" s="130">
        <v>-0.4</v>
      </c>
      <c r="E56" s="130">
        <v>0</v>
      </c>
      <c r="F56" s="130">
        <v>1311.58</v>
      </c>
      <c r="G56" s="130">
        <v>8.58</v>
      </c>
      <c r="H56" s="130">
        <v>10.61</v>
      </c>
      <c r="I56" s="130">
        <v>19.29</v>
      </c>
      <c r="J56" s="130">
        <v>-0.9</v>
      </c>
      <c r="K56" s="130">
        <v>-2</v>
      </c>
      <c r="L56" s="130">
        <v>0</v>
      </c>
      <c r="M56" s="130">
        <v>0</v>
      </c>
      <c r="N56" s="130">
        <v>0</v>
      </c>
      <c r="O56" s="130">
        <v>0</v>
      </c>
      <c r="P56" s="130">
        <v>-1.5</v>
      </c>
      <c r="Q56" s="130">
        <v>0</v>
      </c>
      <c r="R56" s="130">
        <v>4.53</v>
      </c>
      <c r="S56" s="130">
        <v>0.96</v>
      </c>
      <c r="T56" s="130">
        <v>0</v>
      </c>
      <c r="U56" s="130">
        <v>5.79</v>
      </c>
      <c r="V56" s="130">
        <v>7.72</v>
      </c>
      <c r="W56" s="130">
        <v>3.86</v>
      </c>
      <c r="X56" s="130">
        <v>7.72</v>
      </c>
      <c r="Y56" s="130">
        <v>0</v>
      </c>
      <c r="Z56" s="130">
        <v>0</v>
      </c>
      <c r="AA56" s="130">
        <v>4.82</v>
      </c>
      <c r="AB56" s="130">
        <v>0</v>
      </c>
      <c r="AC56" s="130">
        <v>0.48</v>
      </c>
      <c r="AD56" s="130">
        <v>150.44999999999999</v>
      </c>
      <c r="AE56" s="137">
        <v>56.9</v>
      </c>
    </row>
    <row r="57" spans="1:31">
      <c r="A57" s="130" t="s">
        <v>208</v>
      </c>
      <c r="B57" s="130">
        <v>-3</v>
      </c>
      <c r="C57" s="130">
        <v>0</v>
      </c>
      <c r="D57" s="130">
        <v>-0.4</v>
      </c>
      <c r="E57" s="130">
        <v>0</v>
      </c>
      <c r="F57" s="130">
        <v>1315.88</v>
      </c>
      <c r="G57" s="130">
        <v>0</v>
      </c>
      <c r="H57" s="130">
        <v>10.61</v>
      </c>
      <c r="I57" s="130">
        <v>0</v>
      </c>
      <c r="J57" s="130">
        <v>-0.7</v>
      </c>
      <c r="K57" s="130">
        <v>-2</v>
      </c>
      <c r="L57" s="130">
        <v>0</v>
      </c>
      <c r="M57" s="130">
        <v>0</v>
      </c>
      <c r="N57" s="130">
        <v>0</v>
      </c>
      <c r="O57" s="130">
        <v>0</v>
      </c>
      <c r="P57" s="130">
        <v>-1.5</v>
      </c>
      <c r="Q57" s="130">
        <v>0</v>
      </c>
      <c r="R57" s="130">
        <v>4.7300000000000004</v>
      </c>
      <c r="S57" s="130">
        <v>0.96</v>
      </c>
      <c r="T57" s="130">
        <v>0</v>
      </c>
      <c r="U57" s="130">
        <v>5.79</v>
      </c>
      <c r="V57" s="130">
        <v>7.72</v>
      </c>
      <c r="W57" s="130">
        <v>3.86</v>
      </c>
      <c r="X57" s="130">
        <v>7.72</v>
      </c>
      <c r="Y57" s="130">
        <v>0</v>
      </c>
      <c r="Z57" s="130">
        <v>-20</v>
      </c>
      <c r="AA57" s="130">
        <v>4.82</v>
      </c>
      <c r="AB57" s="130">
        <v>0</v>
      </c>
      <c r="AC57" s="130">
        <v>0.48</v>
      </c>
      <c r="AD57" s="130">
        <v>48.22</v>
      </c>
      <c r="AE57" s="137">
        <v>0</v>
      </c>
    </row>
    <row r="58" spans="1:31">
      <c r="A58" s="130" t="s">
        <v>209</v>
      </c>
      <c r="B58" s="130">
        <v>-3</v>
      </c>
      <c r="C58" s="130">
        <v>0</v>
      </c>
      <c r="D58" s="130">
        <v>-0.4</v>
      </c>
      <c r="E58" s="130">
        <v>0</v>
      </c>
      <c r="F58" s="130">
        <v>1311.57</v>
      </c>
      <c r="G58" s="130">
        <v>0</v>
      </c>
      <c r="H58" s="130">
        <v>10.61</v>
      </c>
      <c r="I58" s="130">
        <v>0</v>
      </c>
      <c r="J58" s="130">
        <v>-0.5</v>
      </c>
      <c r="K58" s="130">
        <v>-2</v>
      </c>
      <c r="L58" s="130">
        <v>0</v>
      </c>
      <c r="M58" s="130">
        <v>0</v>
      </c>
      <c r="N58" s="130">
        <v>0</v>
      </c>
      <c r="O58" s="130">
        <v>0</v>
      </c>
      <c r="P58" s="130">
        <v>-1.5</v>
      </c>
      <c r="Q58" s="130">
        <v>0</v>
      </c>
      <c r="R58" s="130">
        <v>5.01</v>
      </c>
      <c r="S58" s="130">
        <v>0.96</v>
      </c>
      <c r="T58" s="130">
        <v>0</v>
      </c>
      <c r="U58" s="130">
        <v>5.79</v>
      </c>
      <c r="V58" s="130">
        <v>7.72</v>
      </c>
      <c r="W58" s="130">
        <v>3.86</v>
      </c>
      <c r="X58" s="130">
        <v>7.72</v>
      </c>
      <c r="Y58" s="130">
        <v>0</v>
      </c>
      <c r="Z58" s="130">
        <v>-30</v>
      </c>
      <c r="AA58" s="130">
        <v>4.82</v>
      </c>
      <c r="AB58" s="130">
        <v>0</v>
      </c>
      <c r="AC58" s="130">
        <v>0.48</v>
      </c>
      <c r="AD58" s="130">
        <v>48.22</v>
      </c>
      <c r="AE58" s="137">
        <v>0</v>
      </c>
    </row>
    <row r="59" spans="1:31">
      <c r="A59" s="130" t="s">
        <v>210</v>
      </c>
      <c r="B59" s="130">
        <v>-3</v>
      </c>
      <c r="C59" s="130">
        <v>0</v>
      </c>
      <c r="D59" s="130">
        <v>-0.4</v>
      </c>
      <c r="E59" s="130">
        <v>0</v>
      </c>
      <c r="F59" s="130">
        <v>1248.33</v>
      </c>
      <c r="G59" s="130">
        <v>0</v>
      </c>
      <c r="H59" s="130">
        <v>10.61</v>
      </c>
      <c r="I59" s="130">
        <v>0</v>
      </c>
      <c r="J59" s="130">
        <v>-2</v>
      </c>
      <c r="K59" s="130">
        <v>-2</v>
      </c>
      <c r="L59" s="130">
        <v>0</v>
      </c>
      <c r="M59" s="130">
        <v>0</v>
      </c>
      <c r="N59" s="130">
        <v>0</v>
      </c>
      <c r="O59" s="130">
        <v>0</v>
      </c>
      <c r="P59" s="130">
        <v>-1.5</v>
      </c>
      <c r="Q59" s="130">
        <v>0</v>
      </c>
      <c r="R59" s="130">
        <v>5.21</v>
      </c>
      <c r="S59" s="130">
        <v>0.96</v>
      </c>
      <c r="T59" s="130">
        <v>0</v>
      </c>
      <c r="U59" s="130">
        <v>5.79</v>
      </c>
      <c r="V59" s="130">
        <v>7.72</v>
      </c>
      <c r="W59" s="130">
        <v>3.86</v>
      </c>
      <c r="X59" s="130">
        <v>7.72</v>
      </c>
      <c r="Y59" s="130">
        <v>0</v>
      </c>
      <c r="Z59" s="130">
        <v>-25</v>
      </c>
      <c r="AA59" s="130">
        <v>4.82</v>
      </c>
      <c r="AB59" s="130">
        <v>0</v>
      </c>
      <c r="AC59" s="130">
        <v>0.48</v>
      </c>
      <c r="AD59" s="130">
        <v>0</v>
      </c>
      <c r="AE59" s="137">
        <v>0</v>
      </c>
    </row>
    <row r="60" spans="1:31">
      <c r="A60" s="130" t="s">
        <v>211</v>
      </c>
      <c r="B60" s="130">
        <v>-3</v>
      </c>
      <c r="C60" s="130">
        <v>-12</v>
      </c>
      <c r="D60" s="130">
        <v>-0.4</v>
      </c>
      <c r="E60" s="130">
        <v>0</v>
      </c>
      <c r="F60" s="130">
        <v>1021.26</v>
      </c>
      <c r="G60" s="130">
        <v>0</v>
      </c>
      <c r="H60" s="130">
        <v>10.61</v>
      </c>
      <c r="I60" s="130">
        <v>0</v>
      </c>
      <c r="J60" s="130">
        <v>-2</v>
      </c>
      <c r="K60" s="130">
        <v>-2</v>
      </c>
      <c r="L60" s="130">
        <v>0</v>
      </c>
      <c r="M60" s="130">
        <v>0</v>
      </c>
      <c r="N60" s="130">
        <v>0</v>
      </c>
      <c r="O60" s="130">
        <v>0</v>
      </c>
      <c r="P60" s="130">
        <v>-1.5</v>
      </c>
      <c r="Q60" s="130">
        <v>0</v>
      </c>
      <c r="R60" s="130">
        <v>5.3</v>
      </c>
      <c r="S60" s="130">
        <v>0.96</v>
      </c>
      <c r="T60" s="130">
        <v>0</v>
      </c>
      <c r="U60" s="130">
        <v>5.79</v>
      </c>
      <c r="V60" s="130">
        <v>7.72</v>
      </c>
      <c r="W60" s="130">
        <v>3.86</v>
      </c>
      <c r="X60" s="130">
        <v>7.72</v>
      </c>
      <c r="Y60" s="130">
        <v>0</v>
      </c>
      <c r="Z60" s="130">
        <v>-10</v>
      </c>
      <c r="AA60" s="130">
        <v>4.82</v>
      </c>
      <c r="AB60" s="130">
        <v>0</v>
      </c>
      <c r="AC60" s="130">
        <v>0.48</v>
      </c>
      <c r="AD60" s="130">
        <v>0</v>
      </c>
      <c r="AE60" s="137">
        <v>0</v>
      </c>
    </row>
    <row r="61" spans="1:31">
      <c r="A61" s="130" t="s">
        <v>212</v>
      </c>
      <c r="B61" s="130">
        <v>-3</v>
      </c>
      <c r="C61" s="130">
        <v>0</v>
      </c>
      <c r="D61" s="130">
        <v>-0.4</v>
      </c>
      <c r="E61" s="130">
        <v>0</v>
      </c>
      <c r="F61" s="130">
        <v>867.94</v>
      </c>
      <c r="G61" s="130">
        <v>0</v>
      </c>
      <c r="H61" s="130">
        <v>10.61</v>
      </c>
      <c r="I61" s="130">
        <v>0</v>
      </c>
      <c r="J61" s="130">
        <v>-1.5</v>
      </c>
      <c r="K61" s="130">
        <v>-1.5</v>
      </c>
      <c r="L61" s="130">
        <v>0</v>
      </c>
      <c r="M61" s="130">
        <v>0</v>
      </c>
      <c r="N61" s="130">
        <v>0</v>
      </c>
      <c r="O61" s="130">
        <v>0</v>
      </c>
      <c r="P61" s="130">
        <v>-1.5</v>
      </c>
      <c r="Q61" s="130">
        <v>0</v>
      </c>
      <c r="R61" s="130">
        <v>5.59</v>
      </c>
      <c r="S61" s="130">
        <v>0.96</v>
      </c>
      <c r="T61" s="130">
        <v>0</v>
      </c>
      <c r="U61" s="130">
        <v>5.79</v>
      </c>
      <c r="V61" s="130">
        <v>7.72</v>
      </c>
      <c r="W61" s="130">
        <v>3.86</v>
      </c>
      <c r="X61" s="130">
        <v>7.72</v>
      </c>
      <c r="Y61" s="130">
        <v>0</v>
      </c>
      <c r="Z61" s="130">
        <v>0</v>
      </c>
      <c r="AA61" s="130">
        <v>4.82</v>
      </c>
      <c r="AB61" s="130">
        <v>0</v>
      </c>
      <c r="AC61" s="130">
        <v>0.48</v>
      </c>
      <c r="AD61" s="130">
        <v>0</v>
      </c>
      <c r="AE61" s="137">
        <v>0</v>
      </c>
    </row>
    <row r="62" spans="1:31">
      <c r="A62" s="130" t="s">
        <v>213</v>
      </c>
      <c r="B62" s="130">
        <v>-3</v>
      </c>
      <c r="C62" s="130">
        <v>0</v>
      </c>
      <c r="D62" s="130">
        <v>-0.4</v>
      </c>
      <c r="E62" s="130">
        <v>0</v>
      </c>
      <c r="F62" s="130">
        <v>688.23</v>
      </c>
      <c r="G62" s="130">
        <v>0</v>
      </c>
      <c r="H62" s="130">
        <v>10.61</v>
      </c>
      <c r="I62" s="130">
        <v>15.43</v>
      </c>
      <c r="J62" s="130">
        <v>-1</v>
      </c>
      <c r="K62" s="130">
        <v>-1.2</v>
      </c>
      <c r="L62" s="130">
        <v>0</v>
      </c>
      <c r="M62" s="130">
        <v>0</v>
      </c>
      <c r="N62" s="130">
        <v>0</v>
      </c>
      <c r="O62" s="130">
        <v>0</v>
      </c>
      <c r="P62" s="130">
        <v>-1.5</v>
      </c>
      <c r="Q62" s="130">
        <v>0</v>
      </c>
      <c r="R62" s="130">
        <v>0</v>
      </c>
      <c r="S62" s="130">
        <v>0.96</v>
      </c>
      <c r="T62" s="130">
        <v>0</v>
      </c>
      <c r="U62" s="130">
        <v>5.79</v>
      </c>
      <c r="V62" s="130">
        <v>7.72</v>
      </c>
      <c r="W62" s="130">
        <v>3.86</v>
      </c>
      <c r="X62" s="130">
        <v>7.72</v>
      </c>
      <c r="Y62" s="130">
        <v>0</v>
      </c>
      <c r="Z62" s="130">
        <v>-10</v>
      </c>
      <c r="AA62" s="130">
        <v>4.82</v>
      </c>
      <c r="AB62" s="130">
        <v>0</v>
      </c>
      <c r="AC62" s="130">
        <v>0.48</v>
      </c>
      <c r="AD62" s="130">
        <v>0</v>
      </c>
      <c r="AE62" s="137">
        <v>0</v>
      </c>
    </row>
    <row r="63" spans="1:31">
      <c r="A63" s="130" t="s">
        <v>214</v>
      </c>
      <c r="B63" s="130">
        <v>-3</v>
      </c>
      <c r="C63" s="130">
        <v>0</v>
      </c>
      <c r="D63" s="130">
        <v>-0.4</v>
      </c>
      <c r="E63" s="130">
        <v>0</v>
      </c>
      <c r="F63" s="130">
        <v>374.2</v>
      </c>
      <c r="G63" s="130">
        <v>0</v>
      </c>
      <c r="H63" s="130">
        <v>10.61</v>
      </c>
      <c r="I63" s="130">
        <v>15.43</v>
      </c>
      <c r="J63" s="130">
        <v>-1</v>
      </c>
      <c r="K63" s="130">
        <v>-0.9</v>
      </c>
      <c r="L63" s="130">
        <v>0</v>
      </c>
      <c r="M63" s="130">
        <v>0</v>
      </c>
      <c r="N63" s="130">
        <v>0</v>
      </c>
      <c r="O63" s="130">
        <v>0</v>
      </c>
      <c r="P63" s="130">
        <v>-1.5</v>
      </c>
      <c r="Q63" s="130">
        <v>0</v>
      </c>
      <c r="R63" s="130">
        <v>0</v>
      </c>
      <c r="S63" s="130">
        <v>0.96</v>
      </c>
      <c r="T63" s="130">
        <v>0</v>
      </c>
      <c r="U63" s="130">
        <v>5.79</v>
      </c>
      <c r="V63" s="130">
        <v>0</v>
      </c>
      <c r="W63" s="130">
        <v>3.86</v>
      </c>
      <c r="X63" s="130">
        <v>7.72</v>
      </c>
      <c r="Y63" s="130">
        <v>0</v>
      </c>
      <c r="Z63" s="130">
        <v>0</v>
      </c>
      <c r="AA63" s="130">
        <v>4.82</v>
      </c>
      <c r="AB63" s="130">
        <v>0</v>
      </c>
      <c r="AC63" s="130">
        <v>0.48</v>
      </c>
      <c r="AD63" s="130">
        <v>0</v>
      </c>
      <c r="AE63" s="137">
        <v>0</v>
      </c>
    </row>
    <row r="64" spans="1:31">
      <c r="A64" s="130" t="s">
        <v>215</v>
      </c>
      <c r="B64" s="130">
        <v>-3</v>
      </c>
      <c r="C64" s="130">
        <v>0</v>
      </c>
      <c r="D64" s="130">
        <v>-0.4</v>
      </c>
      <c r="E64" s="130">
        <v>0</v>
      </c>
      <c r="F64" s="130">
        <v>261.41000000000003</v>
      </c>
      <c r="G64" s="130">
        <v>0</v>
      </c>
      <c r="H64" s="130">
        <v>10.61</v>
      </c>
      <c r="I64" s="130">
        <v>15.43</v>
      </c>
      <c r="J64" s="130">
        <v>-0.6</v>
      </c>
      <c r="K64" s="130">
        <v>-0.9</v>
      </c>
      <c r="L64" s="130">
        <v>0</v>
      </c>
      <c r="M64" s="130">
        <v>0</v>
      </c>
      <c r="N64" s="130">
        <v>0</v>
      </c>
      <c r="O64" s="130">
        <v>0</v>
      </c>
      <c r="P64" s="130">
        <v>-1.5</v>
      </c>
      <c r="Q64" s="130">
        <v>0</v>
      </c>
      <c r="R64" s="130">
        <v>0</v>
      </c>
      <c r="S64" s="130">
        <v>0</v>
      </c>
      <c r="T64" s="130">
        <v>0</v>
      </c>
      <c r="U64" s="130">
        <v>5.79</v>
      </c>
      <c r="V64" s="130">
        <v>0</v>
      </c>
      <c r="W64" s="130">
        <v>3.86</v>
      </c>
      <c r="X64" s="130">
        <v>7.72</v>
      </c>
      <c r="Y64" s="130">
        <v>0</v>
      </c>
      <c r="Z64" s="130">
        <v>-10</v>
      </c>
      <c r="AA64" s="130">
        <v>4.82</v>
      </c>
      <c r="AB64" s="130">
        <v>0</v>
      </c>
      <c r="AC64" s="130">
        <v>0.48</v>
      </c>
      <c r="AD64" s="130">
        <v>0</v>
      </c>
      <c r="AE64" s="137">
        <v>0</v>
      </c>
    </row>
    <row r="65" spans="1:31">
      <c r="A65" s="130" t="s">
        <v>216</v>
      </c>
      <c r="B65" s="130">
        <v>-3</v>
      </c>
      <c r="C65" s="130">
        <v>0</v>
      </c>
      <c r="D65" s="130">
        <v>-0.8</v>
      </c>
      <c r="E65" s="130">
        <v>0</v>
      </c>
      <c r="F65" s="130">
        <v>0</v>
      </c>
      <c r="G65" s="130">
        <v>0</v>
      </c>
      <c r="H65" s="130">
        <v>10.61</v>
      </c>
      <c r="I65" s="130">
        <v>30.86</v>
      </c>
      <c r="J65" s="130">
        <v>-0.5</v>
      </c>
      <c r="K65" s="130">
        <v>-0.5</v>
      </c>
      <c r="L65" s="130">
        <v>9.64</v>
      </c>
      <c r="M65" s="130">
        <v>0</v>
      </c>
      <c r="N65" s="130">
        <v>0</v>
      </c>
      <c r="O65" s="130">
        <v>0</v>
      </c>
      <c r="P65" s="130">
        <v>-1.5</v>
      </c>
      <c r="Q65" s="130">
        <v>0</v>
      </c>
      <c r="R65" s="130">
        <v>0</v>
      </c>
      <c r="S65" s="130">
        <v>0.96</v>
      </c>
      <c r="T65" s="130">
        <v>0</v>
      </c>
      <c r="U65" s="130">
        <v>5.79</v>
      </c>
      <c r="V65" s="130">
        <v>7.72</v>
      </c>
      <c r="W65" s="130">
        <v>3.86</v>
      </c>
      <c r="X65" s="130">
        <v>7.72</v>
      </c>
      <c r="Y65" s="130">
        <v>0</v>
      </c>
      <c r="Z65" s="130">
        <v>-25</v>
      </c>
      <c r="AA65" s="130">
        <v>4.82</v>
      </c>
      <c r="AB65" s="130">
        <v>0</v>
      </c>
      <c r="AC65" s="130">
        <v>0.48</v>
      </c>
      <c r="AD65" s="130">
        <v>0</v>
      </c>
      <c r="AE65" s="137">
        <v>0</v>
      </c>
    </row>
    <row r="66" spans="1:31">
      <c r="A66" s="130" t="s">
        <v>217</v>
      </c>
      <c r="B66" s="130">
        <v>-3</v>
      </c>
      <c r="C66" s="130">
        <v>0</v>
      </c>
      <c r="D66" s="130">
        <v>-0.8</v>
      </c>
      <c r="E66" s="130">
        <v>0</v>
      </c>
      <c r="F66" s="130">
        <v>0</v>
      </c>
      <c r="G66" s="130">
        <v>0</v>
      </c>
      <c r="H66" s="130">
        <v>10.61</v>
      </c>
      <c r="I66" s="130">
        <v>30.86</v>
      </c>
      <c r="J66" s="130">
        <v>-0.2</v>
      </c>
      <c r="K66" s="130">
        <v>-0.5</v>
      </c>
      <c r="L66" s="130">
        <v>9.64</v>
      </c>
      <c r="M66" s="130">
        <v>0</v>
      </c>
      <c r="N66" s="130">
        <v>0</v>
      </c>
      <c r="O66" s="130">
        <v>0</v>
      </c>
      <c r="P66" s="130">
        <v>-1.5</v>
      </c>
      <c r="Q66" s="130">
        <v>0</v>
      </c>
      <c r="R66" s="130">
        <v>0</v>
      </c>
      <c r="S66" s="130">
        <v>0.96</v>
      </c>
      <c r="T66" s="130">
        <v>0</v>
      </c>
      <c r="U66" s="130">
        <v>5.79</v>
      </c>
      <c r="V66" s="130">
        <v>7.72</v>
      </c>
      <c r="W66" s="130">
        <v>3.86</v>
      </c>
      <c r="X66" s="130">
        <v>7.72</v>
      </c>
      <c r="Y66" s="130">
        <v>0</v>
      </c>
      <c r="Z66" s="130">
        <v>-10</v>
      </c>
      <c r="AA66" s="130">
        <v>4.82</v>
      </c>
      <c r="AB66" s="130">
        <v>0</v>
      </c>
      <c r="AC66" s="130">
        <v>0.48</v>
      </c>
      <c r="AD66" s="130">
        <v>0</v>
      </c>
      <c r="AE66" s="137">
        <v>0</v>
      </c>
    </row>
    <row r="67" spans="1:31">
      <c r="A67" s="130" t="s">
        <v>218</v>
      </c>
      <c r="B67" s="130">
        <v>-3</v>
      </c>
      <c r="C67" s="130">
        <v>-9</v>
      </c>
      <c r="D67" s="130">
        <v>-0.8</v>
      </c>
      <c r="E67" s="130">
        <v>0</v>
      </c>
      <c r="F67" s="130">
        <v>-98.98</v>
      </c>
      <c r="G67" s="130">
        <v>0</v>
      </c>
      <c r="H67" s="130">
        <v>10.61</v>
      </c>
      <c r="I67" s="130">
        <v>30.86</v>
      </c>
      <c r="J67" s="130">
        <v>-0.1</v>
      </c>
      <c r="K67" s="130">
        <v>-0.5</v>
      </c>
      <c r="L67" s="130">
        <v>9.64</v>
      </c>
      <c r="M67" s="130">
        <v>0</v>
      </c>
      <c r="N67" s="130">
        <v>0</v>
      </c>
      <c r="O67" s="130">
        <v>0</v>
      </c>
      <c r="P67" s="130">
        <v>0</v>
      </c>
      <c r="Q67" s="130">
        <v>19.29</v>
      </c>
      <c r="R67" s="130">
        <v>6.94</v>
      </c>
      <c r="S67" s="130">
        <v>0.96</v>
      </c>
      <c r="T67" s="130">
        <v>0</v>
      </c>
      <c r="U67" s="130">
        <v>5.79</v>
      </c>
      <c r="V67" s="130">
        <v>7.72</v>
      </c>
      <c r="W67" s="130">
        <v>3.86</v>
      </c>
      <c r="X67" s="130">
        <v>7.72</v>
      </c>
      <c r="Y67" s="130">
        <v>0</v>
      </c>
      <c r="Z67" s="130">
        <v>0</v>
      </c>
      <c r="AA67" s="130">
        <v>4.82</v>
      </c>
      <c r="AB67" s="130">
        <v>0</v>
      </c>
      <c r="AC67" s="130">
        <v>0.48</v>
      </c>
      <c r="AD67" s="130">
        <v>0</v>
      </c>
      <c r="AE67" s="137">
        <v>0</v>
      </c>
    </row>
    <row r="68" spans="1:31">
      <c r="A68" s="130" t="s">
        <v>219</v>
      </c>
      <c r="B68" s="130">
        <v>-3</v>
      </c>
      <c r="C68" s="130">
        <v>0</v>
      </c>
      <c r="D68" s="130">
        <v>-0.8</v>
      </c>
      <c r="E68" s="130">
        <v>0</v>
      </c>
      <c r="F68" s="130">
        <v>-116.76</v>
      </c>
      <c r="G68" s="130">
        <v>0</v>
      </c>
      <c r="H68" s="130">
        <v>10.61</v>
      </c>
      <c r="I68" s="130">
        <v>30.85</v>
      </c>
      <c r="J68" s="130">
        <v>-0.1</v>
      </c>
      <c r="K68" s="130">
        <v>-0.3</v>
      </c>
      <c r="L68" s="130">
        <v>9.64</v>
      </c>
      <c r="M68" s="130">
        <v>0</v>
      </c>
      <c r="N68" s="130">
        <v>0</v>
      </c>
      <c r="O68" s="130">
        <v>0</v>
      </c>
      <c r="P68" s="130">
        <v>0</v>
      </c>
      <c r="Q68" s="130">
        <v>19.29</v>
      </c>
      <c r="R68" s="130">
        <v>0</v>
      </c>
      <c r="S68" s="130">
        <v>0.96</v>
      </c>
      <c r="T68" s="130">
        <v>0</v>
      </c>
      <c r="U68" s="130">
        <v>5.79</v>
      </c>
      <c r="V68" s="130">
        <v>7.72</v>
      </c>
      <c r="W68" s="130">
        <v>3.86</v>
      </c>
      <c r="X68" s="130">
        <v>7.72</v>
      </c>
      <c r="Y68" s="130">
        <v>0</v>
      </c>
      <c r="Z68" s="130">
        <v>0</v>
      </c>
      <c r="AA68" s="130">
        <v>4.82</v>
      </c>
      <c r="AB68" s="130">
        <v>0</v>
      </c>
      <c r="AC68" s="130">
        <v>0.48</v>
      </c>
      <c r="AD68" s="130">
        <v>0</v>
      </c>
      <c r="AE68" s="137">
        <v>0</v>
      </c>
    </row>
    <row r="69" spans="1:31">
      <c r="A69" s="130" t="s">
        <v>220</v>
      </c>
      <c r="B69" s="130">
        <v>-3</v>
      </c>
      <c r="C69" s="130">
        <v>0</v>
      </c>
      <c r="D69" s="130">
        <v>-0.8</v>
      </c>
      <c r="E69" s="130">
        <v>0</v>
      </c>
      <c r="F69" s="130">
        <v>0</v>
      </c>
      <c r="G69" s="130">
        <v>0</v>
      </c>
      <c r="H69" s="130">
        <v>10.61</v>
      </c>
      <c r="I69" s="130">
        <v>30.86</v>
      </c>
      <c r="J69" s="130">
        <v>-0.1</v>
      </c>
      <c r="K69" s="130">
        <v>-0.2</v>
      </c>
      <c r="L69" s="130">
        <v>9.64</v>
      </c>
      <c r="M69" s="130">
        <v>0</v>
      </c>
      <c r="N69" s="130">
        <v>0</v>
      </c>
      <c r="O69" s="130">
        <v>0</v>
      </c>
      <c r="P69" s="130">
        <v>0</v>
      </c>
      <c r="Q69" s="130">
        <v>19.29</v>
      </c>
      <c r="R69" s="130">
        <v>1.54</v>
      </c>
      <c r="S69" s="130">
        <v>0.96</v>
      </c>
      <c r="T69" s="130">
        <v>0</v>
      </c>
      <c r="U69" s="130">
        <v>5.79</v>
      </c>
      <c r="V69" s="130">
        <v>7.72</v>
      </c>
      <c r="W69" s="130">
        <v>3.86</v>
      </c>
      <c r="X69" s="130">
        <v>7.72</v>
      </c>
      <c r="Y69" s="130">
        <v>0</v>
      </c>
      <c r="Z69" s="130">
        <v>0</v>
      </c>
      <c r="AA69" s="130">
        <v>4.82</v>
      </c>
      <c r="AB69" s="130">
        <v>0</v>
      </c>
      <c r="AC69" s="130">
        <v>0.48</v>
      </c>
      <c r="AD69" s="130">
        <v>0</v>
      </c>
      <c r="AE69" s="137">
        <v>0</v>
      </c>
    </row>
    <row r="70" spans="1:31">
      <c r="A70" s="130" t="s">
        <v>221</v>
      </c>
      <c r="B70" s="130">
        <v>-3</v>
      </c>
      <c r="C70" s="130">
        <v>0</v>
      </c>
      <c r="D70" s="130">
        <v>-0.8</v>
      </c>
      <c r="E70" s="130">
        <v>0</v>
      </c>
      <c r="F70" s="130">
        <v>0</v>
      </c>
      <c r="G70" s="130">
        <v>0</v>
      </c>
      <c r="H70" s="130">
        <v>10.61</v>
      </c>
      <c r="I70" s="130">
        <v>30.85</v>
      </c>
      <c r="J70" s="130">
        <v>0</v>
      </c>
      <c r="K70" s="130">
        <v>-0.1</v>
      </c>
      <c r="L70" s="130">
        <v>9.64</v>
      </c>
      <c r="M70" s="130">
        <v>0</v>
      </c>
      <c r="N70" s="130">
        <v>0</v>
      </c>
      <c r="O70" s="130">
        <v>0</v>
      </c>
      <c r="P70" s="130">
        <v>0</v>
      </c>
      <c r="Q70" s="130">
        <v>19.29</v>
      </c>
      <c r="R70" s="130">
        <v>-0.6</v>
      </c>
      <c r="S70" s="130">
        <v>0.96</v>
      </c>
      <c r="T70" s="130">
        <v>0</v>
      </c>
      <c r="U70" s="130">
        <v>5.79</v>
      </c>
      <c r="V70" s="130">
        <v>7.72</v>
      </c>
      <c r="W70" s="130">
        <v>3.86</v>
      </c>
      <c r="X70" s="130">
        <v>7.72</v>
      </c>
      <c r="Y70" s="130">
        <v>0</v>
      </c>
      <c r="Z70" s="130">
        <v>0</v>
      </c>
      <c r="AA70" s="130">
        <v>4.82</v>
      </c>
      <c r="AB70" s="130">
        <v>0</v>
      </c>
      <c r="AC70" s="130">
        <v>0.48</v>
      </c>
      <c r="AD70" s="130">
        <v>0</v>
      </c>
      <c r="AE70" s="137">
        <v>0</v>
      </c>
    </row>
    <row r="71" spans="1:31">
      <c r="A71" s="130" t="s">
        <v>222</v>
      </c>
      <c r="B71" s="130">
        <v>-3</v>
      </c>
      <c r="C71" s="130">
        <v>0</v>
      </c>
      <c r="D71" s="130">
        <v>-0.4</v>
      </c>
      <c r="E71" s="130">
        <v>0</v>
      </c>
      <c r="F71" s="130">
        <v>0</v>
      </c>
      <c r="G71" s="130">
        <v>0</v>
      </c>
      <c r="H71" s="130">
        <v>10.61</v>
      </c>
      <c r="I71" s="130">
        <v>30.85</v>
      </c>
      <c r="J71" s="130">
        <v>0</v>
      </c>
      <c r="K71" s="130">
        <v>0</v>
      </c>
      <c r="L71" s="130">
        <v>9.64</v>
      </c>
      <c r="M71" s="130">
        <v>0</v>
      </c>
      <c r="N71" s="130">
        <v>0</v>
      </c>
      <c r="O71" s="130">
        <v>0</v>
      </c>
      <c r="P71" s="130">
        <v>0</v>
      </c>
      <c r="Q71" s="130">
        <v>19.29</v>
      </c>
      <c r="R71" s="130">
        <v>-0.5</v>
      </c>
      <c r="S71" s="130">
        <v>0.96</v>
      </c>
      <c r="T71" s="130">
        <v>0</v>
      </c>
      <c r="U71" s="130">
        <v>5.79</v>
      </c>
      <c r="V71" s="130">
        <v>7.72</v>
      </c>
      <c r="W71" s="130">
        <v>3.86</v>
      </c>
      <c r="X71" s="130">
        <v>7.72</v>
      </c>
      <c r="Y71" s="130">
        <v>0</v>
      </c>
      <c r="Z71" s="130">
        <v>0</v>
      </c>
      <c r="AA71" s="130">
        <v>4.82</v>
      </c>
      <c r="AB71" s="130">
        <v>0</v>
      </c>
      <c r="AC71" s="130">
        <v>0.48</v>
      </c>
      <c r="AD71" s="130">
        <v>0</v>
      </c>
      <c r="AE71" s="137">
        <v>0</v>
      </c>
    </row>
    <row r="72" spans="1:31">
      <c r="A72" s="130" t="s">
        <v>223</v>
      </c>
      <c r="B72" s="130">
        <v>-3</v>
      </c>
      <c r="C72" s="130">
        <v>0</v>
      </c>
      <c r="D72" s="130">
        <v>-0.4</v>
      </c>
      <c r="E72" s="130">
        <v>0</v>
      </c>
      <c r="F72" s="130">
        <v>0</v>
      </c>
      <c r="G72" s="130">
        <v>0</v>
      </c>
      <c r="H72" s="130">
        <v>10.61</v>
      </c>
      <c r="I72" s="130">
        <v>30.86</v>
      </c>
      <c r="J72" s="130">
        <v>0</v>
      </c>
      <c r="K72" s="130">
        <v>0</v>
      </c>
      <c r="L72" s="130">
        <v>0</v>
      </c>
      <c r="M72" s="130">
        <v>0</v>
      </c>
      <c r="N72" s="130">
        <v>0</v>
      </c>
      <c r="O72" s="130">
        <v>0</v>
      </c>
      <c r="P72" s="130">
        <v>0</v>
      </c>
      <c r="Q72" s="130">
        <v>19.29</v>
      </c>
      <c r="R72" s="130">
        <v>-0.3</v>
      </c>
      <c r="S72" s="130">
        <v>0.96</v>
      </c>
      <c r="T72" s="130">
        <v>0</v>
      </c>
      <c r="U72" s="130">
        <v>5.79</v>
      </c>
      <c r="V72" s="130">
        <v>0</v>
      </c>
      <c r="W72" s="130">
        <v>3.86</v>
      </c>
      <c r="X72" s="130">
        <v>7.72</v>
      </c>
      <c r="Y72" s="130">
        <v>0</v>
      </c>
      <c r="Z72" s="130">
        <v>-25</v>
      </c>
      <c r="AA72" s="130">
        <v>4.82</v>
      </c>
      <c r="AB72" s="130">
        <v>0</v>
      </c>
      <c r="AC72" s="130">
        <v>0.48</v>
      </c>
      <c r="AD72" s="130">
        <v>0</v>
      </c>
      <c r="AE72" s="137">
        <v>0</v>
      </c>
    </row>
    <row r="73" spans="1:31">
      <c r="A73" s="130" t="s">
        <v>224</v>
      </c>
      <c r="B73" s="130">
        <v>-2.8</v>
      </c>
      <c r="C73" s="130">
        <v>-9</v>
      </c>
      <c r="D73" s="130">
        <v>-0.4</v>
      </c>
      <c r="E73" s="130">
        <v>0</v>
      </c>
      <c r="F73" s="130">
        <v>0</v>
      </c>
      <c r="G73" s="130">
        <v>0</v>
      </c>
      <c r="H73" s="130">
        <v>10.61</v>
      </c>
      <c r="I73" s="130">
        <v>30.86</v>
      </c>
      <c r="J73" s="130">
        <v>0</v>
      </c>
      <c r="K73" s="130">
        <v>0</v>
      </c>
      <c r="L73" s="130">
        <v>0</v>
      </c>
      <c r="M73" s="130">
        <v>0</v>
      </c>
      <c r="N73" s="130">
        <v>0</v>
      </c>
      <c r="O73" s="130">
        <v>0</v>
      </c>
      <c r="P73" s="130">
        <v>0</v>
      </c>
      <c r="Q73" s="130">
        <v>19.29</v>
      </c>
      <c r="R73" s="130">
        <v>0</v>
      </c>
      <c r="S73" s="130">
        <v>0.96</v>
      </c>
      <c r="T73" s="130">
        <v>0</v>
      </c>
      <c r="U73" s="130">
        <v>5.79</v>
      </c>
      <c r="V73" s="130">
        <v>0</v>
      </c>
      <c r="W73" s="130">
        <v>3.86</v>
      </c>
      <c r="X73" s="130">
        <v>7.72</v>
      </c>
      <c r="Y73" s="130">
        <v>0</v>
      </c>
      <c r="Z73" s="130">
        <v>-40</v>
      </c>
      <c r="AA73" s="130">
        <v>4.82</v>
      </c>
      <c r="AB73" s="130">
        <v>0</v>
      </c>
      <c r="AC73" s="130">
        <v>0.48</v>
      </c>
      <c r="AD73" s="130">
        <v>0</v>
      </c>
      <c r="AE73" s="137">
        <v>0</v>
      </c>
    </row>
    <row r="74" spans="1:31">
      <c r="A74" s="130" t="s">
        <v>225</v>
      </c>
      <c r="B74" s="130">
        <v>-2.8</v>
      </c>
      <c r="C74" s="130">
        <v>0</v>
      </c>
      <c r="D74" s="130">
        <v>-0.4</v>
      </c>
      <c r="E74" s="130">
        <v>0</v>
      </c>
      <c r="F74" s="130">
        <v>-99.52</v>
      </c>
      <c r="G74" s="130">
        <v>0</v>
      </c>
      <c r="H74" s="130">
        <v>10.61</v>
      </c>
      <c r="I74" s="130">
        <v>30.86</v>
      </c>
      <c r="J74" s="130">
        <v>0</v>
      </c>
      <c r="K74" s="130">
        <v>0</v>
      </c>
      <c r="L74" s="130">
        <v>0</v>
      </c>
      <c r="M74" s="130">
        <v>0</v>
      </c>
      <c r="N74" s="130">
        <v>0</v>
      </c>
      <c r="O74" s="130">
        <v>0</v>
      </c>
      <c r="P74" s="130">
        <v>0</v>
      </c>
      <c r="Q74" s="130">
        <v>19.29</v>
      </c>
      <c r="R74" s="130">
        <v>0</v>
      </c>
      <c r="S74" s="130">
        <v>0</v>
      </c>
      <c r="T74" s="130">
        <v>0</v>
      </c>
      <c r="U74" s="130">
        <v>5.79</v>
      </c>
      <c r="V74" s="130">
        <v>0</v>
      </c>
      <c r="W74" s="130">
        <v>3.86</v>
      </c>
      <c r="X74" s="130">
        <v>0</v>
      </c>
      <c r="Y74" s="130">
        <v>0</v>
      </c>
      <c r="Z74" s="130">
        <v>-20</v>
      </c>
      <c r="AA74" s="130">
        <v>4.82</v>
      </c>
      <c r="AB74" s="130">
        <v>0</v>
      </c>
      <c r="AC74" s="130">
        <v>0.48</v>
      </c>
      <c r="AD74" s="130">
        <v>0</v>
      </c>
      <c r="AE74" s="137">
        <v>0</v>
      </c>
    </row>
    <row r="75" spans="1:31">
      <c r="A75" s="130" t="s">
        <v>226</v>
      </c>
      <c r="B75" s="130">
        <v>-2.8</v>
      </c>
      <c r="C75" s="130">
        <v>0</v>
      </c>
      <c r="D75" s="130">
        <v>-0.4</v>
      </c>
      <c r="E75" s="130">
        <v>0</v>
      </c>
      <c r="F75" s="130">
        <v>0</v>
      </c>
      <c r="G75" s="130">
        <v>0</v>
      </c>
      <c r="H75" s="130">
        <v>10.61</v>
      </c>
      <c r="I75" s="130">
        <v>0</v>
      </c>
      <c r="J75" s="130">
        <v>0</v>
      </c>
      <c r="K75" s="130">
        <v>0</v>
      </c>
      <c r="L75" s="130">
        <v>9.64</v>
      </c>
      <c r="M75" s="130">
        <v>0</v>
      </c>
      <c r="N75" s="130">
        <v>0</v>
      </c>
      <c r="O75" s="130">
        <v>0</v>
      </c>
      <c r="P75" s="130">
        <v>0</v>
      </c>
      <c r="Q75" s="130">
        <v>19.28</v>
      </c>
      <c r="R75" s="130">
        <v>0.39</v>
      </c>
      <c r="S75" s="130">
        <v>5.79</v>
      </c>
      <c r="T75" s="130">
        <v>0</v>
      </c>
      <c r="U75" s="130">
        <v>5.79</v>
      </c>
      <c r="V75" s="130">
        <v>7.72</v>
      </c>
      <c r="W75" s="130">
        <v>3.86</v>
      </c>
      <c r="X75" s="130">
        <v>16.39</v>
      </c>
      <c r="Y75" s="130">
        <v>0</v>
      </c>
      <c r="Z75" s="130">
        <v>0</v>
      </c>
      <c r="AA75" s="130">
        <v>4.82</v>
      </c>
      <c r="AB75" s="130">
        <v>0</v>
      </c>
      <c r="AC75" s="130">
        <v>0.48</v>
      </c>
      <c r="AD75" s="130">
        <v>0</v>
      </c>
      <c r="AE75" s="137">
        <v>0</v>
      </c>
    </row>
    <row r="76" spans="1:31">
      <c r="A76" s="130" t="s">
        <v>227</v>
      </c>
      <c r="B76" s="130">
        <v>-2.8</v>
      </c>
      <c r="C76" s="130">
        <v>0</v>
      </c>
      <c r="D76" s="130">
        <v>-0.4</v>
      </c>
      <c r="E76" s="130">
        <v>0</v>
      </c>
      <c r="F76" s="130">
        <v>0</v>
      </c>
      <c r="G76" s="130">
        <v>0</v>
      </c>
      <c r="H76" s="130">
        <v>10.61</v>
      </c>
      <c r="I76" s="130">
        <v>0</v>
      </c>
      <c r="J76" s="130">
        <v>0</v>
      </c>
      <c r="K76" s="130">
        <v>0</v>
      </c>
      <c r="L76" s="130">
        <v>0</v>
      </c>
      <c r="M76" s="130">
        <v>0</v>
      </c>
      <c r="N76" s="130">
        <v>0</v>
      </c>
      <c r="O76" s="130">
        <v>0</v>
      </c>
      <c r="P76" s="130">
        <v>0</v>
      </c>
      <c r="Q76" s="130">
        <v>19.29</v>
      </c>
      <c r="R76" s="130">
        <v>0</v>
      </c>
      <c r="S76" s="130">
        <v>5.79</v>
      </c>
      <c r="T76" s="130">
        <v>0</v>
      </c>
      <c r="U76" s="130">
        <v>5.79</v>
      </c>
      <c r="V76" s="130">
        <v>0</v>
      </c>
      <c r="W76" s="130">
        <v>3.86</v>
      </c>
      <c r="X76" s="130">
        <v>16.39</v>
      </c>
      <c r="Y76" s="130">
        <v>0</v>
      </c>
      <c r="Z76" s="130">
        <v>-20</v>
      </c>
      <c r="AA76" s="130">
        <v>4.82</v>
      </c>
      <c r="AB76" s="130">
        <v>0</v>
      </c>
      <c r="AC76" s="130">
        <v>0.48</v>
      </c>
      <c r="AD76" s="130">
        <v>0</v>
      </c>
      <c r="AE76" s="137">
        <v>0</v>
      </c>
    </row>
    <row r="77" spans="1:31">
      <c r="A77" s="130" t="s">
        <v>228</v>
      </c>
      <c r="B77" s="130">
        <v>-2.8</v>
      </c>
      <c r="C77" s="130">
        <v>0</v>
      </c>
      <c r="D77" s="130">
        <v>-0.4</v>
      </c>
      <c r="E77" s="130">
        <v>0</v>
      </c>
      <c r="F77" s="130">
        <v>0</v>
      </c>
      <c r="G77" s="130">
        <v>0</v>
      </c>
      <c r="H77" s="130">
        <v>10.61</v>
      </c>
      <c r="I77" s="130">
        <v>0</v>
      </c>
      <c r="J77" s="130">
        <v>0</v>
      </c>
      <c r="K77" s="130">
        <v>0</v>
      </c>
      <c r="L77" s="130">
        <v>0</v>
      </c>
      <c r="M77" s="130">
        <v>0</v>
      </c>
      <c r="N77" s="130">
        <v>0</v>
      </c>
      <c r="O77" s="130">
        <v>0</v>
      </c>
      <c r="P77" s="130">
        <v>0</v>
      </c>
      <c r="Q77" s="130">
        <v>19.29</v>
      </c>
      <c r="R77" s="130">
        <v>0</v>
      </c>
      <c r="S77" s="130">
        <v>5.79</v>
      </c>
      <c r="T77" s="130">
        <v>0</v>
      </c>
      <c r="U77" s="130">
        <v>5.79</v>
      </c>
      <c r="V77" s="130">
        <v>0</v>
      </c>
      <c r="W77" s="130">
        <v>3.86</v>
      </c>
      <c r="X77" s="130">
        <v>16.39</v>
      </c>
      <c r="Y77" s="130">
        <v>0</v>
      </c>
      <c r="Z77" s="130">
        <v>0</v>
      </c>
      <c r="AA77" s="130">
        <v>4.82</v>
      </c>
      <c r="AB77" s="130">
        <v>0</v>
      </c>
      <c r="AC77" s="130">
        <v>0.48</v>
      </c>
      <c r="AD77" s="130">
        <v>0</v>
      </c>
      <c r="AE77" s="137">
        <v>0</v>
      </c>
    </row>
    <row r="78" spans="1:31">
      <c r="A78" s="130" t="s">
        <v>229</v>
      </c>
      <c r="B78" s="130">
        <v>-2.8</v>
      </c>
      <c r="C78" s="130">
        <v>0</v>
      </c>
      <c r="D78" s="130">
        <v>-0.4</v>
      </c>
      <c r="E78" s="130">
        <v>0</v>
      </c>
      <c r="F78" s="130">
        <v>0</v>
      </c>
      <c r="G78" s="130">
        <v>0</v>
      </c>
      <c r="H78" s="130">
        <v>10.61</v>
      </c>
      <c r="I78" s="130">
        <v>0</v>
      </c>
      <c r="J78" s="130">
        <v>0</v>
      </c>
      <c r="K78" s="130">
        <v>0</v>
      </c>
      <c r="L78" s="130">
        <v>0</v>
      </c>
      <c r="M78" s="130">
        <v>0</v>
      </c>
      <c r="N78" s="130">
        <v>0</v>
      </c>
      <c r="O78" s="130">
        <v>0</v>
      </c>
      <c r="P78" s="130">
        <v>0</v>
      </c>
      <c r="Q78" s="130">
        <v>19.28</v>
      </c>
      <c r="R78" s="130">
        <v>0</v>
      </c>
      <c r="S78" s="130">
        <v>0</v>
      </c>
      <c r="T78" s="130">
        <v>0</v>
      </c>
      <c r="U78" s="130">
        <v>5.79</v>
      </c>
      <c r="V78" s="130">
        <v>0</v>
      </c>
      <c r="W78" s="130">
        <v>0</v>
      </c>
      <c r="X78" s="130">
        <v>0</v>
      </c>
      <c r="Y78" s="130">
        <v>0</v>
      </c>
      <c r="Z78" s="130">
        <v>0</v>
      </c>
      <c r="AA78" s="130">
        <v>0</v>
      </c>
      <c r="AB78" s="130">
        <v>0</v>
      </c>
      <c r="AC78" s="130">
        <v>0</v>
      </c>
      <c r="AD78" s="130">
        <v>0</v>
      </c>
      <c r="AE78" s="137">
        <v>0</v>
      </c>
    </row>
    <row r="79" spans="1:31">
      <c r="A79" s="130" t="s">
        <v>230</v>
      </c>
      <c r="B79" s="130">
        <v>-2.8</v>
      </c>
      <c r="C79" s="130">
        <v>0</v>
      </c>
      <c r="D79" s="130">
        <v>-0.9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  <c r="J79" s="130">
        <v>0</v>
      </c>
      <c r="K79" s="130">
        <v>0</v>
      </c>
      <c r="L79" s="130">
        <v>0</v>
      </c>
      <c r="M79" s="130">
        <v>0</v>
      </c>
      <c r="N79" s="130">
        <v>0</v>
      </c>
      <c r="O79" s="130">
        <v>0</v>
      </c>
      <c r="P79" s="130">
        <v>0</v>
      </c>
      <c r="Q79" s="130">
        <v>0</v>
      </c>
      <c r="R79" s="130">
        <v>0</v>
      </c>
      <c r="S79" s="130">
        <v>0</v>
      </c>
      <c r="T79" s="130">
        <v>0</v>
      </c>
      <c r="U79" s="130">
        <v>0</v>
      </c>
      <c r="V79" s="130">
        <v>0</v>
      </c>
      <c r="W79" s="130">
        <v>0</v>
      </c>
      <c r="X79" s="130">
        <v>0</v>
      </c>
      <c r="Y79" s="130">
        <v>0</v>
      </c>
      <c r="Z79" s="130">
        <v>-20</v>
      </c>
      <c r="AA79" s="130">
        <v>0</v>
      </c>
      <c r="AB79" s="130">
        <v>0</v>
      </c>
      <c r="AC79" s="130">
        <v>0</v>
      </c>
      <c r="AD79" s="130">
        <v>0</v>
      </c>
      <c r="AE79" s="137">
        <v>0</v>
      </c>
    </row>
    <row r="80" spans="1:31">
      <c r="A80" s="130" t="s">
        <v>231</v>
      </c>
      <c r="B80" s="130">
        <v>-2.8</v>
      </c>
      <c r="C80" s="130">
        <v>0</v>
      </c>
      <c r="D80" s="130">
        <v>-0.9</v>
      </c>
      <c r="E80" s="130">
        <v>0</v>
      </c>
      <c r="F80" s="130">
        <v>0</v>
      </c>
      <c r="G80" s="130">
        <v>0</v>
      </c>
      <c r="H80" s="130">
        <v>0</v>
      </c>
      <c r="I80" s="130">
        <v>0</v>
      </c>
      <c r="J80" s="130">
        <v>0</v>
      </c>
      <c r="K80" s="130">
        <v>0</v>
      </c>
      <c r="L80" s="130">
        <v>0</v>
      </c>
      <c r="M80" s="130">
        <v>0</v>
      </c>
      <c r="N80" s="130">
        <v>0</v>
      </c>
      <c r="O80" s="130">
        <v>0</v>
      </c>
      <c r="P80" s="130">
        <v>0</v>
      </c>
      <c r="Q80" s="130">
        <v>0</v>
      </c>
      <c r="R80" s="130">
        <v>0</v>
      </c>
      <c r="S80" s="130">
        <v>0</v>
      </c>
      <c r="T80" s="130">
        <v>0</v>
      </c>
      <c r="U80" s="130">
        <v>0</v>
      </c>
      <c r="V80" s="130">
        <v>0</v>
      </c>
      <c r="W80" s="130">
        <v>0</v>
      </c>
      <c r="X80" s="130">
        <v>0</v>
      </c>
      <c r="Y80" s="130">
        <v>0</v>
      </c>
      <c r="Z80" s="130">
        <v>-25</v>
      </c>
      <c r="AA80" s="130">
        <v>0</v>
      </c>
      <c r="AB80" s="130">
        <v>0</v>
      </c>
      <c r="AC80" s="130">
        <v>0</v>
      </c>
      <c r="AD80" s="130">
        <v>0</v>
      </c>
      <c r="AE80" s="137">
        <v>0</v>
      </c>
    </row>
    <row r="81" spans="1:31">
      <c r="A81" s="130" t="s">
        <v>232</v>
      </c>
      <c r="B81" s="130">
        <v>-2.8</v>
      </c>
      <c r="C81" s="130">
        <v>0</v>
      </c>
      <c r="D81" s="130">
        <v>-0.9</v>
      </c>
      <c r="E81" s="130">
        <v>0</v>
      </c>
      <c r="F81" s="130">
        <v>0</v>
      </c>
      <c r="G81" s="130">
        <v>0</v>
      </c>
      <c r="H81" s="130">
        <v>0</v>
      </c>
      <c r="I81" s="130">
        <v>0</v>
      </c>
      <c r="J81" s="130">
        <v>0</v>
      </c>
      <c r="K81" s="130">
        <v>0</v>
      </c>
      <c r="L81" s="130">
        <v>0</v>
      </c>
      <c r="M81" s="130">
        <v>0</v>
      </c>
      <c r="N81" s="130">
        <v>0</v>
      </c>
      <c r="O81" s="130">
        <v>0</v>
      </c>
      <c r="P81" s="130">
        <v>0</v>
      </c>
      <c r="Q81" s="130">
        <v>0</v>
      </c>
      <c r="R81" s="130">
        <v>0</v>
      </c>
      <c r="S81" s="130">
        <v>0</v>
      </c>
      <c r="T81" s="130">
        <v>0</v>
      </c>
      <c r="U81" s="130">
        <v>0</v>
      </c>
      <c r="V81" s="130">
        <v>0</v>
      </c>
      <c r="W81" s="130">
        <v>0</v>
      </c>
      <c r="X81" s="130">
        <v>0</v>
      </c>
      <c r="Y81" s="130">
        <v>0</v>
      </c>
      <c r="Z81" s="130">
        <v>0</v>
      </c>
      <c r="AA81" s="130">
        <v>0</v>
      </c>
      <c r="AB81" s="130">
        <v>0</v>
      </c>
      <c r="AC81" s="130">
        <v>0</v>
      </c>
      <c r="AD81" s="130">
        <v>0</v>
      </c>
      <c r="AE81" s="137">
        <v>0</v>
      </c>
    </row>
    <row r="82" spans="1:31">
      <c r="A82" s="130" t="s">
        <v>233</v>
      </c>
      <c r="B82" s="130">
        <v>-2.8</v>
      </c>
      <c r="C82" s="130">
        <v>0</v>
      </c>
      <c r="D82" s="130">
        <v>-0.9</v>
      </c>
      <c r="E82" s="130">
        <v>0</v>
      </c>
      <c r="F82" s="130">
        <v>0</v>
      </c>
      <c r="G82" s="130">
        <v>0</v>
      </c>
      <c r="H82" s="130">
        <v>0</v>
      </c>
      <c r="I82" s="130">
        <v>0</v>
      </c>
      <c r="J82" s="130">
        <v>0</v>
      </c>
      <c r="K82" s="130">
        <v>0</v>
      </c>
      <c r="L82" s="130">
        <v>0</v>
      </c>
      <c r="M82" s="130">
        <v>0</v>
      </c>
      <c r="N82" s="130">
        <v>0</v>
      </c>
      <c r="O82" s="130">
        <v>0</v>
      </c>
      <c r="P82" s="130">
        <v>0</v>
      </c>
      <c r="Q82" s="130">
        <v>0</v>
      </c>
      <c r="R82" s="130">
        <v>0</v>
      </c>
      <c r="S82" s="130">
        <v>0</v>
      </c>
      <c r="T82" s="130">
        <v>0</v>
      </c>
      <c r="U82" s="130">
        <v>0</v>
      </c>
      <c r="V82" s="130">
        <v>0</v>
      </c>
      <c r="W82" s="130">
        <v>0</v>
      </c>
      <c r="X82" s="130">
        <v>0</v>
      </c>
      <c r="Y82" s="130">
        <v>0</v>
      </c>
      <c r="Z82" s="130">
        <v>-10</v>
      </c>
      <c r="AA82" s="130">
        <v>0</v>
      </c>
      <c r="AB82" s="130">
        <v>0</v>
      </c>
      <c r="AC82" s="130">
        <v>0</v>
      </c>
      <c r="AD82" s="130">
        <v>0</v>
      </c>
      <c r="AE82" s="137">
        <v>0</v>
      </c>
    </row>
    <row r="83" spans="1:31">
      <c r="A83" s="130" t="s">
        <v>234</v>
      </c>
      <c r="B83" s="130">
        <v>-2.8</v>
      </c>
      <c r="C83" s="130">
        <v>0</v>
      </c>
      <c r="D83" s="130">
        <v>-0.9</v>
      </c>
      <c r="E83" s="130">
        <v>0</v>
      </c>
      <c r="F83" s="130">
        <v>96.16</v>
      </c>
      <c r="G83" s="130">
        <v>0</v>
      </c>
      <c r="H83" s="130">
        <v>0</v>
      </c>
      <c r="I83" s="130">
        <v>0</v>
      </c>
      <c r="J83" s="130">
        <v>0</v>
      </c>
      <c r="K83" s="130">
        <v>0</v>
      </c>
      <c r="L83" s="130">
        <v>0</v>
      </c>
      <c r="M83" s="130">
        <v>0</v>
      </c>
      <c r="N83" s="130">
        <v>-4</v>
      </c>
      <c r="O83" s="130">
        <v>0</v>
      </c>
      <c r="P83" s="130">
        <v>0</v>
      </c>
      <c r="Q83" s="130">
        <v>0</v>
      </c>
      <c r="R83" s="130">
        <v>0</v>
      </c>
      <c r="S83" s="130">
        <v>0</v>
      </c>
      <c r="T83" s="130">
        <v>0</v>
      </c>
      <c r="U83" s="130">
        <v>0</v>
      </c>
      <c r="V83" s="130">
        <v>0</v>
      </c>
      <c r="W83" s="130">
        <v>0</v>
      </c>
      <c r="X83" s="130">
        <v>0</v>
      </c>
      <c r="Y83" s="130">
        <v>0</v>
      </c>
      <c r="Z83" s="130">
        <v>-20</v>
      </c>
      <c r="AA83" s="130">
        <v>0</v>
      </c>
      <c r="AB83" s="130">
        <v>0</v>
      </c>
      <c r="AC83" s="130">
        <v>0</v>
      </c>
      <c r="AD83" s="130">
        <v>0</v>
      </c>
      <c r="AE83" s="137">
        <v>0</v>
      </c>
    </row>
    <row r="84" spans="1:31">
      <c r="A84" s="130" t="s">
        <v>235</v>
      </c>
      <c r="B84" s="130">
        <v>-2.8</v>
      </c>
      <c r="C84" s="130">
        <v>0</v>
      </c>
      <c r="D84" s="130">
        <v>-0.9</v>
      </c>
      <c r="E84" s="130">
        <v>0</v>
      </c>
      <c r="F84" s="130">
        <v>91.61</v>
      </c>
      <c r="G84" s="130">
        <v>0</v>
      </c>
      <c r="H84" s="130">
        <v>0</v>
      </c>
      <c r="I84" s="130">
        <v>0</v>
      </c>
      <c r="J84" s="130">
        <v>0</v>
      </c>
      <c r="K84" s="130">
        <v>0</v>
      </c>
      <c r="L84" s="130">
        <v>0</v>
      </c>
      <c r="M84" s="130">
        <v>0</v>
      </c>
      <c r="N84" s="130">
        <v>-4</v>
      </c>
      <c r="O84" s="130">
        <v>0</v>
      </c>
      <c r="P84" s="130">
        <v>0</v>
      </c>
      <c r="Q84" s="130">
        <v>0</v>
      </c>
      <c r="R84" s="130">
        <v>0</v>
      </c>
      <c r="S84" s="130">
        <v>0</v>
      </c>
      <c r="T84" s="130">
        <v>0</v>
      </c>
      <c r="U84" s="130">
        <v>0</v>
      </c>
      <c r="V84" s="130">
        <v>0</v>
      </c>
      <c r="W84" s="130">
        <v>0</v>
      </c>
      <c r="X84" s="130">
        <v>0</v>
      </c>
      <c r="Y84" s="130">
        <v>0</v>
      </c>
      <c r="Z84" s="130">
        <v>0</v>
      </c>
      <c r="AA84" s="130">
        <v>0</v>
      </c>
      <c r="AB84" s="130">
        <v>0</v>
      </c>
      <c r="AC84" s="130">
        <v>0</v>
      </c>
      <c r="AD84" s="130">
        <v>0</v>
      </c>
      <c r="AE84" s="137">
        <v>0</v>
      </c>
    </row>
    <row r="85" spans="1:31">
      <c r="A85" s="130" t="s">
        <v>236</v>
      </c>
      <c r="B85" s="130">
        <v>-2.8</v>
      </c>
      <c r="C85" s="130">
        <v>0</v>
      </c>
      <c r="D85" s="130">
        <v>-0.9</v>
      </c>
      <c r="E85" s="130">
        <v>-2</v>
      </c>
      <c r="F85" s="130">
        <v>139.81</v>
      </c>
      <c r="G85" s="130">
        <v>0</v>
      </c>
      <c r="H85" s="130">
        <v>0</v>
      </c>
      <c r="I85" s="130">
        <v>0</v>
      </c>
      <c r="J85" s="130">
        <v>0</v>
      </c>
      <c r="K85" s="130">
        <v>0</v>
      </c>
      <c r="L85" s="130">
        <v>0</v>
      </c>
      <c r="M85" s="130">
        <v>0</v>
      </c>
      <c r="N85" s="130">
        <v>-4</v>
      </c>
      <c r="O85" s="130">
        <v>0</v>
      </c>
      <c r="P85" s="130">
        <v>0</v>
      </c>
      <c r="Q85" s="130">
        <v>0</v>
      </c>
      <c r="R85" s="130">
        <v>0</v>
      </c>
      <c r="S85" s="130">
        <v>0</v>
      </c>
      <c r="T85" s="130">
        <v>0</v>
      </c>
      <c r="U85" s="130">
        <v>0</v>
      </c>
      <c r="V85" s="130">
        <v>0</v>
      </c>
      <c r="W85" s="130">
        <v>0</v>
      </c>
      <c r="X85" s="130">
        <v>0</v>
      </c>
      <c r="Y85" s="130">
        <v>0</v>
      </c>
      <c r="Z85" s="130">
        <v>-20</v>
      </c>
      <c r="AA85" s="130">
        <v>0</v>
      </c>
      <c r="AB85" s="130">
        <v>0</v>
      </c>
      <c r="AC85" s="130">
        <v>0</v>
      </c>
      <c r="AD85" s="130">
        <v>0</v>
      </c>
      <c r="AE85" s="137">
        <v>0</v>
      </c>
    </row>
    <row r="86" spans="1:31">
      <c r="A86" s="130" t="s">
        <v>237</v>
      </c>
      <c r="B86" s="130">
        <v>-2.8</v>
      </c>
      <c r="C86" s="130">
        <v>0</v>
      </c>
      <c r="D86" s="130">
        <v>-0.9</v>
      </c>
      <c r="E86" s="130">
        <v>-2</v>
      </c>
      <c r="F86" s="130">
        <v>120.55</v>
      </c>
      <c r="G86" s="130">
        <v>0</v>
      </c>
      <c r="H86" s="130">
        <v>0</v>
      </c>
      <c r="I86" s="130">
        <v>0</v>
      </c>
      <c r="J86" s="130">
        <v>0</v>
      </c>
      <c r="K86" s="130">
        <v>0</v>
      </c>
      <c r="L86" s="130">
        <v>0</v>
      </c>
      <c r="M86" s="130">
        <v>0</v>
      </c>
      <c r="N86" s="130">
        <v>-4</v>
      </c>
      <c r="O86" s="130">
        <v>0</v>
      </c>
      <c r="P86" s="130">
        <v>0</v>
      </c>
      <c r="Q86" s="130">
        <v>0</v>
      </c>
      <c r="R86" s="130">
        <v>0</v>
      </c>
      <c r="S86" s="130">
        <v>0</v>
      </c>
      <c r="T86" s="130">
        <v>0</v>
      </c>
      <c r="U86" s="130">
        <v>0</v>
      </c>
      <c r="V86" s="130">
        <v>0</v>
      </c>
      <c r="W86" s="130">
        <v>0</v>
      </c>
      <c r="X86" s="130">
        <v>0</v>
      </c>
      <c r="Y86" s="130">
        <v>0</v>
      </c>
      <c r="Z86" s="130">
        <v>-15</v>
      </c>
      <c r="AA86" s="130">
        <v>0</v>
      </c>
      <c r="AB86" s="130">
        <v>0</v>
      </c>
      <c r="AC86" s="130">
        <v>0</v>
      </c>
      <c r="AD86" s="130">
        <v>0</v>
      </c>
      <c r="AE86" s="137">
        <v>0</v>
      </c>
    </row>
    <row r="87" spans="1:31">
      <c r="A87" s="130" t="s">
        <v>238</v>
      </c>
      <c r="B87" s="130">
        <v>-2.8</v>
      </c>
      <c r="C87" s="130">
        <v>0</v>
      </c>
      <c r="D87" s="130">
        <v>-0.9</v>
      </c>
      <c r="E87" s="130">
        <v>-2</v>
      </c>
      <c r="F87" s="130">
        <v>186.83</v>
      </c>
      <c r="G87" s="130">
        <v>0</v>
      </c>
      <c r="H87" s="130">
        <v>0</v>
      </c>
      <c r="I87" s="130">
        <v>0</v>
      </c>
      <c r="J87" s="130">
        <v>0</v>
      </c>
      <c r="K87" s="130">
        <v>0</v>
      </c>
      <c r="L87" s="130">
        <v>0</v>
      </c>
      <c r="M87" s="130">
        <v>0</v>
      </c>
      <c r="N87" s="130">
        <v>-8</v>
      </c>
      <c r="O87" s="130">
        <v>0</v>
      </c>
      <c r="P87" s="130">
        <v>0</v>
      </c>
      <c r="Q87" s="130">
        <v>0</v>
      </c>
      <c r="R87" s="130">
        <v>0</v>
      </c>
      <c r="S87" s="130">
        <v>0</v>
      </c>
      <c r="T87" s="130">
        <v>0</v>
      </c>
      <c r="U87" s="130">
        <v>0</v>
      </c>
      <c r="V87" s="130">
        <v>0</v>
      </c>
      <c r="W87" s="130">
        <v>0</v>
      </c>
      <c r="X87" s="130">
        <v>0</v>
      </c>
      <c r="Y87" s="130">
        <v>0</v>
      </c>
      <c r="Z87" s="130">
        <v>0</v>
      </c>
      <c r="AA87" s="130">
        <v>0</v>
      </c>
      <c r="AB87" s="130">
        <v>0</v>
      </c>
      <c r="AC87" s="130">
        <v>0</v>
      </c>
      <c r="AD87" s="130">
        <v>0</v>
      </c>
      <c r="AE87" s="137">
        <v>0</v>
      </c>
    </row>
    <row r="88" spans="1:31">
      <c r="A88" s="130" t="s">
        <v>239</v>
      </c>
      <c r="B88" s="130">
        <v>-2.8</v>
      </c>
      <c r="C88" s="130">
        <v>0</v>
      </c>
      <c r="D88" s="130">
        <v>-0.9</v>
      </c>
      <c r="E88" s="130">
        <v>-2</v>
      </c>
      <c r="F88" s="130">
        <v>94.95</v>
      </c>
      <c r="G88" s="130">
        <v>0</v>
      </c>
      <c r="H88" s="130">
        <v>0</v>
      </c>
      <c r="I88" s="130">
        <v>0</v>
      </c>
      <c r="J88" s="130">
        <v>0</v>
      </c>
      <c r="K88" s="130">
        <v>0</v>
      </c>
      <c r="L88" s="130">
        <v>0</v>
      </c>
      <c r="M88" s="130">
        <v>0</v>
      </c>
      <c r="N88" s="130">
        <v>-8</v>
      </c>
      <c r="O88" s="130">
        <v>0</v>
      </c>
      <c r="P88" s="130">
        <v>0</v>
      </c>
      <c r="Q88" s="130">
        <v>0</v>
      </c>
      <c r="R88" s="130">
        <v>0</v>
      </c>
      <c r="S88" s="130">
        <v>0</v>
      </c>
      <c r="T88" s="130">
        <v>0</v>
      </c>
      <c r="U88" s="130">
        <v>0</v>
      </c>
      <c r="V88" s="130">
        <v>0</v>
      </c>
      <c r="W88" s="130">
        <v>0</v>
      </c>
      <c r="X88" s="130">
        <v>0</v>
      </c>
      <c r="Y88" s="130">
        <v>0</v>
      </c>
      <c r="Z88" s="130">
        <v>0</v>
      </c>
      <c r="AA88" s="130">
        <v>0</v>
      </c>
      <c r="AB88" s="130">
        <v>0</v>
      </c>
      <c r="AC88" s="130">
        <v>0</v>
      </c>
      <c r="AD88" s="130">
        <v>0</v>
      </c>
      <c r="AE88" s="137">
        <v>0</v>
      </c>
    </row>
    <row r="89" spans="1:31">
      <c r="A89" s="130" t="s">
        <v>240</v>
      </c>
      <c r="B89" s="130">
        <v>-2.8</v>
      </c>
      <c r="C89" s="130">
        <v>0</v>
      </c>
      <c r="D89" s="130">
        <v>-1.3</v>
      </c>
      <c r="E89" s="130">
        <v>-2</v>
      </c>
      <c r="F89" s="130">
        <v>138.77000000000001</v>
      </c>
      <c r="G89" s="130">
        <v>0</v>
      </c>
      <c r="H89" s="130">
        <v>0</v>
      </c>
      <c r="I89" s="130">
        <v>0</v>
      </c>
      <c r="J89" s="130">
        <v>0</v>
      </c>
      <c r="K89" s="130">
        <v>0</v>
      </c>
      <c r="L89" s="130">
        <v>0</v>
      </c>
      <c r="M89" s="130">
        <v>0</v>
      </c>
      <c r="N89" s="130">
        <v>-8</v>
      </c>
      <c r="O89" s="130">
        <v>0</v>
      </c>
      <c r="P89" s="130">
        <v>0</v>
      </c>
      <c r="Q89" s="130">
        <v>0</v>
      </c>
      <c r="R89" s="130">
        <v>0</v>
      </c>
      <c r="S89" s="130">
        <v>0</v>
      </c>
      <c r="T89" s="130">
        <v>-6</v>
      </c>
      <c r="U89" s="130">
        <v>0</v>
      </c>
      <c r="V89" s="130">
        <v>0</v>
      </c>
      <c r="W89" s="130">
        <v>0</v>
      </c>
      <c r="X89" s="130">
        <v>0</v>
      </c>
      <c r="Y89" s="130">
        <v>0</v>
      </c>
      <c r="Z89" s="130">
        <v>0</v>
      </c>
      <c r="AA89" s="130">
        <v>0</v>
      </c>
      <c r="AB89" s="130">
        <v>0</v>
      </c>
      <c r="AC89" s="130">
        <v>0</v>
      </c>
      <c r="AD89" s="130">
        <v>0</v>
      </c>
      <c r="AE89" s="137">
        <v>0</v>
      </c>
    </row>
    <row r="90" spans="1:31">
      <c r="A90" s="130" t="s">
        <v>241</v>
      </c>
      <c r="B90" s="130">
        <v>-2.8</v>
      </c>
      <c r="C90" s="130">
        <v>0</v>
      </c>
      <c r="D90" s="130">
        <v>-1.3</v>
      </c>
      <c r="E90" s="130">
        <v>-2</v>
      </c>
      <c r="F90" s="130">
        <v>182.73</v>
      </c>
      <c r="G90" s="130">
        <v>0</v>
      </c>
      <c r="H90" s="130">
        <v>0</v>
      </c>
      <c r="I90" s="130">
        <v>0</v>
      </c>
      <c r="J90" s="130">
        <v>0</v>
      </c>
      <c r="K90" s="130">
        <v>0</v>
      </c>
      <c r="L90" s="130">
        <v>0</v>
      </c>
      <c r="M90" s="130">
        <v>0</v>
      </c>
      <c r="N90" s="130">
        <v>-8</v>
      </c>
      <c r="O90" s="130">
        <v>0</v>
      </c>
      <c r="P90" s="130">
        <v>0</v>
      </c>
      <c r="Q90" s="130">
        <v>0</v>
      </c>
      <c r="R90" s="130">
        <v>0</v>
      </c>
      <c r="S90" s="130">
        <v>0</v>
      </c>
      <c r="T90" s="130">
        <v>-6</v>
      </c>
      <c r="U90" s="130">
        <v>0</v>
      </c>
      <c r="V90" s="130">
        <v>0</v>
      </c>
      <c r="W90" s="130">
        <v>0</v>
      </c>
      <c r="X90" s="130">
        <v>0</v>
      </c>
      <c r="Y90" s="130">
        <v>0</v>
      </c>
      <c r="Z90" s="130">
        <v>-10</v>
      </c>
      <c r="AA90" s="130">
        <v>0</v>
      </c>
      <c r="AB90" s="130">
        <v>0</v>
      </c>
      <c r="AC90" s="130">
        <v>0</v>
      </c>
      <c r="AD90" s="130">
        <v>0</v>
      </c>
      <c r="AE90" s="137">
        <v>0</v>
      </c>
    </row>
    <row r="91" spans="1:31">
      <c r="A91" s="130" t="s">
        <v>242</v>
      </c>
      <c r="B91" s="130">
        <v>-2.8</v>
      </c>
      <c r="C91" s="130">
        <v>0</v>
      </c>
      <c r="D91" s="130">
        <v>-1.3</v>
      </c>
      <c r="E91" s="130">
        <v>-2</v>
      </c>
      <c r="F91" s="130">
        <v>142.16999999999999</v>
      </c>
      <c r="G91" s="130">
        <v>0</v>
      </c>
      <c r="H91" s="130">
        <v>0</v>
      </c>
      <c r="I91" s="130">
        <v>0</v>
      </c>
      <c r="J91" s="130">
        <v>0</v>
      </c>
      <c r="K91" s="130">
        <v>0</v>
      </c>
      <c r="L91" s="130">
        <v>0</v>
      </c>
      <c r="M91" s="130">
        <v>0</v>
      </c>
      <c r="N91" s="130">
        <v>-8</v>
      </c>
      <c r="O91" s="130">
        <v>0</v>
      </c>
      <c r="P91" s="130">
        <v>0</v>
      </c>
      <c r="Q91" s="130">
        <v>0</v>
      </c>
      <c r="R91" s="130">
        <v>0</v>
      </c>
      <c r="S91" s="130">
        <v>0</v>
      </c>
      <c r="T91" s="130">
        <v>-3</v>
      </c>
      <c r="U91" s="130">
        <v>0</v>
      </c>
      <c r="V91" s="130">
        <v>0</v>
      </c>
      <c r="W91" s="130">
        <v>0</v>
      </c>
      <c r="X91" s="130">
        <v>0</v>
      </c>
      <c r="Y91" s="130">
        <v>0</v>
      </c>
      <c r="Z91" s="130">
        <v>0</v>
      </c>
      <c r="AA91" s="130">
        <v>0</v>
      </c>
      <c r="AB91" s="130">
        <v>0</v>
      </c>
      <c r="AC91" s="130">
        <v>0</v>
      </c>
      <c r="AD91" s="130">
        <v>0</v>
      </c>
      <c r="AE91" s="137">
        <v>0</v>
      </c>
    </row>
    <row r="92" spans="1:31">
      <c r="A92" s="130" t="s">
        <v>243</v>
      </c>
      <c r="B92" s="130">
        <v>-2.8</v>
      </c>
      <c r="C92" s="130">
        <v>0</v>
      </c>
      <c r="D92" s="130">
        <v>-1.3</v>
      </c>
      <c r="E92" s="130">
        <v>-2</v>
      </c>
      <c r="F92" s="130">
        <v>117.22</v>
      </c>
      <c r="G92" s="130">
        <v>0</v>
      </c>
      <c r="H92" s="130">
        <v>0</v>
      </c>
      <c r="I92" s="130">
        <v>0</v>
      </c>
      <c r="J92" s="130">
        <v>0</v>
      </c>
      <c r="K92" s="130">
        <v>0</v>
      </c>
      <c r="L92" s="130">
        <v>0</v>
      </c>
      <c r="M92" s="130">
        <v>0</v>
      </c>
      <c r="N92" s="130">
        <v>-8</v>
      </c>
      <c r="O92" s="130">
        <v>0</v>
      </c>
      <c r="P92" s="130">
        <v>0</v>
      </c>
      <c r="Q92" s="130">
        <v>0</v>
      </c>
      <c r="R92" s="130">
        <v>0</v>
      </c>
      <c r="S92" s="130">
        <v>0</v>
      </c>
      <c r="T92" s="130">
        <v>-3</v>
      </c>
      <c r="U92" s="130">
        <v>0</v>
      </c>
      <c r="V92" s="130">
        <v>0</v>
      </c>
      <c r="W92" s="130">
        <v>0</v>
      </c>
      <c r="X92" s="130">
        <v>0</v>
      </c>
      <c r="Y92" s="130">
        <v>0</v>
      </c>
      <c r="Z92" s="130">
        <v>0</v>
      </c>
      <c r="AA92" s="130">
        <v>0</v>
      </c>
      <c r="AB92" s="130">
        <v>0</v>
      </c>
      <c r="AC92" s="130">
        <v>0</v>
      </c>
      <c r="AD92" s="130">
        <v>0</v>
      </c>
      <c r="AE92" s="137">
        <v>0</v>
      </c>
    </row>
    <row r="93" spans="1:31">
      <c r="A93" s="130" t="s">
        <v>244</v>
      </c>
      <c r="B93" s="130">
        <v>-2.8</v>
      </c>
      <c r="C93" s="130">
        <v>0</v>
      </c>
      <c r="D93" s="130">
        <v>-0.9</v>
      </c>
      <c r="E93" s="130">
        <v>-2</v>
      </c>
      <c r="F93" s="130">
        <v>220.78</v>
      </c>
      <c r="G93" s="130">
        <v>0</v>
      </c>
      <c r="H93" s="130">
        <v>0</v>
      </c>
      <c r="I93" s="130">
        <v>0</v>
      </c>
      <c r="J93" s="130">
        <v>0</v>
      </c>
      <c r="K93" s="130">
        <v>0</v>
      </c>
      <c r="L93" s="130">
        <v>0</v>
      </c>
      <c r="M93" s="130">
        <v>0</v>
      </c>
      <c r="N93" s="130">
        <v>-8</v>
      </c>
      <c r="O93" s="130">
        <v>0</v>
      </c>
      <c r="P93" s="130">
        <v>0</v>
      </c>
      <c r="Q93" s="130">
        <v>0</v>
      </c>
      <c r="R93" s="130">
        <v>0</v>
      </c>
      <c r="S93" s="130">
        <v>0</v>
      </c>
      <c r="T93" s="130">
        <v>-6</v>
      </c>
      <c r="U93" s="130">
        <v>0</v>
      </c>
      <c r="V93" s="130">
        <v>0</v>
      </c>
      <c r="W93" s="130">
        <v>0</v>
      </c>
      <c r="X93" s="130">
        <v>0</v>
      </c>
      <c r="Y93" s="130">
        <v>0</v>
      </c>
      <c r="Z93" s="130">
        <v>0</v>
      </c>
      <c r="AA93" s="130">
        <v>0</v>
      </c>
      <c r="AB93" s="130">
        <v>0</v>
      </c>
      <c r="AC93" s="130">
        <v>0</v>
      </c>
      <c r="AD93" s="130">
        <v>0</v>
      </c>
      <c r="AE93" s="137">
        <v>0</v>
      </c>
    </row>
    <row r="94" spans="1:31">
      <c r="A94" s="130" t="s">
        <v>245</v>
      </c>
      <c r="B94" s="130">
        <v>-2.8</v>
      </c>
      <c r="C94" s="130">
        <v>0</v>
      </c>
      <c r="D94" s="130">
        <v>-0.9</v>
      </c>
      <c r="E94" s="130">
        <v>-2</v>
      </c>
      <c r="F94" s="130">
        <v>224.26</v>
      </c>
      <c r="G94" s="130">
        <v>0</v>
      </c>
      <c r="H94" s="130">
        <v>0</v>
      </c>
      <c r="I94" s="130">
        <v>0</v>
      </c>
      <c r="J94" s="130">
        <v>0</v>
      </c>
      <c r="K94" s="130">
        <v>0</v>
      </c>
      <c r="L94" s="130">
        <v>0</v>
      </c>
      <c r="M94" s="130">
        <v>0</v>
      </c>
      <c r="N94" s="130">
        <v>-8</v>
      </c>
      <c r="O94" s="130">
        <v>0</v>
      </c>
      <c r="P94" s="130">
        <v>0</v>
      </c>
      <c r="Q94" s="130">
        <v>0</v>
      </c>
      <c r="R94" s="130">
        <v>0</v>
      </c>
      <c r="S94" s="130">
        <v>0</v>
      </c>
      <c r="T94" s="130">
        <v>-6</v>
      </c>
      <c r="U94" s="130">
        <v>0</v>
      </c>
      <c r="V94" s="130">
        <v>0</v>
      </c>
      <c r="W94" s="130">
        <v>0</v>
      </c>
      <c r="X94" s="130">
        <v>0</v>
      </c>
      <c r="Y94" s="130">
        <v>0</v>
      </c>
      <c r="Z94" s="130">
        <v>0</v>
      </c>
      <c r="AA94" s="130">
        <v>0</v>
      </c>
      <c r="AB94" s="130">
        <v>0</v>
      </c>
      <c r="AC94" s="130">
        <v>0</v>
      </c>
      <c r="AD94" s="130">
        <v>0</v>
      </c>
      <c r="AE94" s="137">
        <v>0</v>
      </c>
    </row>
    <row r="95" spans="1:31">
      <c r="A95" s="130" t="s">
        <v>246</v>
      </c>
      <c r="B95" s="130">
        <v>-2.8</v>
      </c>
      <c r="C95" s="130">
        <v>0</v>
      </c>
      <c r="D95" s="130">
        <v>-0.9</v>
      </c>
      <c r="E95" s="130">
        <v>-2</v>
      </c>
      <c r="F95" s="130">
        <v>219.06</v>
      </c>
      <c r="G95" s="130">
        <v>0</v>
      </c>
      <c r="H95" s="130">
        <v>0</v>
      </c>
      <c r="I95" s="130">
        <v>0</v>
      </c>
      <c r="J95" s="130">
        <v>0</v>
      </c>
      <c r="K95" s="130">
        <v>0</v>
      </c>
      <c r="L95" s="130">
        <v>0</v>
      </c>
      <c r="M95" s="130">
        <v>0</v>
      </c>
      <c r="N95" s="130">
        <v>-8</v>
      </c>
      <c r="O95" s="130">
        <v>0</v>
      </c>
      <c r="P95" s="130">
        <v>0</v>
      </c>
      <c r="Q95" s="130">
        <v>0</v>
      </c>
      <c r="R95" s="130">
        <v>0</v>
      </c>
      <c r="S95" s="130">
        <v>0</v>
      </c>
      <c r="T95" s="130">
        <v>-6</v>
      </c>
      <c r="U95" s="130">
        <v>0</v>
      </c>
      <c r="V95" s="130">
        <v>0</v>
      </c>
      <c r="W95" s="130">
        <v>0</v>
      </c>
      <c r="X95" s="130">
        <v>0</v>
      </c>
      <c r="Y95" s="130">
        <v>0</v>
      </c>
      <c r="Z95" s="130">
        <v>0</v>
      </c>
      <c r="AA95" s="130">
        <v>0</v>
      </c>
      <c r="AB95" s="130">
        <v>0</v>
      </c>
      <c r="AC95" s="130">
        <v>0</v>
      </c>
      <c r="AD95" s="130">
        <v>0</v>
      </c>
      <c r="AE95" s="137">
        <v>0</v>
      </c>
    </row>
    <row r="96" spans="1:31">
      <c r="A96" s="130" t="s">
        <v>247</v>
      </c>
      <c r="B96" s="130">
        <v>-2.8</v>
      </c>
      <c r="C96" s="130">
        <v>0</v>
      </c>
      <c r="D96" s="130">
        <v>-0.9</v>
      </c>
      <c r="E96" s="130">
        <v>-2</v>
      </c>
      <c r="F96" s="130">
        <v>232.11</v>
      </c>
      <c r="G96" s="130">
        <v>0</v>
      </c>
      <c r="H96" s="130">
        <v>0</v>
      </c>
      <c r="I96" s="130">
        <v>0</v>
      </c>
      <c r="J96" s="130">
        <v>0</v>
      </c>
      <c r="K96" s="130">
        <v>0</v>
      </c>
      <c r="L96" s="130">
        <v>0</v>
      </c>
      <c r="M96" s="130">
        <v>0</v>
      </c>
      <c r="N96" s="130">
        <v>-8</v>
      </c>
      <c r="O96" s="130">
        <v>0</v>
      </c>
      <c r="P96" s="130">
        <v>0</v>
      </c>
      <c r="Q96" s="130">
        <v>0</v>
      </c>
      <c r="R96" s="130">
        <v>0</v>
      </c>
      <c r="S96" s="130">
        <v>0</v>
      </c>
      <c r="T96" s="130">
        <v>-6</v>
      </c>
      <c r="U96" s="130">
        <v>0</v>
      </c>
      <c r="V96" s="130">
        <v>0</v>
      </c>
      <c r="W96" s="130">
        <v>0</v>
      </c>
      <c r="X96" s="130">
        <v>0</v>
      </c>
      <c r="Y96" s="130">
        <v>0</v>
      </c>
      <c r="Z96" s="130">
        <v>0</v>
      </c>
      <c r="AA96" s="130">
        <v>0</v>
      </c>
      <c r="AB96" s="130">
        <v>0</v>
      </c>
      <c r="AC96" s="130">
        <v>0</v>
      </c>
      <c r="AD96" s="130">
        <v>0</v>
      </c>
      <c r="AE96" s="137">
        <v>0</v>
      </c>
    </row>
    <row r="97" spans="1:31">
      <c r="A97" s="130" t="s">
        <v>248</v>
      </c>
      <c r="B97" s="130">
        <v>-2.8</v>
      </c>
      <c r="C97" s="130">
        <v>0</v>
      </c>
      <c r="D97" s="130">
        <v>-0.9</v>
      </c>
      <c r="E97" s="130">
        <v>-2</v>
      </c>
      <c r="F97" s="130">
        <v>200.1</v>
      </c>
      <c r="G97" s="130">
        <v>0</v>
      </c>
      <c r="H97" s="130">
        <v>0</v>
      </c>
      <c r="I97" s="130">
        <v>0</v>
      </c>
      <c r="J97" s="130">
        <v>0</v>
      </c>
      <c r="K97" s="130">
        <v>0</v>
      </c>
      <c r="L97" s="130">
        <v>0</v>
      </c>
      <c r="M97" s="130">
        <v>0</v>
      </c>
      <c r="N97" s="130">
        <v>-8</v>
      </c>
      <c r="O97" s="130">
        <v>0</v>
      </c>
      <c r="P97" s="130">
        <v>0</v>
      </c>
      <c r="Q97" s="130">
        <v>0</v>
      </c>
      <c r="R97" s="130">
        <v>0</v>
      </c>
      <c r="S97" s="130">
        <v>0</v>
      </c>
      <c r="T97" s="130">
        <v>-6</v>
      </c>
      <c r="U97" s="130">
        <v>0</v>
      </c>
      <c r="V97" s="130">
        <v>0</v>
      </c>
      <c r="W97" s="130">
        <v>0</v>
      </c>
      <c r="X97" s="130">
        <v>0</v>
      </c>
      <c r="Y97" s="130">
        <v>0</v>
      </c>
      <c r="Z97" s="130">
        <v>-10</v>
      </c>
      <c r="AA97" s="130">
        <v>0</v>
      </c>
      <c r="AB97" s="130">
        <v>0</v>
      </c>
      <c r="AC97" s="130">
        <v>0</v>
      </c>
      <c r="AD97" s="130">
        <v>0</v>
      </c>
      <c r="AE97" s="137">
        <v>0</v>
      </c>
    </row>
    <row r="98" spans="1:31">
      <c r="A98" s="130" t="s">
        <v>249</v>
      </c>
      <c r="B98" s="130">
        <v>-2.8</v>
      </c>
      <c r="C98" s="130">
        <v>0</v>
      </c>
      <c r="D98" s="130">
        <v>-0.9</v>
      </c>
      <c r="E98" s="130">
        <v>-2</v>
      </c>
      <c r="F98" s="130">
        <v>156.63999999999999</v>
      </c>
      <c r="G98" s="130">
        <v>0</v>
      </c>
      <c r="H98" s="130">
        <v>0</v>
      </c>
      <c r="I98" s="130">
        <v>0</v>
      </c>
      <c r="J98" s="130">
        <v>0</v>
      </c>
      <c r="K98" s="130">
        <v>0</v>
      </c>
      <c r="L98" s="130">
        <v>0</v>
      </c>
      <c r="M98" s="130">
        <v>0</v>
      </c>
      <c r="N98" s="130">
        <v>-8</v>
      </c>
      <c r="O98" s="130">
        <v>0</v>
      </c>
      <c r="P98" s="130">
        <v>0</v>
      </c>
      <c r="Q98" s="130">
        <v>0</v>
      </c>
      <c r="R98" s="130">
        <v>0</v>
      </c>
      <c r="S98" s="130">
        <v>0</v>
      </c>
      <c r="T98" s="130">
        <v>-6</v>
      </c>
      <c r="U98" s="130">
        <v>0</v>
      </c>
      <c r="V98" s="130">
        <v>0</v>
      </c>
      <c r="W98" s="130">
        <v>0</v>
      </c>
      <c r="X98" s="130">
        <v>0</v>
      </c>
      <c r="Y98" s="130">
        <v>0</v>
      </c>
      <c r="Z98" s="130">
        <v>-10</v>
      </c>
      <c r="AA98" s="130">
        <v>0</v>
      </c>
      <c r="AB98" s="130">
        <v>0</v>
      </c>
      <c r="AC98" s="130">
        <v>0</v>
      </c>
      <c r="AD98" s="130">
        <v>0</v>
      </c>
      <c r="AE98" s="137">
        <v>0</v>
      </c>
    </row>
    <row r="99" spans="1:31">
      <c r="A99" s="133" t="s">
        <v>65</v>
      </c>
      <c r="B99" s="132">
        <f>AVERAGE(B3:B98)</f>
        <v>-2.9458333333333364</v>
      </c>
      <c r="C99" s="132">
        <f t="shared" ref="C99:AE99" si="0">AVERAGE(C3:C98)</f>
        <v>-0.875</v>
      </c>
      <c r="D99" s="132">
        <f t="shared" si="0"/>
        <v>-0.34583333333333321</v>
      </c>
      <c r="E99" s="132">
        <f t="shared" si="0"/>
        <v>-0.29166666666666669</v>
      </c>
      <c r="F99" s="132">
        <f t="shared" si="0"/>
        <v>140.72093749999999</v>
      </c>
      <c r="G99" s="132">
        <f t="shared" si="0"/>
        <v>0.50531249999999994</v>
      </c>
      <c r="H99" s="132">
        <f t="shared" si="0"/>
        <v>7.515416666666674</v>
      </c>
      <c r="I99" s="132">
        <f t="shared" si="0"/>
        <v>31.541875000000001</v>
      </c>
      <c r="J99" s="132">
        <f t="shared" si="0"/>
        <v>-0.66770833333333346</v>
      </c>
      <c r="K99" s="132">
        <f t="shared" si="0"/>
        <v>-0.5864583333333333</v>
      </c>
      <c r="L99" s="132">
        <f t="shared" si="0"/>
        <v>1.2050000000000001</v>
      </c>
      <c r="M99" s="132">
        <f t="shared" si="0"/>
        <v>-0.484375</v>
      </c>
      <c r="N99" s="132">
        <f t="shared" si="0"/>
        <v>-1.1666666666666667</v>
      </c>
      <c r="O99" s="132">
        <f t="shared" si="0"/>
        <v>2.1712500000000001</v>
      </c>
      <c r="P99" s="132">
        <f t="shared" si="0"/>
        <v>-0.42708333333333326</v>
      </c>
      <c r="Q99" s="132">
        <f t="shared" si="0"/>
        <v>5.8602083333333335</v>
      </c>
      <c r="R99" s="132">
        <f t="shared" si="0"/>
        <v>0.66989583333333347</v>
      </c>
      <c r="S99" s="132">
        <f t="shared" si="0"/>
        <v>0.79895833333333377</v>
      </c>
      <c r="T99" s="132">
        <f t="shared" si="0"/>
        <v>-0.5625</v>
      </c>
      <c r="U99" s="132">
        <f t="shared" si="0"/>
        <v>3.6187500000000021</v>
      </c>
      <c r="V99" s="132">
        <f t="shared" si="0"/>
        <v>2.8950000000000009</v>
      </c>
      <c r="W99" s="132">
        <f t="shared" si="0"/>
        <v>1.9786458333333357</v>
      </c>
      <c r="X99" s="132">
        <f t="shared" si="0"/>
        <v>4.3721875000000034</v>
      </c>
      <c r="Y99" s="132">
        <f t="shared" si="0"/>
        <v>0.16083333333333333</v>
      </c>
      <c r="Z99" s="132">
        <f t="shared" si="0"/>
        <v>-6.927083333333333</v>
      </c>
      <c r="AA99" s="146">
        <f t="shared" si="0"/>
        <v>3.0124999999999971</v>
      </c>
      <c r="AB99" s="132">
        <f t="shared" si="0"/>
        <v>8.6885416666666657</v>
      </c>
      <c r="AC99" s="132">
        <f t="shared" si="0"/>
        <v>0.26552083333333348</v>
      </c>
      <c r="AD99" s="132">
        <f t="shared" si="0"/>
        <v>21.317708333333339</v>
      </c>
      <c r="AE99" s="132">
        <f t="shared" si="0"/>
        <v>7.112499999999998</v>
      </c>
    </row>
  </sheetData>
  <mergeCells count="1">
    <mergeCell ref="A1:A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9"/>
  <sheetViews>
    <sheetView workbookViewId="0">
      <selection activeCell="F19" sqref="F19"/>
    </sheetView>
  </sheetViews>
  <sheetFormatPr defaultColWidth="16.42578125" defaultRowHeight="15"/>
  <sheetData>
    <row r="1" spans="1:11" ht="29.25" customHeight="1">
      <c r="A1" s="304" t="s">
        <v>374</v>
      </c>
      <c r="B1" s="305"/>
      <c r="C1" s="305"/>
      <c r="D1" s="305"/>
      <c r="E1" s="305"/>
      <c r="F1" s="305"/>
      <c r="G1" s="305"/>
      <c r="H1" s="305"/>
    </row>
    <row r="2" spans="1:11" ht="45" customHeight="1">
      <c r="A2" s="150" t="s">
        <v>151</v>
      </c>
      <c r="B2" s="129" t="s">
        <v>275</v>
      </c>
      <c r="C2" s="129" t="s">
        <v>274</v>
      </c>
      <c r="D2" s="129" t="s">
        <v>152</v>
      </c>
      <c r="E2" s="129" t="s">
        <v>326</v>
      </c>
      <c r="F2" s="129" t="s">
        <v>330</v>
      </c>
      <c r="G2" s="129" t="s">
        <v>373</v>
      </c>
      <c r="H2" s="129" t="s">
        <v>250</v>
      </c>
      <c r="I2" s="129" t="s">
        <v>338</v>
      </c>
      <c r="J2" s="129" t="s">
        <v>356</v>
      </c>
      <c r="K2" s="136" t="s">
        <v>357</v>
      </c>
    </row>
    <row r="3" spans="1:11">
      <c r="A3" s="151" t="s">
        <v>154</v>
      </c>
      <c r="B3" s="130">
        <v>0</v>
      </c>
      <c r="C3" s="130">
        <v>0</v>
      </c>
      <c r="D3" s="130">
        <v>0</v>
      </c>
      <c r="E3" s="130">
        <v>0</v>
      </c>
      <c r="F3" s="130">
        <v>0</v>
      </c>
      <c r="G3" s="130">
        <v>0</v>
      </c>
      <c r="H3" s="130">
        <v>0</v>
      </c>
      <c r="I3" s="130">
        <v>0</v>
      </c>
      <c r="J3" s="130">
        <v>0</v>
      </c>
      <c r="K3" s="137">
        <v>0</v>
      </c>
    </row>
    <row r="4" spans="1:11">
      <c r="A4" s="151" t="s">
        <v>155</v>
      </c>
      <c r="B4" s="130">
        <v>0</v>
      </c>
      <c r="C4" s="130">
        <v>0</v>
      </c>
      <c r="D4" s="130">
        <v>0</v>
      </c>
      <c r="E4" s="130">
        <v>0</v>
      </c>
      <c r="F4" s="130">
        <v>0</v>
      </c>
      <c r="G4" s="130">
        <v>0</v>
      </c>
      <c r="H4" s="130">
        <v>0</v>
      </c>
      <c r="I4" s="130">
        <v>0</v>
      </c>
      <c r="J4" s="130">
        <v>0</v>
      </c>
      <c r="K4" s="137">
        <v>0</v>
      </c>
    </row>
    <row r="5" spans="1:11">
      <c r="A5" s="151" t="s">
        <v>156</v>
      </c>
      <c r="B5" s="130">
        <v>0</v>
      </c>
      <c r="C5" s="130">
        <v>0</v>
      </c>
      <c r="D5" s="130">
        <v>0</v>
      </c>
      <c r="E5" s="130">
        <v>0</v>
      </c>
      <c r="F5" s="130">
        <v>0</v>
      </c>
      <c r="G5" s="130">
        <v>0</v>
      </c>
      <c r="H5" s="130">
        <v>0</v>
      </c>
      <c r="I5" s="130">
        <v>0</v>
      </c>
      <c r="J5" s="130">
        <v>0</v>
      </c>
      <c r="K5" s="137">
        <v>0</v>
      </c>
    </row>
    <row r="6" spans="1:11">
      <c r="A6" s="151" t="s">
        <v>157</v>
      </c>
      <c r="B6" s="130">
        <v>0</v>
      </c>
      <c r="C6" s="130">
        <v>0</v>
      </c>
      <c r="D6" s="130">
        <v>0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7">
        <v>0</v>
      </c>
    </row>
    <row r="7" spans="1:11">
      <c r="A7" s="151" t="s">
        <v>158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30">
        <v>0</v>
      </c>
      <c r="J7" s="130">
        <v>0</v>
      </c>
      <c r="K7" s="137">
        <v>0</v>
      </c>
    </row>
    <row r="8" spans="1:11">
      <c r="A8" s="151" t="s">
        <v>159</v>
      </c>
      <c r="B8" s="130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7">
        <v>0</v>
      </c>
    </row>
    <row r="9" spans="1:11">
      <c r="A9" s="151" t="s">
        <v>160</v>
      </c>
      <c r="B9" s="130">
        <v>0</v>
      </c>
      <c r="C9" s="130">
        <v>0</v>
      </c>
      <c r="D9" s="130">
        <v>0</v>
      </c>
      <c r="E9" s="130">
        <v>0</v>
      </c>
      <c r="F9" s="130">
        <v>0</v>
      </c>
      <c r="G9" s="130">
        <v>0</v>
      </c>
      <c r="H9" s="130">
        <v>0</v>
      </c>
      <c r="I9" s="130">
        <v>0</v>
      </c>
      <c r="J9" s="130">
        <v>0</v>
      </c>
      <c r="K9" s="137">
        <v>0</v>
      </c>
    </row>
    <row r="10" spans="1:11">
      <c r="A10" s="151" t="s">
        <v>161</v>
      </c>
      <c r="B10" s="130">
        <v>0</v>
      </c>
      <c r="C10" s="130">
        <v>0</v>
      </c>
      <c r="D10" s="130">
        <v>0</v>
      </c>
      <c r="E10" s="130">
        <v>0</v>
      </c>
      <c r="F10" s="130">
        <v>0</v>
      </c>
      <c r="G10" s="130">
        <v>0</v>
      </c>
      <c r="H10" s="130">
        <v>0</v>
      </c>
      <c r="I10" s="130">
        <v>0</v>
      </c>
      <c r="J10" s="130">
        <v>0</v>
      </c>
      <c r="K10" s="137">
        <v>0</v>
      </c>
    </row>
    <row r="11" spans="1:11">
      <c r="A11" s="151" t="s">
        <v>162</v>
      </c>
      <c r="B11" s="130">
        <v>0</v>
      </c>
      <c r="C11" s="130">
        <v>0</v>
      </c>
      <c r="D11" s="130">
        <v>0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7">
        <v>0</v>
      </c>
    </row>
    <row r="12" spans="1:11">
      <c r="A12" s="151" t="s">
        <v>163</v>
      </c>
      <c r="B12" s="130">
        <v>0</v>
      </c>
      <c r="C12" s="130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7">
        <v>0</v>
      </c>
    </row>
    <row r="13" spans="1:11">
      <c r="A13" s="151" t="s">
        <v>164</v>
      </c>
      <c r="B13" s="130">
        <v>0</v>
      </c>
      <c r="C13" s="130">
        <v>0</v>
      </c>
      <c r="D13" s="130">
        <v>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7">
        <v>0</v>
      </c>
    </row>
    <row r="14" spans="1:11">
      <c r="A14" s="151" t="s">
        <v>165</v>
      </c>
      <c r="B14" s="130">
        <v>0</v>
      </c>
      <c r="C14" s="130">
        <v>0</v>
      </c>
      <c r="D14" s="130">
        <v>0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7">
        <v>0</v>
      </c>
    </row>
    <row r="15" spans="1:11">
      <c r="A15" s="151" t="s">
        <v>166</v>
      </c>
      <c r="B15" s="130">
        <v>0</v>
      </c>
      <c r="C15" s="130">
        <v>0</v>
      </c>
      <c r="D15" s="130">
        <v>0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7">
        <v>0</v>
      </c>
    </row>
    <row r="16" spans="1:11">
      <c r="A16" s="151" t="s">
        <v>167</v>
      </c>
      <c r="B16" s="130">
        <v>0</v>
      </c>
      <c r="C16" s="130">
        <v>0</v>
      </c>
      <c r="D16" s="130">
        <v>0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7">
        <v>0</v>
      </c>
    </row>
    <row r="17" spans="1:11">
      <c r="A17" s="151" t="s">
        <v>168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7">
        <v>0</v>
      </c>
    </row>
    <row r="18" spans="1:11">
      <c r="A18" s="151" t="s">
        <v>169</v>
      </c>
      <c r="B18" s="130">
        <v>0</v>
      </c>
      <c r="C18" s="130">
        <v>0</v>
      </c>
      <c r="D18" s="130">
        <v>0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7">
        <v>0</v>
      </c>
    </row>
    <row r="19" spans="1:11">
      <c r="A19" s="151" t="s">
        <v>170</v>
      </c>
      <c r="B19" s="130">
        <v>0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7">
        <v>0</v>
      </c>
    </row>
    <row r="20" spans="1:11">
      <c r="A20" s="151" t="s">
        <v>171</v>
      </c>
      <c r="B20" s="130">
        <v>0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7">
        <v>0</v>
      </c>
    </row>
    <row r="21" spans="1:11">
      <c r="A21" s="151" t="s">
        <v>172</v>
      </c>
      <c r="B21" s="130">
        <v>0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0</v>
      </c>
      <c r="I21" s="130">
        <v>0</v>
      </c>
      <c r="J21" s="130">
        <v>0</v>
      </c>
      <c r="K21" s="137">
        <v>0</v>
      </c>
    </row>
    <row r="22" spans="1:11">
      <c r="A22" s="151" t="s">
        <v>173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0</v>
      </c>
      <c r="J22" s="130">
        <v>0</v>
      </c>
      <c r="K22" s="137">
        <v>0</v>
      </c>
    </row>
    <row r="23" spans="1:11">
      <c r="A23" s="151" t="s">
        <v>174</v>
      </c>
      <c r="B23" s="130">
        <v>0</v>
      </c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7">
        <v>0</v>
      </c>
    </row>
    <row r="24" spans="1:11">
      <c r="A24" s="151" t="s">
        <v>175</v>
      </c>
      <c r="B24" s="130">
        <v>0</v>
      </c>
      <c r="C24" s="130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7">
        <v>0</v>
      </c>
    </row>
    <row r="25" spans="1:11">
      <c r="A25" s="151" t="s">
        <v>176</v>
      </c>
      <c r="B25" s="130">
        <v>0</v>
      </c>
      <c r="C25" s="130">
        <v>0</v>
      </c>
      <c r="D25" s="130">
        <v>0</v>
      </c>
      <c r="E25" s="130">
        <v>0</v>
      </c>
      <c r="F25" s="130">
        <v>0</v>
      </c>
      <c r="G25" s="130">
        <v>0</v>
      </c>
      <c r="H25" s="130">
        <v>0</v>
      </c>
      <c r="I25" s="130">
        <v>0</v>
      </c>
      <c r="J25" s="130">
        <v>0</v>
      </c>
      <c r="K25" s="137">
        <v>0</v>
      </c>
    </row>
    <row r="26" spans="1:11">
      <c r="A26" s="151" t="s">
        <v>177</v>
      </c>
      <c r="B26" s="130">
        <v>0</v>
      </c>
      <c r="C26" s="130">
        <v>0</v>
      </c>
      <c r="D26" s="130">
        <v>0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7">
        <v>0</v>
      </c>
    </row>
    <row r="27" spans="1:11">
      <c r="A27" s="151" t="s">
        <v>178</v>
      </c>
      <c r="B27" s="130">
        <v>0</v>
      </c>
      <c r="C27" s="130">
        <v>0</v>
      </c>
      <c r="D27" s="130">
        <v>0</v>
      </c>
      <c r="E27" s="130">
        <v>0</v>
      </c>
      <c r="F27" s="130">
        <v>0</v>
      </c>
      <c r="G27" s="130">
        <v>0</v>
      </c>
      <c r="H27" s="130">
        <v>0</v>
      </c>
      <c r="I27" s="130">
        <v>0</v>
      </c>
      <c r="J27" s="130">
        <v>0</v>
      </c>
      <c r="K27" s="137">
        <v>0</v>
      </c>
    </row>
    <row r="28" spans="1:11">
      <c r="A28" s="151" t="s">
        <v>179</v>
      </c>
      <c r="B28" s="130">
        <v>0</v>
      </c>
      <c r="C28" s="130">
        <v>0</v>
      </c>
      <c r="D28" s="130">
        <v>0</v>
      </c>
      <c r="E28" s="130">
        <v>0</v>
      </c>
      <c r="F28" s="130">
        <v>0</v>
      </c>
      <c r="G28" s="130">
        <v>0</v>
      </c>
      <c r="H28" s="130">
        <v>0</v>
      </c>
      <c r="I28" s="130">
        <v>0</v>
      </c>
      <c r="J28" s="130">
        <v>0</v>
      </c>
      <c r="K28" s="137">
        <v>0</v>
      </c>
    </row>
    <row r="29" spans="1:11">
      <c r="A29" s="151" t="s">
        <v>180</v>
      </c>
      <c r="B29" s="130">
        <v>0</v>
      </c>
      <c r="C29" s="130">
        <v>0</v>
      </c>
      <c r="D29" s="130">
        <v>0</v>
      </c>
      <c r="E29" s="130">
        <v>0</v>
      </c>
      <c r="F29" s="130">
        <v>0</v>
      </c>
      <c r="G29" s="130">
        <v>0</v>
      </c>
      <c r="H29" s="130">
        <v>0</v>
      </c>
      <c r="I29" s="130">
        <v>0</v>
      </c>
      <c r="J29" s="130">
        <v>0</v>
      </c>
      <c r="K29" s="137">
        <v>0</v>
      </c>
    </row>
    <row r="30" spans="1:11">
      <c r="A30" s="151" t="s">
        <v>181</v>
      </c>
      <c r="B30" s="130">
        <v>0</v>
      </c>
      <c r="C30" s="130">
        <v>0</v>
      </c>
      <c r="D30" s="130">
        <v>0</v>
      </c>
      <c r="E30" s="130">
        <v>0</v>
      </c>
      <c r="F30" s="130">
        <v>11.57</v>
      </c>
      <c r="G30" s="130">
        <v>0</v>
      </c>
      <c r="H30" s="130">
        <v>0</v>
      </c>
      <c r="I30" s="130">
        <v>0</v>
      </c>
      <c r="J30" s="130">
        <v>0</v>
      </c>
      <c r="K30" s="137">
        <v>0</v>
      </c>
    </row>
    <row r="31" spans="1:11">
      <c r="A31" s="151" t="s">
        <v>182</v>
      </c>
      <c r="B31" s="130">
        <v>0</v>
      </c>
      <c r="C31" s="130">
        <v>0</v>
      </c>
      <c r="D31" s="130">
        <v>0</v>
      </c>
      <c r="E31" s="130">
        <v>0</v>
      </c>
      <c r="F31" s="130">
        <v>11.57</v>
      </c>
      <c r="G31" s="130">
        <v>0</v>
      </c>
      <c r="H31" s="130">
        <v>0</v>
      </c>
      <c r="I31" s="130">
        <v>3.18</v>
      </c>
      <c r="J31" s="130">
        <v>16.399999999999999</v>
      </c>
      <c r="K31" s="137">
        <v>0</v>
      </c>
    </row>
    <row r="32" spans="1:11">
      <c r="A32" s="151" t="s">
        <v>183</v>
      </c>
      <c r="B32" s="130">
        <v>0</v>
      </c>
      <c r="C32" s="130">
        <v>0</v>
      </c>
      <c r="D32" s="130">
        <v>0</v>
      </c>
      <c r="E32" s="130">
        <v>0</v>
      </c>
      <c r="F32" s="130">
        <v>11.57</v>
      </c>
      <c r="G32" s="130">
        <v>30.86</v>
      </c>
      <c r="H32" s="130">
        <v>0</v>
      </c>
      <c r="I32" s="130">
        <v>5.79</v>
      </c>
      <c r="J32" s="130">
        <v>0</v>
      </c>
      <c r="K32" s="137">
        <v>0</v>
      </c>
    </row>
    <row r="33" spans="1:11">
      <c r="A33" s="151" t="s">
        <v>184</v>
      </c>
      <c r="B33" s="130">
        <v>0</v>
      </c>
      <c r="C33" s="130">
        <v>0</v>
      </c>
      <c r="D33" s="130">
        <v>0</v>
      </c>
      <c r="E33" s="130">
        <v>0</v>
      </c>
      <c r="F33" s="130">
        <v>11.57</v>
      </c>
      <c r="G33" s="130">
        <v>30.86</v>
      </c>
      <c r="H33" s="130">
        <v>0</v>
      </c>
      <c r="I33" s="130">
        <v>5.79</v>
      </c>
      <c r="J33" s="130">
        <v>0</v>
      </c>
      <c r="K33" s="137">
        <v>0</v>
      </c>
    </row>
    <row r="34" spans="1:11">
      <c r="A34" s="151" t="s">
        <v>185</v>
      </c>
      <c r="B34" s="130">
        <v>0</v>
      </c>
      <c r="C34" s="130">
        <v>0</v>
      </c>
      <c r="D34" s="130">
        <v>0</v>
      </c>
      <c r="E34" s="130">
        <v>0</v>
      </c>
      <c r="F34" s="130">
        <v>11.57</v>
      </c>
      <c r="G34" s="130">
        <v>30.86</v>
      </c>
      <c r="H34" s="130">
        <v>0</v>
      </c>
      <c r="I34" s="130">
        <v>5.79</v>
      </c>
      <c r="J34" s="130">
        <v>20.25</v>
      </c>
      <c r="K34" s="137">
        <v>0</v>
      </c>
    </row>
    <row r="35" spans="1:11">
      <c r="A35" s="151" t="s">
        <v>186</v>
      </c>
      <c r="B35" s="130">
        <v>0</v>
      </c>
      <c r="C35" s="130">
        <v>0</v>
      </c>
      <c r="D35" s="130">
        <v>0</v>
      </c>
      <c r="E35" s="130">
        <v>0</v>
      </c>
      <c r="F35" s="130">
        <v>11.57</v>
      </c>
      <c r="G35" s="130">
        <v>30.86</v>
      </c>
      <c r="H35" s="130">
        <v>9.64</v>
      </c>
      <c r="I35" s="130">
        <v>5.79</v>
      </c>
      <c r="J35" s="130">
        <v>115.73</v>
      </c>
      <c r="K35" s="137">
        <v>0</v>
      </c>
    </row>
    <row r="36" spans="1:11">
      <c r="A36" s="151" t="s">
        <v>187</v>
      </c>
      <c r="B36" s="130">
        <v>0</v>
      </c>
      <c r="C36" s="130">
        <v>0</v>
      </c>
      <c r="D36" s="130">
        <v>0</v>
      </c>
      <c r="E36" s="130">
        <v>0</v>
      </c>
      <c r="F36" s="130">
        <v>11.57</v>
      </c>
      <c r="G36" s="130">
        <v>30.86</v>
      </c>
      <c r="H36" s="130">
        <v>9.64</v>
      </c>
      <c r="I36" s="130">
        <v>5.79</v>
      </c>
      <c r="J36" s="130">
        <v>115.73</v>
      </c>
      <c r="K36" s="137">
        <v>0</v>
      </c>
    </row>
    <row r="37" spans="1:11">
      <c r="A37" s="151" t="s">
        <v>188</v>
      </c>
      <c r="B37" s="130">
        <v>0</v>
      </c>
      <c r="C37" s="130">
        <v>0</v>
      </c>
      <c r="D37" s="130">
        <v>0</v>
      </c>
      <c r="E37" s="130">
        <v>0</v>
      </c>
      <c r="F37" s="130">
        <v>11.57</v>
      </c>
      <c r="G37" s="130">
        <v>30.86</v>
      </c>
      <c r="H37" s="130">
        <v>9.64</v>
      </c>
      <c r="I37" s="130">
        <v>5.79</v>
      </c>
      <c r="J37" s="130">
        <v>115.73</v>
      </c>
      <c r="K37" s="137">
        <v>0</v>
      </c>
    </row>
    <row r="38" spans="1:11">
      <c r="A38" s="151" t="s">
        <v>189</v>
      </c>
      <c r="B38" s="130">
        <v>0</v>
      </c>
      <c r="C38" s="130">
        <v>-0.7</v>
      </c>
      <c r="D38" s="130">
        <v>253.08</v>
      </c>
      <c r="E38" s="130">
        <v>0</v>
      </c>
      <c r="F38" s="130">
        <v>11.57</v>
      </c>
      <c r="G38" s="130">
        <v>30.86</v>
      </c>
      <c r="H38" s="130">
        <v>9.64</v>
      </c>
      <c r="I38" s="130">
        <v>5.79</v>
      </c>
      <c r="J38" s="130">
        <v>115.73</v>
      </c>
      <c r="K38" s="137">
        <v>63.65</v>
      </c>
    </row>
    <row r="39" spans="1:11">
      <c r="A39" s="151" t="s">
        <v>190</v>
      </c>
      <c r="B39" s="130">
        <v>0</v>
      </c>
      <c r="C39" s="130">
        <v>-0.3</v>
      </c>
      <c r="D39" s="130">
        <v>297.33</v>
      </c>
      <c r="E39" s="130">
        <v>7.52</v>
      </c>
      <c r="F39" s="130">
        <v>11.57</v>
      </c>
      <c r="G39" s="130">
        <v>30.86</v>
      </c>
      <c r="H39" s="130">
        <v>9.64</v>
      </c>
      <c r="I39" s="130">
        <v>5.79</v>
      </c>
      <c r="J39" s="130">
        <v>115.73</v>
      </c>
      <c r="K39" s="137">
        <v>128.27000000000001</v>
      </c>
    </row>
    <row r="40" spans="1:11">
      <c r="A40" s="151" t="s">
        <v>191</v>
      </c>
      <c r="B40" s="130">
        <v>0</v>
      </c>
      <c r="C40" s="130">
        <v>-0.6</v>
      </c>
      <c r="D40" s="130">
        <v>297.33999999999997</v>
      </c>
      <c r="E40" s="130">
        <v>6.94</v>
      </c>
      <c r="F40" s="130">
        <v>11.57</v>
      </c>
      <c r="G40" s="130">
        <v>23.15</v>
      </c>
      <c r="H40" s="130">
        <v>9.64</v>
      </c>
      <c r="I40" s="130">
        <v>5.79</v>
      </c>
      <c r="J40" s="130">
        <v>115.73</v>
      </c>
      <c r="K40" s="137">
        <v>128.27000000000001</v>
      </c>
    </row>
    <row r="41" spans="1:11">
      <c r="A41" s="151" t="s">
        <v>192</v>
      </c>
      <c r="B41" s="130">
        <v>-1.2</v>
      </c>
      <c r="C41" s="130">
        <v>-1.9</v>
      </c>
      <c r="D41" s="130">
        <v>289.27</v>
      </c>
      <c r="E41" s="130">
        <v>0</v>
      </c>
      <c r="F41" s="130">
        <v>11.57</v>
      </c>
      <c r="G41" s="130">
        <v>15.43</v>
      </c>
      <c r="H41" s="130">
        <v>9.64</v>
      </c>
      <c r="I41" s="130">
        <v>5.79</v>
      </c>
      <c r="J41" s="130">
        <v>115.73</v>
      </c>
      <c r="K41" s="137">
        <v>128.27000000000001</v>
      </c>
    </row>
    <row r="42" spans="1:11">
      <c r="A42" s="151" t="s">
        <v>193</v>
      </c>
      <c r="B42" s="130">
        <v>-1.9</v>
      </c>
      <c r="C42" s="130">
        <v>-2.5</v>
      </c>
      <c r="D42" s="130">
        <v>289.35000000000002</v>
      </c>
      <c r="E42" s="130">
        <v>0</v>
      </c>
      <c r="F42" s="130">
        <v>11.57</v>
      </c>
      <c r="G42" s="130">
        <v>9.64</v>
      </c>
      <c r="H42" s="130">
        <v>9.64</v>
      </c>
      <c r="I42" s="130">
        <v>5.79</v>
      </c>
      <c r="J42" s="130">
        <v>115.73</v>
      </c>
      <c r="K42" s="137">
        <v>128.27000000000001</v>
      </c>
    </row>
    <row r="43" spans="1:11">
      <c r="A43" s="151" t="s">
        <v>194</v>
      </c>
      <c r="B43" s="130">
        <v>-3</v>
      </c>
      <c r="C43" s="130">
        <v>-1.8</v>
      </c>
      <c r="D43" s="130">
        <v>295.45</v>
      </c>
      <c r="E43" s="130">
        <v>6.56</v>
      </c>
      <c r="F43" s="130">
        <v>11.57</v>
      </c>
      <c r="G43" s="130">
        <v>3.86</v>
      </c>
      <c r="H43" s="130">
        <v>9.64</v>
      </c>
      <c r="I43" s="130">
        <v>5.79</v>
      </c>
      <c r="J43" s="130">
        <v>115.73</v>
      </c>
      <c r="K43" s="137">
        <v>128.27000000000001</v>
      </c>
    </row>
    <row r="44" spans="1:11">
      <c r="A44" s="151" t="s">
        <v>195</v>
      </c>
      <c r="B44" s="130">
        <v>-4.7</v>
      </c>
      <c r="C44" s="130">
        <v>-2.1</v>
      </c>
      <c r="D44" s="130">
        <v>295.45</v>
      </c>
      <c r="E44" s="130">
        <v>6.27</v>
      </c>
      <c r="F44" s="130">
        <v>11.57</v>
      </c>
      <c r="G44" s="130">
        <v>0</v>
      </c>
      <c r="H44" s="130">
        <v>9.64</v>
      </c>
      <c r="I44" s="130">
        <v>5.79</v>
      </c>
      <c r="J44" s="130">
        <v>115.73</v>
      </c>
      <c r="K44" s="137">
        <v>128.27000000000001</v>
      </c>
    </row>
    <row r="45" spans="1:11">
      <c r="A45" s="151" t="s">
        <v>196</v>
      </c>
      <c r="B45" s="130">
        <v>-6.2</v>
      </c>
      <c r="C45" s="130">
        <v>-4.4000000000000004</v>
      </c>
      <c r="D45" s="130">
        <v>295.43</v>
      </c>
      <c r="E45" s="130">
        <v>6.56</v>
      </c>
      <c r="F45" s="130">
        <v>11.57</v>
      </c>
      <c r="G45" s="130">
        <v>0</v>
      </c>
      <c r="H45" s="130">
        <v>9.64</v>
      </c>
      <c r="I45" s="130">
        <v>5.79</v>
      </c>
      <c r="J45" s="130">
        <v>115.73</v>
      </c>
      <c r="K45" s="137">
        <v>128.27000000000001</v>
      </c>
    </row>
    <row r="46" spans="1:11">
      <c r="A46" s="151" t="s">
        <v>197</v>
      </c>
      <c r="B46" s="130">
        <v>-8.6</v>
      </c>
      <c r="C46" s="130">
        <v>-5.0999999999999996</v>
      </c>
      <c r="D46" s="130">
        <v>295.43</v>
      </c>
      <c r="E46" s="130">
        <v>6.17</v>
      </c>
      <c r="F46" s="130">
        <v>11.57</v>
      </c>
      <c r="G46" s="130">
        <v>0.96</v>
      </c>
      <c r="H46" s="130">
        <v>9.64</v>
      </c>
      <c r="I46" s="130">
        <v>5.79</v>
      </c>
      <c r="J46" s="130">
        <v>115.73</v>
      </c>
      <c r="K46" s="137">
        <v>128.27000000000001</v>
      </c>
    </row>
    <row r="47" spans="1:11">
      <c r="A47" s="151" t="s">
        <v>198</v>
      </c>
      <c r="B47" s="130">
        <v>-8.1999999999999993</v>
      </c>
      <c r="C47" s="130">
        <v>-6.2</v>
      </c>
      <c r="D47" s="130">
        <v>294.52999999999997</v>
      </c>
      <c r="E47" s="130">
        <v>6.94</v>
      </c>
      <c r="F47" s="130">
        <v>11.57</v>
      </c>
      <c r="G47" s="130">
        <v>2.89</v>
      </c>
      <c r="H47" s="130">
        <v>9.64</v>
      </c>
      <c r="I47" s="130">
        <v>5.79</v>
      </c>
      <c r="J47" s="130">
        <v>115.73</v>
      </c>
      <c r="K47" s="137">
        <v>128.27000000000001</v>
      </c>
    </row>
    <row r="48" spans="1:11">
      <c r="A48" s="151" t="s">
        <v>199</v>
      </c>
      <c r="B48" s="130">
        <v>-8.4</v>
      </c>
      <c r="C48" s="130">
        <v>-6</v>
      </c>
      <c r="D48" s="130">
        <v>295.44</v>
      </c>
      <c r="E48" s="130">
        <v>5.98</v>
      </c>
      <c r="F48" s="130">
        <v>11.57</v>
      </c>
      <c r="G48" s="130">
        <v>3.86</v>
      </c>
      <c r="H48" s="130">
        <v>9.64</v>
      </c>
      <c r="I48" s="130">
        <v>5.79</v>
      </c>
      <c r="J48" s="130">
        <v>115.73</v>
      </c>
      <c r="K48" s="137">
        <v>128.27000000000001</v>
      </c>
    </row>
    <row r="49" spans="1:11">
      <c r="A49" s="151" t="s">
        <v>200</v>
      </c>
      <c r="B49" s="130">
        <v>-9</v>
      </c>
      <c r="C49" s="130">
        <v>-4.5</v>
      </c>
      <c r="D49" s="130">
        <v>295.45</v>
      </c>
      <c r="E49" s="130">
        <v>5.88</v>
      </c>
      <c r="F49" s="130">
        <v>11.57</v>
      </c>
      <c r="G49" s="130">
        <v>4.82</v>
      </c>
      <c r="H49" s="130">
        <v>9.64</v>
      </c>
      <c r="I49" s="130">
        <v>5.79</v>
      </c>
      <c r="J49" s="130">
        <v>115.73</v>
      </c>
      <c r="K49" s="137">
        <v>128.27000000000001</v>
      </c>
    </row>
    <row r="50" spans="1:11">
      <c r="A50" s="151" t="s">
        <v>201</v>
      </c>
      <c r="B50" s="130">
        <v>-6</v>
      </c>
      <c r="C50" s="130">
        <v>-6.7</v>
      </c>
      <c r="D50" s="130">
        <v>295.43</v>
      </c>
      <c r="E50" s="130">
        <v>6.08</v>
      </c>
      <c r="F50" s="130">
        <v>11.57</v>
      </c>
      <c r="G50" s="130">
        <v>4.82</v>
      </c>
      <c r="H50" s="130">
        <v>9.64</v>
      </c>
      <c r="I50" s="130">
        <v>5.79</v>
      </c>
      <c r="J50" s="130">
        <v>115.73</v>
      </c>
      <c r="K50" s="137">
        <v>128.27000000000001</v>
      </c>
    </row>
    <row r="51" spans="1:11">
      <c r="A51" s="151" t="s">
        <v>202</v>
      </c>
      <c r="B51" s="130">
        <v>-5.4</v>
      </c>
      <c r="C51" s="130">
        <v>-6.6</v>
      </c>
      <c r="D51" s="130">
        <v>283.29000000000002</v>
      </c>
      <c r="E51" s="130">
        <v>0</v>
      </c>
      <c r="F51" s="130">
        <v>11.57</v>
      </c>
      <c r="G51" s="130">
        <v>5.79</v>
      </c>
      <c r="H51" s="130">
        <v>9.64</v>
      </c>
      <c r="I51" s="130">
        <v>5.79</v>
      </c>
      <c r="J51" s="130">
        <v>115.73</v>
      </c>
      <c r="K51" s="137">
        <v>128.27000000000001</v>
      </c>
    </row>
    <row r="52" spans="1:11">
      <c r="A52" s="151" t="s">
        <v>203</v>
      </c>
      <c r="B52" s="130">
        <v>-9.9</v>
      </c>
      <c r="C52" s="130">
        <v>-5.3</v>
      </c>
      <c r="D52" s="130">
        <v>265.13</v>
      </c>
      <c r="E52" s="130">
        <v>0</v>
      </c>
      <c r="F52" s="130">
        <v>11.57</v>
      </c>
      <c r="G52" s="130">
        <v>6.75</v>
      </c>
      <c r="H52" s="130">
        <v>9.64</v>
      </c>
      <c r="I52" s="130">
        <v>5.79</v>
      </c>
      <c r="J52" s="130">
        <v>115.73</v>
      </c>
      <c r="K52" s="137">
        <v>128.27000000000001</v>
      </c>
    </row>
    <row r="53" spans="1:11">
      <c r="A53" s="151" t="s">
        <v>204</v>
      </c>
      <c r="B53" s="130">
        <v>-6.5</v>
      </c>
      <c r="C53" s="130">
        <v>-5</v>
      </c>
      <c r="D53" s="130">
        <v>265.12</v>
      </c>
      <c r="E53" s="130">
        <v>0</v>
      </c>
      <c r="F53" s="130">
        <v>11.57</v>
      </c>
      <c r="G53" s="130">
        <v>7.72</v>
      </c>
      <c r="H53" s="130">
        <v>9.64</v>
      </c>
      <c r="I53" s="130">
        <v>5.79</v>
      </c>
      <c r="J53" s="130">
        <v>115.73</v>
      </c>
      <c r="K53" s="137">
        <v>128.27000000000001</v>
      </c>
    </row>
    <row r="54" spans="1:11">
      <c r="A54" s="151" t="s">
        <v>205</v>
      </c>
      <c r="B54" s="130">
        <v>-7.8</v>
      </c>
      <c r="C54" s="130">
        <v>-5.5</v>
      </c>
      <c r="D54" s="130">
        <v>265.16000000000003</v>
      </c>
      <c r="E54" s="130">
        <v>0</v>
      </c>
      <c r="F54" s="130">
        <v>11.57</v>
      </c>
      <c r="G54" s="130">
        <v>9.64</v>
      </c>
      <c r="H54" s="130">
        <v>9.64</v>
      </c>
      <c r="I54" s="130">
        <v>5.79</v>
      </c>
      <c r="J54" s="130">
        <v>115.73</v>
      </c>
      <c r="K54" s="137">
        <v>128.27000000000001</v>
      </c>
    </row>
    <row r="55" spans="1:11">
      <c r="A55" s="151" t="s">
        <v>206</v>
      </c>
      <c r="B55" s="130">
        <v>-4.9000000000000004</v>
      </c>
      <c r="C55" s="130">
        <v>-3.5</v>
      </c>
      <c r="D55" s="130">
        <v>265.18</v>
      </c>
      <c r="E55" s="130">
        <v>0</v>
      </c>
      <c r="F55" s="130">
        <v>11.57</v>
      </c>
      <c r="G55" s="130">
        <v>10.61</v>
      </c>
      <c r="H55" s="130">
        <v>9.64</v>
      </c>
      <c r="I55" s="130">
        <v>5.79</v>
      </c>
      <c r="J55" s="130">
        <v>115.73</v>
      </c>
      <c r="K55" s="137">
        <v>128.27000000000001</v>
      </c>
    </row>
    <row r="56" spans="1:11">
      <c r="A56" s="151" t="s">
        <v>207</v>
      </c>
      <c r="B56" s="130">
        <v>-3.5</v>
      </c>
      <c r="C56" s="130">
        <v>-0.5</v>
      </c>
      <c r="D56" s="130">
        <v>265.2</v>
      </c>
      <c r="E56" s="130">
        <v>0</v>
      </c>
      <c r="F56" s="130">
        <v>11.57</v>
      </c>
      <c r="G56" s="130">
        <v>11.57</v>
      </c>
      <c r="H56" s="130">
        <v>9.64</v>
      </c>
      <c r="I56" s="130">
        <v>5.79</v>
      </c>
      <c r="J56" s="130">
        <v>115.73</v>
      </c>
      <c r="K56" s="137">
        <v>128.27000000000001</v>
      </c>
    </row>
    <row r="57" spans="1:11">
      <c r="A57" s="151" t="s">
        <v>208</v>
      </c>
      <c r="B57" s="130">
        <v>-2.7</v>
      </c>
      <c r="C57" s="130">
        <v>-2.1</v>
      </c>
      <c r="D57" s="130">
        <v>295.38</v>
      </c>
      <c r="E57" s="130">
        <v>8</v>
      </c>
      <c r="F57" s="130">
        <v>11.57</v>
      </c>
      <c r="G57" s="130">
        <v>12.54</v>
      </c>
      <c r="H57" s="130">
        <v>9.64</v>
      </c>
      <c r="I57" s="130">
        <v>5.79</v>
      </c>
      <c r="J57" s="130">
        <v>115.73</v>
      </c>
      <c r="K57" s="137">
        <v>128.27000000000001</v>
      </c>
    </row>
    <row r="58" spans="1:11">
      <c r="A58" s="151" t="s">
        <v>209</v>
      </c>
      <c r="B58" s="130">
        <v>-0.3</v>
      </c>
      <c r="C58" s="130">
        <v>0</v>
      </c>
      <c r="D58" s="130">
        <v>272.35000000000002</v>
      </c>
      <c r="E58" s="130">
        <v>0</v>
      </c>
      <c r="F58" s="130">
        <v>11.57</v>
      </c>
      <c r="G58" s="130">
        <v>13.5</v>
      </c>
      <c r="H58" s="130">
        <v>9.64</v>
      </c>
      <c r="I58" s="130">
        <v>5.79</v>
      </c>
      <c r="J58" s="130">
        <v>115.73</v>
      </c>
      <c r="K58" s="137">
        <v>128.27000000000001</v>
      </c>
    </row>
    <row r="59" spans="1:11">
      <c r="A59" s="151" t="s">
        <v>210</v>
      </c>
      <c r="B59" s="130">
        <v>-1.3</v>
      </c>
      <c r="C59" s="130">
        <v>0</v>
      </c>
      <c r="D59" s="130">
        <v>0</v>
      </c>
      <c r="E59" s="130">
        <v>0</v>
      </c>
      <c r="F59" s="130">
        <v>11.57</v>
      </c>
      <c r="G59" s="130">
        <v>13.5</v>
      </c>
      <c r="H59" s="130">
        <v>9.64</v>
      </c>
      <c r="I59" s="130">
        <v>5.79</v>
      </c>
      <c r="J59" s="130">
        <v>115.73</v>
      </c>
      <c r="K59" s="137">
        <v>128.27000000000001</v>
      </c>
    </row>
    <row r="60" spans="1:11">
      <c r="A60" s="151" t="s">
        <v>211</v>
      </c>
      <c r="B60" s="130">
        <v>-0.5</v>
      </c>
      <c r="C60" s="130">
        <v>0</v>
      </c>
      <c r="D60" s="130">
        <v>0</v>
      </c>
      <c r="E60" s="130">
        <v>0</v>
      </c>
      <c r="F60" s="130">
        <v>11.57</v>
      </c>
      <c r="G60" s="130">
        <v>14.47</v>
      </c>
      <c r="H60" s="130">
        <v>9.64</v>
      </c>
      <c r="I60" s="130">
        <v>5.79</v>
      </c>
      <c r="J60" s="130">
        <v>115.73</v>
      </c>
      <c r="K60" s="137">
        <v>128.26</v>
      </c>
    </row>
    <row r="61" spans="1:11">
      <c r="A61" s="151" t="s">
        <v>212</v>
      </c>
      <c r="B61" s="130">
        <v>0</v>
      </c>
      <c r="C61" s="130">
        <v>0</v>
      </c>
      <c r="D61" s="130">
        <v>0</v>
      </c>
      <c r="E61" s="130">
        <v>0</v>
      </c>
      <c r="F61" s="130">
        <v>11.57</v>
      </c>
      <c r="G61" s="130">
        <v>17.36</v>
      </c>
      <c r="H61" s="130">
        <v>9.64</v>
      </c>
      <c r="I61" s="130">
        <v>5.79</v>
      </c>
      <c r="J61" s="130">
        <v>115.73</v>
      </c>
      <c r="K61" s="137">
        <v>128.27000000000001</v>
      </c>
    </row>
    <row r="62" spans="1:11">
      <c r="A62" s="151" t="s">
        <v>213</v>
      </c>
      <c r="B62" s="130">
        <v>0</v>
      </c>
      <c r="C62" s="130">
        <v>0</v>
      </c>
      <c r="D62" s="130">
        <v>0</v>
      </c>
      <c r="E62" s="130">
        <v>0</v>
      </c>
      <c r="F62" s="130">
        <v>11.57</v>
      </c>
      <c r="G62" s="130">
        <v>22.18</v>
      </c>
      <c r="H62" s="130">
        <v>9.64</v>
      </c>
      <c r="I62" s="130">
        <v>5.79</v>
      </c>
      <c r="J62" s="130">
        <v>115.73</v>
      </c>
      <c r="K62" s="137">
        <v>128.27000000000001</v>
      </c>
    </row>
    <row r="63" spans="1:11">
      <c r="A63" s="151" t="s">
        <v>214</v>
      </c>
      <c r="B63" s="130">
        <v>0</v>
      </c>
      <c r="C63" s="130">
        <v>0</v>
      </c>
      <c r="D63" s="130">
        <v>0</v>
      </c>
      <c r="E63" s="130">
        <v>0</v>
      </c>
      <c r="F63" s="130">
        <v>11.57</v>
      </c>
      <c r="G63" s="130">
        <v>0</v>
      </c>
      <c r="H63" s="130">
        <v>0</v>
      </c>
      <c r="I63" s="130">
        <v>5.79</v>
      </c>
      <c r="J63" s="130">
        <v>115.73</v>
      </c>
      <c r="K63" s="137">
        <v>128.26</v>
      </c>
    </row>
    <row r="64" spans="1:11">
      <c r="A64" s="151" t="s">
        <v>215</v>
      </c>
      <c r="B64" s="130">
        <v>0</v>
      </c>
      <c r="C64" s="130">
        <v>0</v>
      </c>
      <c r="D64" s="130">
        <v>0</v>
      </c>
      <c r="E64" s="130">
        <v>0</v>
      </c>
      <c r="F64" s="130">
        <v>11.57</v>
      </c>
      <c r="G64" s="130">
        <v>0</v>
      </c>
      <c r="H64" s="130">
        <v>0</v>
      </c>
      <c r="I64" s="130">
        <v>5.79</v>
      </c>
      <c r="J64" s="130">
        <v>115.73</v>
      </c>
      <c r="K64" s="137">
        <v>63.65</v>
      </c>
    </row>
    <row r="65" spans="1:11">
      <c r="A65" s="151" t="s">
        <v>216</v>
      </c>
      <c r="B65" s="130">
        <v>0</v>
      </c>
      <c r="C65" s="130">
        <v>0</v>
      </c>
      <c r="D65" s="130">
        <v>0</v>
      </c>
      <c r="E65" s="130">
        <v>0</v>
      </c>
      <c r="F65" s="130">
        <v>11.57</v>
      </c>
      <c r="G65" s="130">
        <v>0</v>
      </c>
      <c r="H65" s="130">
        <v>0</v>
      </c>
      <c r="I65" s="130">
        <v>5.79</v>
      </c>
      <c r="J65" s="130">
        <v>115.73</v>
      </c>
      <c r="K65" s="137">
        <v>0</v>
      </c>
    </row>
    <row r="66" spans="1:11">
      <c r="A66" s="151" t="s">
        <v>217</v>
      </c>
      <c r="B66" s="130">
        <v>0</v>
      </c>
      <c r="C66" s="130">
        <v>-1.1000000000000001</v>
      </c>
      <c r="D66" s="130">
        <v>0</v>
      </c>
      <c r="E66" s="130">
        <v>0</v>
      </c>
      <c r="F66" s="130">
        <v>11.57</v>
      </c>
      <c r="G66" s="130">
        <v>0</v>
      </c>
      <c r="H66" s="130">
        <v>0</v>
      </c>
      <c r="I66" s="130">
        <v>5.79</v>
      </c>
      <c r="J66" s="130">
        <v>115.73</v>
      </c>
      <c r="K66" s="137">
        <v>0</v>
      </c>
    </row>
    <row r="67" spans="1:11">
      <c r="A67" s="151" t="s">
        <v>218</v>
      </c>
      <c r="B67" s="130">
        <v>0</v>
      </c>
      <c r="C67" s="130">
        <v>-2.1</v>
      </c>
      <c r="D67" s="130">
        <v>0</v>
      </c>
      <c r="E67" s="130">
        <v>0</v>
      </c>
      <c r="F67" s="130">
        <v>11.57</v>
      </c>
      <c r="G67" s="130">
        <v>30.86</v>
      </c>
      <c r="H67" s="130">
        <v>0</v>
      </c>
      <c r="I67" s="130">
        <v>5.79</v>
      </c>
      <c r="J67" s="130">
        <v>0</v>
      </c>
      <c r="K67" s="137">
        <v>0</v>
      </c>
    </row>
    <row r="68" spans="1:11">
      <c r="A68" s="151" t="s">
        <v>219</v>
      </c>
      <c r="B68" s="130">
        <v>0</v>
      </c>
      <c r="C68" s="130">
        <v>-1.2</v>
      </c>
      <c r="D68" s="130">
        <v>0</v>
      </c>
      <c r="E68" s="130">
        <v>0</v>
      </c>
      <c r="F68" s="130">
        <v>11.57</v>
      </c>
      <c r="G68" s="130">
        <v>30.86</v>
      </c>
      <c r="H68" s="130">
        <v>0</v>
      </c>
      <c r="I68" s="130">
        <v>5.79</v>
      </c>
      <c r="J68" s="130">
        <v>0</v>
      </c>
      <c r="K68" s="137">
        <v>0</v>
      </c>
    </row>
    <row r="69" spans="1:11">
      <c r="A69" s="151" t="s">
        <v>220</v>
      </c>
      <c r="B69" s="130">
        <v>0</v>
      </c>
      <c r="C69" s="130">
        <v>0</v>
      </c>
      <c r="D69" s="130">
        <v>0</v>
      </c>
      <c r="E69" s="130">
        <v>0</v>
      </c>
      <c r="F69" s="130">
        <v>11.57</v>
      </c>
      <c r="G69" s="130">
        <v>30.86</v>
      </c>
      <c r="H69" s="130">
        <v>0</v>
      </c>
      <c r="I69" s="130">
        <v>5.79</v>
      </c>
      <c r="J69" s="130">
        <v>0</v>
      </c>
      <c r="K69" s="137">
        <v>0</v>
      </c>
    </row>
    <row r="70" spans="1:11">
      <c r="A70" s="151" t="s">
        <v>221</v>
      </c>
      <c r="B70" s="130">
        <v>0</v>
      </c>
      <c r="C70" s="130">
        <v>0</v>
      </c>
      <c r="D70" s="130">
        <v>0</v>
      </c>
      <c r="E70" s="130">
        <v>0</v>
      </c>
      <c r="F70" s="130">
        <v>11.57</v>
      </c>
      <c r="G70" s="130">
        <v>30.86</v>
      </c>
      <c r="H70" s="130">
        <v>0</v>
      </c>
      <c r="I70" s="130">
        <v>5.79</v>
      </c>
      <c r="J70" s="130">
        <v>0</v>
      </c>
      <c r="K70" s="137">
        <v>0</v>
      </c>
    </row>
    <row r="71" spans="1:11">
      <c r="A71" s="151" t="s">
        <v>222</v>
      </c>
      <c r="B71" s="130">
        <v>0</v>
      </c>
      <c r="C71" s="130">
        <v>0</v>
      </c>
      <c r="D71" s="130">
        <v>0</v>
      </c>
      <c r="E71" s="130">
        <v>0</v>
      </c>
      <c r="F71" s="130">
        <v>11.57</v>
      </c>
      <c r="G71" s="130">
        <v>30.86</v>
      </c>
      <c r="H71" s="130">
        <v>0</v>
      </c>
      <c r="I71" s="130">
        <v>5.79</v>
      </c>
      <c r="J71" s="130">
        <v>0</v>
      </c>
      <c r="K71" s="137">
        <v>0</v>
      </c>
    </row>
    <row r="72" spans="1:11">
      <c r="A72" s="151" t="s">
        <v>223</v>
      </c>
      <c r="B72" s="130">
        <v>0</v>
      </c>
      <c r="C72" s="130">
        <v>0</v>
      </c>
      <c r="D72" s="130">
        <v>0</v>
      </c>
      <c r="E72" s="130">
        <v>0</v>
      </c>
      <c r="F72" s="130">
        <v>11.57</v>
      </c>
      <c r="G72" s="130">
        <v>30.86</v>
      </c>
      <c r="H72" s="130">
        <v>0</v>
      </c>
      <c r="I72" s="130">
        <v>5.79</v>
      </c>
      <c r="J72" s="130">
        <v>0</v>
      </c>
      <c r="K72" s="137">
        <v>0</v>
      </c>
    </row>
    <row r="73" spans="1:11">
      <c r="A73" s="151" t="s">
        <v>224</v>
      </c>
      <c r="B73" s="130">
        <v>0</v>
      </c>
      <c r="C73" s="130">
        <v>0</v>
      </c>
      <c r="D73" s="130">
        <v>0</v>
      </c>
      <c r="E73" s="130">
        <v>0</v>
      </c>
      <c r="F73" s="130">
        <v>11.57</v>
      </c>
      <c r="G73" s="130">
        <v>30.86</v>
      </c>
      <c r="H73" s="130">
        <v>0</v>
      </c>
      <c r="I73" s="130">
        <v>5.79</v>
      </c>
      <c r="J73" s="130">
        <v>0</v>
      </c>
      <c r="K73" s="137">
        <v>0</v>
      </c>
    </row>
    <row r="74" spans="1:11">
      <c r="A74" s="151" t="s">
        <v>225</v>
      </c>
      <c r="B74" s="130">
        <v>0</v>
      </c>
      <c r="C74" s="130">
        <v>0</v>
      </c>
      <c r="D74" s="130">
        <v>0</v>
      </c>
      <c r="E74" s="130">
        <v>0</v>
      </c>
      <c r="F74" s="130">
        <v>11.57</v>
      </c>
      <c r="G74" s="130">
        <v>0</v>
      </c>
      <c r="H74" s="130">
        <v>0</v>
      </c>
      <c r="I74" s="130">
        <v>5.79</v>
      </c>
      <c r="J74" s="130">
        <v>0</v>
      </c>
      <c r="K74" s="137">
        <v>0</v>
      </c>
    </row>
    <row r="75" spans="1:11">
      <c r="A75" s="151" t="s">
        <v>226</v>
      </c>
      <c r="B75" s="130">
        <v>0</v>
      </c>
      <c r="C75" s="130">
        <v>0</v>
      </c>
      <c r="D75" s="130">
        <v>0</v>
      </c>
      <c r="E75" s="130">
        <v>0</v>
      </c>
      <c r="F75" s="130">
        <v>11.57</v>
      </c>
      <c r="G75" s="130">
        <v>0</v>
      </c>
      <c r="H75" s="130">
        <v>0</v>
      </c>
      <c r="I75" s="130">
        <v>0</v>
      </c>
      <c r="J75" s="130">
        <v>0</v>
      </c>
      <c r="K75" s="137">
        <v>0</v>
      </c>
    </row>
    <row r="76" spans="1:11">
      <c r="A76" s="151" t="s">
        <v>227</v>
      </c>
      <c r="B76" s="130">
        <v>0</v>
      </c>
      <c r="C76" s="130">
        <v>0</v>
      </c>
      <c r="D76" s="130">
        <v>0</v>
      </c>
      <c r="E76" s="130">
        <v>0</v>
      </c>
      <c r="F76" s="130">
        <v>11.57</v>
      </c>
      <c r="G76" s="130">
        <v>0</v>
      </c>
      <c r="H76" s="130">
        <v>0</v>
      </c>
      <c r="I76" s="130">
        <v>0</v>
      </c>
      <c r="J76" s="130">
        <v>0</v>
      </c>
      <c r="K76" s="137">
        <v>0</v>
      </c>
    </row>
    <row r="77" spans="1:11">
      <c r="A77" s="151" t="s">
        <v>228</v>
      </c>
      <c r="B77" s="130">
        <v>0</v>
      </c>
      <c r="C77" s="130">
        <v>0</v>
      </c>
      <c r="D77" s="130">
        <v>0</v>
      </c>
      <c r="E77" s="130">
        <v>0</v>
      </c>
      <c r="F77" s="130">
        <v>11.57</v>
      </c>
      <c r="G77" s="130">
        <v>0</v>
      </c>
      <c r="H77" s="130">
        <v>0</v>
      </c>
      <c r="I77" s="130">
        <v>0</v>
      </c>
      <c r="J77" s="130">
        <v>0</v>
      </c>
      <c r="K77" s="137">
        <v>0</v>
      </c>
    </row>
    <row r="78" spans="1:11">
      <c r="A78" s="151" t="s">
        <v>229</v>
      </c>
      <c r="B78" s="130">
        <v>0</v>
      </c>
      <c r="C78" s="130">
        <v>0</v>
      </c>
      <c r="D78" s="130">
        <v>0</v>
      </c>
      <c r="E78" s="130">
        <v>0</v>
      </c>
      <c r="F78" s="130">
        <v>11.57</v>
      </c>
      <c r="G78" s="130">
        <v>0</v>
      </c>
      <c r="H78" s="130">
        <v>0</v>
      </c>
      <c r="I78" s="130">
        <v>0</v>
      </c>
      <c r="J78" s="130">
        <v>0</v>
      </c>
      <c r="K78" s="137">
        <v>0</v>
      </c>
    </row>
    <row r="79" spans="1:11">
      <c r="A79" s="151" t="s">
        <v>230</v>
      </c>
      <c r="B79" s="130">
        <v>0</v>
      </c>
      <c r="C79" s="130">
        <v>0</v>
      </c>
      <c r="D79" s="130">
        <v>0</v>
      </c>
      <c r="E79" s="130">
        <v>0</v>
      </c>
      <c r="F79" s="130">
        <v>0</v>
      </c>
      <c r="G79" s="130">
        <v>0</v>
      </c>
      <c r="H79" s="130">
        <v>0</v>
      </c>
      <c r="I79" s="130">
        <v>0</v>
      </c>
      <c r="J79" s="130">
        <v>0</v>
      </c>
      <c r="K79" s="137">
        <v>0</v>
      </c>
    </row>
    <row r="80" spans="1:11">
      <c r="A80" s="151" t="s">
        <v>231</v>
      </c>
      <c r="B80" s="130">
        <v>0</v>
      </c>
      <c r="C80" s="130">
        <v>0</v>
      </c>
      <c r="D80" s="130">
        <v>0</v>
      </c>
      <c r="E80" s="130">
        <v>0</v>
      </c>
      <c r="F80" s="130">
        <v>0</v>
      </c>
      <c r="G80" s="130">
        <v>0</v>
      </c>
      <c r="H80" s="130">
        <v>0</v>
      </c>
      <c r="I80" s="130">
        <v>0</v>
      </c>
      <c r="J80" s="130">
        <v>0</v>
      </c>
      <c r="K80" s="137">
        <v>0</v>
      </c>
    </row>
    <row r="81" spans="1:11">
      <c r="A81" s="151" t="s">
        <v>232</v>
      </c>
      <c r="B81" s="130">
        <v>0</v>
      </c>
      <c r="C81" s="130">
        <v>0</v>
      </c>
      <c r="D81" s="130">
        <v>0</v>
      </c>
      <c r="E81" s="130">
        <v>0</v>
      </c>
      <c r="F81" s="130">
        <v>0</v>
      </c>
      <c r="G81" s="130">
        <v>0</v>
      </c>
      <c r="H81" s="130">
        <v>0</v>
      </c>
      <c r="I81" s="130">
        <v>0</v>
      </c>
      <c r="J81" s="130">
        <v>0</v>
      </c>
      <c r="K81" s="137">
        <v>0</v>
      </c>
    </row>
    <row r="82" spans="1:11">
      <c r="A82" s="151" t="s">
        <v>233</v>
      </c>
      <c r="B82" s="130">
        <v>0</v>
      </c>
      <c r="C82" s="130">
        <v>0</v>
      </c>
      <c r="D82" s="130">
        <v>0</v>
      </c>
      <c r="E82" s="130">
        <v>0</v>
      </c>
      <c r="F82" s="130">
        <v>0</v>
      </c>
      <c r="G82" s="130">
        <v>0</v>
      </c>
      <c r="H82" s="130">
        <v>0</v>
      </c>
      <c r="I82" s="130">
        <v>0</v>
      </c>
      <c r="J82" s="130">
        <v>0</v>
      </c>
      <c r="K82" s="137">
        <v>0</v>
      </c>
    </row>
    <row r="83" spans="1:11">
      <c r="A83" s="151" t="s">
        <v>234</v>
      </c>
      <c r="B83" s="130">
        <v>0</v>
      </c>
      <c r="C83" s="130">
        <v>0</v>
      </c>
      <c r="D83" s="130">
        <v>0</v>
      </c>
      <c r="E83" s="130">
        <v>0</v>
      </c>
      <c r="F83" s="130">
        <v>0</v>
      </c>
      <c r="G83" s="130">
        <v>0</v>
      </c>
      <c r="H83" s="130">
        <v>0</v>
      </c>
      <c r="I83" s="130">
        <v>0</v>
      </c>
      <c r="J83" s="130">
        <v>0</v>
      </c>
      <c r="K83" s="137">
        <v>0</v>
      </c>
    </row>
    <row r="84" spans="1:11">
      <c r="A84" s="151" t="s">
        <v>235</v>
      </c>
      <c r="B84" s="130">
        <v>0</v>
      </c>
      <c r="C84" s="130">
        <v>0</v>
      </c>
      <c r="D84" s="130">
        <v>0</v>
      </c>
      <c r="E84" s="130">
        <v>0</v>
      </c>
      <c r="F84" s="130">
        <v>0</v>
      </c>
      <c r="G84" s="130">
        <v>0</v>
      </c>
      <c r="H84" s="130">
        <v>0</v>
      </c>
      <c r="I84" s="130">
        <v>0</v>
      </c>
      <c r="J84" s="130">
        <v>0</v>
      </c>
      <c r="K84" s="137">
        <v>0</v>
      </c>
    </row>
    <row r="85" spans="1:11">
      <c r="A85" s="151" t="s">
        <v>236</v>
      </c>
      <c r="B85" s="130">
        <v>0</v>
      </c>
      <c r="C85" s="130">
        <v>0</v>
      </c>
      <c r="D85" s="130">
        <v>0</v>
      </c>
      <c r="E85" s="130">
        <v>0</v>
      </c>
      <c r="F85" s="130">
        <v>0</v>
      </c>
      <c r="G85" s="130">
        <v>0</v>
      </c>
      <c r="H85" s="130">
        <v>0</v>
      </c>
      <c r="I85" s="130">
        <v>0</v>
      </c>
      <c r="J85" s="130">
        <v>0</v>
      </c>
      <c r="K85" s="137">
        <v>0</v>
      </c>
    </row>
    <row r="86" spans="1:11">
      <c r="A86" s="151" t="s">
        <v>237</v>
      </c>
      <c r="B86" s="130">
        <v>0</v>
      </c>
      <c r="C86" s="130">
        <v>0</v>
      </c>
      <c r="D86" s="130">
        <v>0</v>
      </c>
      <c r="E86" s="130">
        <v>0</v>
      </c>
      <c r="F86" s="130">
        <v>0</v>
      </c>
      <c r="G86" s="130">
        <v>0</v>
      </c>
      <c r="H86" s="130">
        <v>0</v>
      </c>
      <c r="I86" s="130">
        <v>0</v>
      </c>
      <c r="J86" s="130">
        <v>0</v>
      </c>
      <c r="K86" s="137">
        <v>0</v>
      </c>
    </row>
    <row r="87" spans="1:11">
      <c r="A87" s="151" t="s">
        <v>238</v>
      </c>
      <c r="B87" s="130">
        <v>0</v>
      </c>
      <c r="C87" s="130">
        <v>0</v>
      </c>
      <c r="D87" s="130">
        <v>0</v>
      </c>
      <c r="E87" s="130">
        <v>0</v>
      </c>
      <c r="F87" s="130">
        <v>0</v>
      </c>
      <c r="G87" s="130">
        <v>0</v>
      </c>
      <c r="H87" s="130">
        <v>0</v>
      </c>
      <c r="I87" s="130">
        <v>0</v>
      </c>
      <c r="J87" s="130">
        <v>0</v>
      </c>
      <c r="K87" s="137">
        <v>0</v>
      </c>
    </row>
    <row r="88" spans="1:11">
      <c r="A88" s="151" t="s">
        <v>239</v>
      </c>
      <c r="B88" s="130">
        <v>0</v>
      </c>
      <c r="C88" s="130">
        <v>0</v>
      </c>
      <c r="D88" s="130">
        <v>0</v>
      </c>
      <c r="E88" s="130">
        <v>0</v>
      </c>
      <c r="F88" s="130">
        <v>0</v>
      </c>
      <c r="G88" s="130">
        <v>0</v>
      </c>
      <c r="H88" s="130">
        <v>0</v>
      </c>
      <c r="I88" s="130">
        <v>0</v>
      </c>
      <c r="J88" s="130">
        <v>0</v>
      </c>
      <c r="K88" s="137">
        <v>0</v>
      </c>
    </row>
    <row r="89" spans="1:11">
      <c r="A89" s="151" t="s">
        <v>240</v>
      </c>
      <c r="B89" s="130">
        <v>0</v>
      </c>
      <c r="C89" s="130">
        <v>0</v>
      </c>
      <c r="D89" s="130">
        <v>0</v>
      </c>
      <c r="E89" s="130">
        <v>0</v>
      </c>
      <c r="F89" s="130">
        <v>0</v>
      </c>
      <c r="G89" s="130">
        <v>0</v>
      </c>
      <c r="H89" s="130">
        <v>0</v>
      </c>
      <c r="I89" s="130">
        <v>0</v>
      </c>
      <c r="J89" s="130">
        <v>0</v>
      </c>
      <c r="K89" s="137">
        <v>0</v>
      </c>
    </row>
    <row r="90" spans="1:11">
      <c r="A90" s="151" t="s">
        <v>241</v>
      </c>
      <c r="B90" s="130">
        <v>0</v>
      </c>
      <c r="C90" s="130">
        <v>0</v>
      </c>
      <c r="D90" s="130">
        <v>0</v>
      </c>
      <c r="E90" s="130">
        <v>0</v>
      </c>
      <c r="F90" s="130">
        <v>0</v>
      </c>
      <c r="G90" s="130">
        <v>0</v>
      </c>
      <c r="H90" s="130">
        <v>0</v>
      </c>
      <c r="I90" s="130">
        <v>0</v>
      </c>
      <c r="J90" s="130">
        <v>0</v>
      </c>
      <c r="K90" s="137">
        <v>0</v>
      </c>
    </row>
    <row r="91" spans="1:11">
      <c r="A91" s="151" t="s">
        <v>242</v>
      </c>
      <c r="B91" s="130">
        <v>0</v>
      </c>
      <c r="C91" s="130">
        <v>0</v>
      </c>
      <c r="D91" s="130">
        <v>0</v>
      </c>
      <c r="E91" s="130">
        <v>0</v>
      </c>
      <c r="F91" s="130">
        <v>0</v>
      </c>
      <c r="G91" s="130">
        <v>0</v>
      </c>
      <c r="H91" s="130">
        <v>0</v>
      </c>
      <c r="I91" s="130">
        <v>0</v>
      </c>
      <c r="J91" s="130">
        <v>0</v>
      </c>
      <c r="K91" s="137">
        <v>0</v>
      </c>
    </row>
    <row r="92" spans="1:11">
      <c r="A92" s="151" t="s">
        <v>243</v>
      </c>
      <c r="B92" s="130">
        <v>0</v>
      </c>
      <c r="C92" s="130">
        <v>0</v>
      </c>
      <c r="D92" s="130">
        <v>0</v>
      </c>
      <c r="E92" s="130">
        <v>0</v>
      </c>
      <c r="F92" s="130">
        <v>0</v>
      </c>
      <c r="G92" s="130">
        <v>0</v>
      </c>
      <c r="H92" s="130">
        <v>0</v>
      </c>
      <c r="I92" s="130">
        <v>0</v>
      </c>
      <c r="J92" s="130">
        <v>0</v>
      </c>
      <c r="K92" s="137">
        <v>0</v>
      </c>
    </row>
    <row r="93" spans="1:11">
      <c r="A93" s="151" t="s">
        <v>244</v>
      </c>
      <c r="B93" s="130">
        <v>0</v>
      </c>
      <c r="C93" s="130">
        <v>0</v>
      </c>
      <c r="D93" s="130">
        <v>0</v>
      </c>
      <c r="E93" s="130">
        <v>0</v>
      </c>
      <c r="F93" s="130">
        <v>0</v>
      </c>
      <c r="G93" s="130">
        <v>0</v>
      </c>
      <c r="H93" s="130">
        <v>0</v>
      </c>
      <c r="I93" s="130">
        <v>0</v>
      </c>
      <c r="J93" s="130">
        <v>0</v>
      </c>
      <c r="K93" s="137">
        <v>0</v>
      </c>
    </row>
    <row r="94" spans="1:11">
      <c r="A94" s="151" t="s">
        <v>245</v>
      </c>
      <c r="B94" s="130">
        <v>0</v>
      </c>
      <c r="C94" s="130">
        <v>0</v>
      </c>
      <c r="D94" s="130">
        <v>0</v>
      </c>
      <c r="E94" s="130">
        <v>0</v>
      </c>
      <c r="F94" s="130">
        <v>0</v>
      </c>
      <c r="G94" s="130">
        <v>0</v>
      </c>
      <c r="H94" s="130">
        <v>0</v>
      </c>
      <c r="I94" s="130">
        <v>0</v>
      </c>
      <c r="J94" s="130">
        <v>0</v>
      </c>
      <c r="K94" s="137">
        <v>0</v>
      </c>
    </row>
    <row r="95" spans="1:11">
      <c r="A95" s="151" t="s">
        <v>246</v>
      </c>
      <c r="B95" s="130">
        <v>0</v>
      </c>
      <c r="C95" s="130">
        <v>0</v>
      </c>
      <c r="D95" s="130">
        <v>0</v>
      </c>
      <c r="E95" s="130">
        <v>0</v>
      </c>
      <c r="F95" s="130">
        <v>0</v>
      </c>
      <c r="G95" s="130">
        <v>0</v>
      </c>
      <c r="H95" s="130">
        <v>0</v>
      </c>
      <c r="I95" s="130">
        <v>0</v>
      </c>
      <c r="J95" s="130">
        <v>0</v>
      </c>
      <c r="K95" s="137">
        <v>0</v>
      </c>
    </row>
    <row r="96" spans="1:11">
      <c r="A96" s="151" t="s">
        <v>247</v>
      </c>
      <c r="B96" s="130">
        <v>0</v>
      </c>
      <c r="C96" s="130">
        <v>0</v>
      </c>
      <c r="D96" s="130">
        <v>0</v>
      </c>
      <c r="E96" s="130">
        <v>0</v>
      </c>
      <c r="F96" s="130">
        <v>0</v>
      </c>
      <c r="G96" s="130">
        <v>0</v>
      </c>
      <c r="H96" s="130">
        <v>0</v>
      </c>
      <c r="I96" s="130">
        <v>0</v>
      </c>
      <c r="J96" s="130">
        <v>0</v>
      </c>
      <c r="K96" s="137">
        <v>0</v>
      </c>
    </row>
    <row r="97" spans="1:11">
      <c r="A97" s="151" t="s">
        <v>248</v>
      </c>
      <c r="B97" s="130">
        <v>0</v>
      </c>
      <c r="C97" s="130">
        <v>0</v>
      </c>
      <c r="D97" s="130">
        <v>0</v>
      </c>
      <c r="E97" s="130">
        <v>0</v>
      </c>
      <c r="F97" s="130">
        <v>0</v>
      </c>
      <c r="G97" s="130">
        <v>0</v>
      </c>
      <c r="H97" s="130">
        <v>0</v>
      </c>
      <c r="I97" s="130">
        <v>0</v>
      </c>
      <c r="J97" s="130">
        <v>0</v>
      </c>
      <c r="K97" s="137">
        <v>0</v>
      </c>
    </row>
    <row r="98" spans="1:11">
      <c r="A98" s="151" t="s">
        <v>249</v>
      </c>
      <c r="B98" s="130">
        <v>0</v>
      </c>
      <c r="C98" s="130">
        <v>0</v>
      </c>
      <c r="D98" s="130">
        <v>0</v>
      </c>
      <c r="E98" s="130">
        <v>0</v>
      </c>
      <c r="F98" s="130">
        <v>0</v>
      </c>
      <c r="G98" s="130">
        <v>0</v>
      </c>
      <c r="H98" s="130">
        <v>0</v>
      </c>
      <c r="I98" s="130">
        <v>0</v>
      </c>
      <c r="J98" s="130">
        <v>0</v>
      </c>
      <c r="K98" s="137">
        <v>0</v>
      </c>
    </row>
    <row r="99" spans="1:11">
      <c r="A99" s="133" t="s">
        <v>65</v>
      </c>
      <c r="B99" s="132">
        <f>AVERAGE(B3:B98)</f>
        <v>-1.0416666666666667</v>
      </c>
      <c r="C99" s="132">
        <f t="shared" ref="C99:I99" si="0">AVERAGE(C3:C98)</f>
        <v>-0.78854166666666636</v>
      </c>
      <c r="D99" s="132">
        <f t="shared" si="0"/>
        <v>62.143645833333331</v>
      </c>
      <c r="E99" s="132">
        <f t="shared" si="0"/>
        <v>0.75937500000000002</v>
      </c>
      <c r="F99" s="132">
        <f t="shared" si="0"/>
        <v>5.9055208333333331</v>
      </c>
      <c r="G99" s="132">
        <f t="shared" si="0"/>
        <v>7.0620833333333346</v>
      </c>
      <c r="H99" s="132">
        <f t="shared" si="0"/>
        <v>2.8116666666666652</v>
      </c>
      <c r="I99" s="132">
        <f t="shared" si="0"/>
        <v>2.626562499999999</v>
      </c>
      <c r="J99" s="132"/>
      <c r="K99" s="132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2026-06-16T07:58:47Z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