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backup folder\A SHIFT\POWER STATUS\2026\JUNE\"/>
    </mc:Choice>
  </mc:AlternateContent>
  <xr:revisionPtr revIDLastSave="0" documentId="13_ncr:1_{DCC69AA6-B73E-408C-B12E-48464BFE9BB2}" xr6:coauthVersionLast="47" xr6:coauthVersionMax="47" xr10:uidLastSave="{00000000-0000-0000-0000-000000000000}"/>
  <bookViews>
    <workbookView showVerticalScroll="0" xWindow="-120" yWindow="-120" windowWidth="29040" windowHeight="15720" tabRatio="515" activeTab="1" xr2:uid="{00000000-000D-0000-FFFF-FFFF00000000}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externalReferences>
    <externalReference r:id="rId6"/>
  </externalReferences>
  <definedNames>
    <definedName name="_xlnm.Print_Area" localSheetId="0">'POWER STATUS'!$A$1:$AC$62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9" i="5" l="1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G99" i="7"/>
  <c r="F99" i="7"/>
  <c r="E99" i="7"/>
  <c r="D99" i="7"/>
  <c r="C99" i="7"/>
  <c r="B99" i="7"/>
  <c r="J99" i="4"/>
  <c r="I99" i="4"/>
  <c r="H99" i="4"/>
  <c r="G99" i="4"/>
  <c r="F99" i="4"/>
  <c r="E99" i="4"/>
  <c r="D99" i="4"/>
  <c r="C99" i="4"/>
  <c r="B99" i="4"/>
  <c r="E23" i="1" l="1"/>
  <c r="E24" i="1"/>
  <c r="E25" i="1"/>
  <c r="E26" i="1"/>
  <c r="E27" i="1"/>
  <c r="E28" i="1"/>
  <c r="E22" i="1"/>
  <c r="E19" i="1"/>
  <c r="E11" i="1"/>
  <c r="E12" i="1"/>
  <c r="E13" i="1"/>
  <c r="E14" i="1"/>
  <c r="E15" i="1"/>
  <c r="E16" i="1"/>
  <c r="E10" i="1"/>
  <c r="G33" i="1"/>
  <c r="I33" i="1"/>
  <c r="K33" i="1" l="1"/>
  <c r="F23" i="1" l="1"/>
  <c r="J21" i="1" l="1"/>
  <c r="K17" i="1" l="1"/>
  <c r="D21" i="1" l="1"/>
  <c r="E21" i="1" s="1"/>
  <c r="J17" i="1" l="1"/>
  <c r="H37" i="1" l="1"/>
  <c r="I34" i="1" l="1"/>
  <c r="I35" i="1"/>
  <c r="I36" i="1"/>
  <c r="D17" i="1" l="1"/>
  <c r="E17" i="1" s="1"/>
  <c r="H59" i="1" l="1"/>
  <c r="K34" i="1"/>
  <c r="K35" i="1"/>
  <c r="K36" i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<sst xmlns="http://schemas.openxmlformats.org/spreadsheetml/2006/main" count="713" uniqueCount="385">
  <si>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</si>
  <si>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</si>
  <si>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</si>
  <si>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</si>
  <si>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</si>
  <si>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</si>
  <si>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</si>
  <si>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</si>
  <si>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</si>
  <si>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</si>
  <si>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</si>
  <si>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</si>
  <si>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</si>
  <si>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</si>
  <si>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</si>
  <si>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</si>
  <si>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</si>
  <si>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</si>
  <si>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</si>
  <si>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</si>
  <si>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</si>
  <si>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</si>
  <si>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</si>
  <si>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</si>
  <si>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</si>
  <si>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</si>
  <si>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</si>
  <si>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</si>
  <si>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</si>
  <si>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</si>
  <si>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</si>
  <si>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</si>
  <si>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</si>
  <si>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</si>
  <si>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</si>
  <si>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</si>
  <si>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</si>
  <si>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</si>
  <si>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</si>
  <si>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</si>
  <si>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</si>
  <si>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</si>
  <si>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</si>
  <si>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</si>
  <si>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</si>
  <si>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</si>
  <si>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</si>
  <si>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</si>
  <si>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</si>
  <si>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</si>
  <si>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</si>
  <si>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</si>
  <si>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</si>
  <si>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</si>
  <si>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</si>
  <si>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</si>
  <si>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</si>
  <si>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</si>
  <si>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</si>
  <si>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</si>
  <si>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</si>
  <si>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</si>
  <si>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</si>
  <si>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</si>
  <si>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</si>
  <si>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</si>
  <si>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</si>
  <si>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</si>
  <si>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</si>
  <si>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</si>
  <si>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</si>
  <si>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</si>
  <si>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</si>
  <si>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</si>
  <si>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</si>
  <si>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</si>
  <si>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</si>
  <si>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</si>
  <si>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</si>
  <si>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</si>
  <si>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</si>
  <si>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</si>
  <si>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</si>
  <si>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</si>
  <si>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</si>
  <si>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</si>
  <si>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</si>
  <si>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</si>
  <si>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</si>
  <si>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</si>
  <si>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</si>
  <si>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</si>
  <si>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</si>
  <si>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</si>
  <si>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</si>
  <si>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</si>
  <si>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</si>
  <si>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</si>
  <si>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</si>
  <si>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</si>
  <si>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</si>
  <si>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</si>
  <si>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</si>
  <si>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</si>
  <si>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</si>
  <si>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</si>
  <si>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</si>
  <si>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</si>
  <si>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</si>
  <si>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</si>
  <si>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</si>
  <si>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</si>
  <si>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</si>
  <si>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</si>
  <si>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</si>
  <si>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</si>
  <si>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</si>
  <si>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</si>
  <si>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</si>
  <si>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</si>
  <si>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</si>
  <si>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</si>
  <si>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</si>
  <si>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</si>
  <si>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</si>
  <si>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</si>
  <si>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</si>
  <si>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</si>
  <si>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</si>
  <si>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</si>
  <si>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</si>
  <si>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</si>
  <si>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</si>
  <si>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</si>
  <si>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</si>
  <si>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</si>
  <si>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</si>
  <si>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TPSL_BKN2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</si>
  <si>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</si>
  <si>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</si>
  <si>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</si>
  <si>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</si>
  <si>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</si>
  <si>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</si>
  <si>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</si>
  <si>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</si>
  <si>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</si>
  <si>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</si>
  <si>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</si>
  <si>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</si>
  <si>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</si>
  <si>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</si>
  <si>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</si>
  <si>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</si>
  <si>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</si>
  <si>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</si>
  <si>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</si>
  <si>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</si>
  <si>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</si>
  <si>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</si>
  <si>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</si>
  <si>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</si>
  <si>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</si>
  <si>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</si>
  <si>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</si>
  <si>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</si>
  <si>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</si>
  <si>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</si>
  <si>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</si>
  <si>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</si>
  <si>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</si>
  <si>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</si>
  <si>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</si>
  <si>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</si>
  <si>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</si>
  <si>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</si>
  <si>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</si>
  <si>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</si>
  <si>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</si>
  <si>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</si>
  <si>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</si>
  <si>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</si>
  <si>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</si>
  <si>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</si>
  <si>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</si>
  <si>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</si>
  <si>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</si>
  <si>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</si>
  <si>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</si>
  <si>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</si>
  <si>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</si>
  <si>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</si>
  <si>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</si>
  <si>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</si>
  <si>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</si>
  <si>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</si>
  <si>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</si>
  <si>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</si>
  <si>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</si>
  <si>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</si>
  <si>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</si>
  <si>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</si>
  <si>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</si>
  <si>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</si>
  <si>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</si>
  <si>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</si>
  <si>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</si>
  <si>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</si>
  <si>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</si>
  <si>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</si>
  <si>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</si>
  <si>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</si>
  <si>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</si>
  <si>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</si>
  <si>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</si>
  <si>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</si>
  <si>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</si>
  <si>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</si>
  <si>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</si>
  <si>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</si>
  <si>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</si>
  <si>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</si>
  <si>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</si>
  <si>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</si>
  <si>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</si>
  <si>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</si>
  <si>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</si>
  <si>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</si>
  <si>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</si>
  <si>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</si>
  <si>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</si>
  <si>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</si>
  <si>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</si>
  <si>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</si>
  <si>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</si>
  <si>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</si>
  <si>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</si>
  <si>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</si>
  <si>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</si>
  <si>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</si>
  <si>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</si>
  <si>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</si>
  <si>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</si>
  <si>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</si>
  <si>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</si>
  <si>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</si>
  <si>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</si>
  <si>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</si>
  <si>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</si>
  <si>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</si>
  <si>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</si>
  <si>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</si>
  <si>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</si>
  <si>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TATA_Steel_Limited_Meramandali</t>
  </si>
  <si>
    <t>AARTISTEEL</t>
  </si>
  <si>
    <t>JPIPL</t>
  </si>
  <si>
    <t>FARIDABAD_SOLAR</t>
  </si>
  <si>
    <t>JSWEL_UTKAL</t>
  </si>
  <si>
    <t>RAJ_SOLAR</t>
  </si>
  <si>
    <t>Neelachal_Ispat_Nigam_Limited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</si>
  <si>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</si>
  <si>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</si>
  <si>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</si>
  <si>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</si>
  <si>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</si>
  <si>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</si>
  <si>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</si>
  <si>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</si>
  <si>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</si>
  <si>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</si>
  <si>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</si>
  <si>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</si>
  <si>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</si>
  <si>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MGM_Green_Energy_Ltd</t>
  </si>
  <si>
    <t>Ampin_Energy_C_&amp;_I_Eleven_Private_Limited</t>
  </si>
  <si>
    <t>Ampin_C&amp;I_Three_Private_Limited</t>
  </si>
  <si>
    <t>JSL_DUBURI</t>
  </si>
  <si>
    <t>Tata_Steel_Limited_Kalinga_Nagar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</si>
  <si>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</si>
  <si>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</si>
  <si>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</si>
  <si>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</si>
  <si>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</si>
  <si>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</si>
  <si>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</si>
  <si>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</si>
  <si>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</si>
  <si>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</si>
  <si>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</si>
  <si>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</si>
  <si>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RUVITSL</t>
  </si>
  <si>
    <t>TNEB</t>
  </si>
  <si>
    <t>NPCL_UP</t>
  </si>
  <si>
    <t>NBVL_OTCL</t>
  </si>
  <si>
    <t>VIRAJ_SEPL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</si>
  <si>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</si>
  <si>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</si>
  <si>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</si>
  <si>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</si>
  <si>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</si>
  <si>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</si>
  <si>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</si>
  <si>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</si>
  <si>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</si>
  <si>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</si>
  <si>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SGML</t>
  </si>
  <si>
    <t>DCBL_Rajgangpur</t>
  </si>
  <si>
    <t>Odisha_Cement_Plant_(A_Unit_Of_Shree_Cement_Limited)</t>
  </si>
  <si>
    <t>Aryan_Ispat_&amp;_Power_Pvt_Ltd</t>
  </si>
  <si>
    <t>OBPL_CUTTAK</t>
  </si>
  <si>
    <t>ALL</t>
  </si>
  <si>
    <t>UTTARAKHAND</t>
  </si>
  <si>
    <t>CR_IR_MS</t>
  </si>
  <si>
    <t>Manipur_Ben</t>
  </si>
  <si>
    <t>AECI11PL</t>
  </si>
  <si>
    <t>AMPIN_CI_THREE</t>
  </si>
  <si>
    <t>TPLD</t>
  </si>
  <si>
    <t>TPL_DIS_DHOLERA</t>
  </si>
  <si>
    <t>ZYDUS_LIFESCI_GJ</t>
  </si>
  <si>
    <t>Zydus_Ltd_Con18518</t>
  </si>
  <si>
    <t>Zydus_Lifesciences_Cons17836</t>
  </si>
  <si>
    <t>PSPCL</t>
  </si>
  <si>
    <t>UPPCL</t>
  </si>
  <si>
    <t xml:space="preserve"> Adhunik_Metaliks_Limited</t>
  </si>
  <si>
    <t>MGM_Green_Energy_Limited_5MW_Solar_Power_Plant_Lokapada</t>
  </si>
  <si>
    <t>TIMES_STEEL</t>
  </si>
  <si>
    <t>PONDY</t>
  </si>
  <si>
    <t>Rungta_Sons_Private_Limited_Ferro_Alloys_Division_Dhenkanall</t>
  </si>
  <si>
    <t>JSW_Sambalpur_Steel_Limited</t>
  </si>
  <si>
    <t>5,6</t>
  </si>
  <si>
    <t>ARE55L_PSS3_KPS1_HS</t>
  </si>
  <si>
    <t>DHAMRAPORT</t>
  </si>
  <si>
    <t>The_Ramco_Cements_Limited_Odisha</t>
  </si>
  <si>
    <t>Envirocare_Infrasolution_Pvt_Ltd</t>
  </si>
  <si>
    <t>IOCL_Paradeep_Refinery</t>
  </si>
  <si>
    <t>Maithan_Ispat_Limited_MPL</t>
  </si>
  <si>
    <t>SMC_Power_Generation_Limited_Unit_II_PTC</t>
  </si>
  <si>
    <t>NA</t>
  </si>
  <si>
    <t>DCNELUSOUNIT2</t>
  </si>
  <si>
    <t>Orissa_Sponge_Iron_and_Steel_Limited</t>
  </si>
  <si>
    <t>TPDDL</t>
  </si>
  <si>
    <t>Crackers_India_Alloys_Limited</t>
  </si>
  <si>
    <t xml:space="preserve">Visa_Steel_Limited </t>
  </si>
  <si>
    <t>2,4</t>
  </si>
  <si>
    <t>Jindal_Steel_&amp;_Power_Limited_Angul_Odisha</t>
  </si>
  <si>
    <t>Narbheram_Power_and_Steel_Private_Limited</t>
  </si>
  <si>
    <t>Rungta_Mines_Limited_Kamanda_Steel_Plant_Koira_Dist_Sundergarh_Odisha</t>
  </si>
  <si>
    <t>Sunglaze_Power_Private_Limited</t>
  </si>
  <si>
    <t>Grasim_Industries_Ltd_Chemical_Division_Ganjam</t>
  </si>
  <si>
    <t>Vedanta_Aluminium_Metal_Limited_SEZ_Unit_Jharsuguda</t>
  </si>
  <si>
    <t>DCBLME</t>
  </si>
  <si>
    <t>ENERSON_SOLAR_10MW</t>
  </si>
  <si>
    <t>GPCL_SOLAR_10</t>
  </si>
  <si>
    <t>GSECL_SOLAR</t>
  </si>
  <si>
    <t>IRON_TRINGLE_10_MW_SOLAR</t>
  </si>
  <si>
    <t>TSFAP_Bpal</t>
  </si>
  <si>
    <t>BALCO</t>
  </si>
  <si>
    <t>MPSEB_Beneficiary</t>
  </si>
  <si>
    <t>Jindal_Ferrous_Limited</t>
  </si>
  <si>
    <t>Orissa_Metaliks_Private_Limited</t>
  </si>
  <si>
    <t xml:space="preserve">Vedanta_Aluminium_Metal_Limited_SEZ_Unit_Jharsuguda </t>
  </si>
  <si>
    <t>OCL_Iron_and_Steel_Limited_ENE</t>
  </si>
  <si>
    <t>POWER  STATUS ON  DT 22.06.2026</t>
  </si>
  <si>
    <t>01:00</t>
  </si>
  <si>
    <t>18:00</t>
  </si>
  <si>
    <t>00:26</t>
  </si>
  <si>
    <t>Ferro_Alloys_Corporation_Ltd_(Power_Plant)</t>
  </si>
  <si>
    <t>JSW_Cement_Ltd</t>
  </si>
  <si>
    <t>DAM TRADING DETAILS FOR DT :21.06.2026</t>
  </si>
  <si>
    <t>GDAM TRADING DETAILS FOR DT:21.06.2026</t>
  </si>
  <si>
    <t>Ferro_Alloys_Corporation_Limited</t>
  </si>
  <si>
    <t>NU_VISTA_LIMITED_(FORMERLY_EMAMI_CEMENT_LIMITED)</t>
  </si>
  <si>
    <t>Rungta_Mines_Limited_Dhenkanal_Steel_Plant</t>
  </si>
  <si>
    <t>Rungta_Mines_Ltd_Karakolha_SID</t>
  </si>
  <si>
    <t>Tata_Steel_Limited_Ferro_Alloys_Plant_Joda</t>
  </si>
  <si>
    <t>TRADING DETAILS FOR DT.21.06.2026</t>
  </si>
  <si>
    <t>RTM TRADING DETAILS FOR DT: 21.06.2026</t>
  </si>
  <si>
    <t>BSPHCL</t>
  </si>
  <si>
    <t>Assam_Ben</t>
  </si>
  <si>
    <t>JBVNL</t>
  </si>
  <si>
    <t>DCL_RCW</t>
  </si>
  <si>
    <t>KSEB</t>
  </si>
  <si>
    <t>AEG10_W_FTG4</t>
  </si>
  <si>
    <t>CPTTNPL</t>
  </si>
  <si>
    <t>JREPL_BKN2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</si>
</sst>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7">
    <xf numFmtId="0" fontId="0" fillId="0" borderId="0"/>
    <xf numFmtId="0" fontId="78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85" fillId="0" borderId="0" applyBorder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86" fillId="0" borderId="0"/>
    <xf numFmtId="0" fontId="86" fillId="0" borderId="0"/>
    <xf numFmtId="0" fontId="87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2">
    <xf numFmtId="0" fontId="0" fillId="0" borderId="0" xfId="0"/>
    <xf numFmtId="0" fontId="60" fillId="2" borderId="0" xfId="0" applyFont="1" applyFill="1"/>
    <xf numFmtId="0" fontId="60" fillId="0" borderId="0" xfId="0" applyFont="1"/>
    <xf numFmtId="0" fontId="63" fillId="4" borderId="25" xfId="0" applyFont="1" applyFill="1" applyBorder="1" applyAlignment="1">
      <alignment horizontal="center" vertical="center" wrapText="1"/>
    </xf>
    <xf numFmtId="0" fontId="63" fillId="4" borderId="32" xfId="0" applyFont="1" applyFill="1" applyBorder="1" applyAlignment="1">
      <alignment horizontal="center" vertical="center" wrapText="1"/>
    </xf>
    <xf numFmtId="0" fontId="63" fillId="4" borderId="5" xfId="0" applyFont="1" applyFill="1" applyBorder="1" applyAlignment="1">
      <alignment horizontal="center" vertical="center" wrapText="1"/>
    </xf>
    <xf numFmtId="0" fontId="64" fillId="0" borderId="17" xfId="0" applyFont="1" applyBorder="1" applyAlignment="1">
      <alignment vertical="center"/>
    </xf>
    <xf numFmtId="0" fontId="63" fillId="0" borderId="33" xfId="0" applyFont="1" applyBorder="1" applyAlignment="1">
      <alignment horizontal="center" vertical="center"/>
    </xf>
    <xf numFmtId="0" fontId="63" fillId="0" borderId="34" xfId="0" applyFont="1" applyBorder="1" applyAlignment="1">
      <alignment horizontal="center" vertical="center"/>
    </xf>
    <xf numFmtId="0" fontId="63" fillId="0" borderId="38" xfId="0" applyFont="1" applyBorder="1" applyAlignment="1">
      <alignment vertical="center"/>
    </xf>
    <xf numFmtId="0" fontId="61" fillId="0" borderId="39" xfId="0" applyFont="1" applyBorder="1" applyAlignment="1">
      <alignment horizontal="center" vertical="center"/>
    </xf>
    <xf numFmtId="2" fontId="63" fillId="4" borderId="3" xfId="0" applyNumberFormat="1" applyFont="1" applyFill="1" applyBorder="1" applyAlignment="1">
      <alignment horizontal="center" vertical="center"/>
    </xf>
    <xf numFmtId="164" fontId="63" fillId="0" borderId="3" xfId="0" applyNumberFormat="1" applyFont="1" applyBorder="1" applyAlignment="1">
      <alignment horizontal="center" vertical="center"/>
    </xf>
    <xf numFmtId="0" fontId="63" fillId="0" borderId="40" xfId="0" applyFont="1" applyBorder="1" applyAlignment="1">
      <alignment vertical="center"/>
    </xf>
    <xf numFmtId="0" fontId="61" fillId="0" borderId="41" xfId="0" applyFont="1" applyBorder="1" applyAlignment="1">
      <alignment horizontal="center" vertical="center"/>
    </xf>
    <xf numFmtId="0" fontId="61" fillId="0" borderId="43" xfId="0" applyFont="1" applyBorder="1" applyAlignment="1">
      <alignment horizontal="center" vertical="center"/>
    </xf>
    <xf numFmtId="0" fontId="65" fillId="5" borderId="41" xfId="0" applyFont="1" applyFill="1" applyBorder="1" applyAlignment="1">
      <alignment vertical="center"/>
    </xf>
    <xf numFmtId="164" fontId="63" fillId="5" borderId="3" xfId="0" applyNumberFormat="1" applyFont="1" applyFill="1" applyBorder="1" applyAlignment="1">
      <alignment horizontal="center" vertical="center"/>
    </xf>
    <xf numFmtId="0" fontId="64" fillId="0" borderId="45" xfId="0" applyFont="1" applyBorder="1" applyAlignment="1">
      <alignment vertical="center"/>
    </xf>
    <xf numFmtId="0" fontId="63" fillId="0" borderId="3" xfId="0" applyFont="1" applyBorder="1" applyAlignment="1">
      <alignment horizontal="center" vertical="center"/>
    </xf>
    <xf numFmtId="0" fontId="65" fillId="5" borderId="40" xfId="0" applyFont="1" applyFill="1" applyBorder="1" applyAlignment="1">
      <alignment vertical="center"/>
    </xf>
    <xf numFmtId="0" fontId="63" fillId="0" borderId="41" xfId="0" applyFont="1" applyBorder="1" applyAlignment="1">
      <alignment horizontal="center" vertical="center"/>
    </xf>
    <xf numFmtId="164" fontId="63" fillId="4" borderId="3" xfId="0" applyNumberFormat="1" applyFont="1" applyFill="1" applyBorder="1" applyAlignment="1">
      <alignment horizontal="center" vertical="center"/>
    </xf>
    <xf numFmtId="0" fontId="63" fillId="0" borderId="47" xfId="0" applyFont="1" applyBorder="1" applyAlignment="1">
      <alignment vertical="top" wrapText="1"/>
    </xf>
    <xf numFmtId="0" fontId="63" fillId="0" borderId="43" xfId="0" applyFont="1" applyBorder="1" applyAlignment="1">
      <alignment horizontal="center" vertical="center"/>
    </xf>
    <xf numFmtId="0" fontId="63" fillId="5" borderId="3" xfId="0" applyFont="1" applyFill="1" applyBorder="1" applyAlignment="1">
      <alignment horizontal="center" vertical="center"/>
    </xf>
    <xf numFmtId="0" fontId="63" fillId="0" borderId="3" xfId="0" applyFont="1" applyBorder="1" applyAlignment="1">
      <alignment vertical="center"/>
    </xf>
    <xf numFmtId="0" fontId="67" fillId="0" borderId="3" xfId="0" applyFont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1" fontId="63" fillId="4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/>
    </xf>
    <xf numFmtId="0" fontId="67" fillId="4" borderId="3" xfId="0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 wrapText="1"/>
    </xf>
    <xf numFmtId="0" fontId="64" fillId="0" borderId="3" xfId="0" applyFont="1" applyBorder="1" applyAlignment="1">
      <alignment horizontal="left" vertical="center"/>
    </xf>
    <xf numFmtId="2" fontId="63" fillId="4" borderId="5" xfId="0" applyNumberFormat="1" applyFont="1" applyFill="1" applyBorder="1" applyAlignment="1">
      <alignment horizontal="center"/>
    </xf>
    <xf numFmtId="0" fontId="63" fillId="0" borderId="42" xfId="0" applyFont="1" applyBorder="1" applyAlignment="1">
      <alignment vertical="center"/>
    </xf>
    <xf numFmtId="0" fontId="64" fillId="0" borderId="3" xfId="0" applyFont="1" applyBorder="1" applyAlignment="1">
      <alignment vertical="center"/>
    </xf>
    <xf numFmtId="0" fontId="63" fillId="0" borderId="11" xfId="0" applyFont="1" applyBorder="1" applyAlignment="1">
      <alignment vertical="center"/>
    </xf>
    <xf numFmtId="0" fontId="69" fillId="0" borderId="3" xfId="0" applyFont="1" applyBorder="1" applyAlignment="1">
      <alignment vertical="center"/>
    </xf>
    <xf numFmtId="0" fontId="69" fillId="4" borderId="0" xfId="0" applyFont="1" applyFill="1" applyAlignment="1">
      <alignment vertical="center"/>
    </xf>
    <xf numFmtId="1" fontId="70" fillId="4" borderId="0" xfId="0" applyNumberFormat="1" applyFont="1" applyFill="1" applyAlignment="1">
      <alignment horizontal="center"/>
    </xf>
    <xf numFmtId="2" fontId="70" fillId="4" borderId="0" xfId="0" applyNumberFormat="1" applyFont="1" applyFill="1" applyAlignment="1">
      <alignment horizontal="center"/>
    </xf>
    <xf numFmtId="0" fontId="63" fillId="0" borderId="56" xfId="0" applyFont="1" applyBorder="1" applyAlignment="1">
      <alignment vertical="center"/>
    </xf>
    <xf numFmtId="0" fontId="63" fillId="0" borderId="6" xfId="0" applyFont="1" applyBorder="1" applyAlignment="1">
      <alignment vertical="center"/>
    </xf>
    <xf numFmtId="0" fontId="63" fillId="0" borderId="57" xfId="0" applyFont="1" applyBorder="1" applyAlignment="1">
      <alignment vertical="center"/>
    </xf>
    <xf numFmtId="0" fontId="63" fillId="0" borderId="12" xfId="0" applyFont="1" applyBorder="1" applyAlignment="1">
      <alignment vertical="center"/>
    </xf>
    <xf numFmtId="0" fontId="63" fillId="0" borderId="0" xfId="0" applyFont="1"/>
    <xf numFmtId="0" fontId="63" fillId="0" borderId="3" xfId="0" applyFont="1" applyBorder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58" xfId="0" applyFont="1" applyBorder="1" applyAlignment="1">
      <alignment vertical="center"/>
    </xf>
    <xf numFmtId="0" fontId="63" fillId="4" borderId="61" xfId="0" applyFont="1" applyFill="1" applyBorder="1" applyAlignment="1">
      <alignment horizontal="center" vertical="center" wrapText="1"/>
    </xf>
    <xf numFmtId="2" fontId="60" fillId="2" borderId="0" xfId="0" applyNumberFormat="1" applyFont="1" applyFill="1"/>
    <xf numFmtId="2" fontId="74" fillId="2" borderId="0" xfId="0" applyNumberFormat="1" applyFont="1" applyFill="1"/>
    <xf numFmtId="1" fontId="75" fillId="2" borderId="0" xfId="0" applyNumberFormat="1" applyFont="1" applyFill="1" applyAlignment="1">
      <alignment horizontal="center" vertical="center"/>
    </xf>
    <xf numFmtId="0" fontId="76" fillId="2" borderId="0" xfId="0" applyFont="1" applyFill="1"/>
    <xf numFmtId="0" fontId="63" fillId="0" borderId="59" xfId="0" applyFont="1" applyBorder="1" applyAlignment="1">
      <alignment horizontal="center" vertical="center"/>
    </xf>
    <xf numFmtId="2" fontId="63" fillId="4" borderId="61" xfId="0" applyNumberFormat="1" applyFont="1" applyFill="1" applyBorder="1" applyAlignment="1">
      <alignment horizontal="center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165" fontId="60" fillId="2" borderId="0" xfId="0" applyNumberFormat="1" applyFont="1" applyFill="1"/>
    <xf numFmtId="0" fontId="77" fillId="2" borderId="0" xfId="0" applyFont="1" applyFill="1"/>
    <xf numFmtId="164" fontId="67" fillId="4" borderId="0" xfId="0" applyNumberFormat="1" applyFont="1" applyFill="1" applyAlignment="1">
      <alignment horizontal="left" vertical="center" wrapText="1"/>
    </xf>
    <xf numFmtId="0" fontId="66" fillId="4" borderId="0" xfId="0" applyFont="1" applyFill="1" applyAlignment="1">
      <alignment vertical="center" wrapText="1"/>
    </xf>
    <xf numFmtId="0" fontId="66" fillId="4" borderId="58" xfId="0" applyFont="1" applyFill="1" applyBorder="1" applyAlignment="1">
      <alignment vertical="center" wrapText="1"/>
    </xf>
    <xf numFmtId="0" fontId="63" fillId="0" borderId="3" xfId="0" quotePrefix="1" applyFont="1" applyBorder="1" applyAlignment="1">
      <alignment horizontal="center" vertical="center"/>
    </xf>
    <xf numFmtId="165" fontId="63" fillId="0" borderId="3" xfId="0" quotePrefix="1" applyNumberFormat="1" applyFont="1" applyBorder="1" applyAlignment="1">
      <alignment horizontal="center" vertical="center"/>
    </xf>
    <xf numFmtId="1" fontId="63" fillId="5" borderId="71" xfId="0" applyNumberFormat="1" applyFont="1" applyFill="1" applyBorder="1" applyAlignment="1">
      <alignment horizontal="center" vertical="center"/>
    </xf>
    <xf numFmtId="2" fontId="61" fillId="0" borderId="11" xfId="0" applyNumberFormat="1" applyFont="1" applyBorder="1" applyAlignment="1">
      <alignment horizontal="center" vertical="center"/>
    </xf>
    <xf numFmtId="1" fontId="63" fillId="5" borderId="35" xfId="0" applyNumberFormat="1" applyFont="1" applyFill="1" applyBorder="1" applyAlignment="1">
      <alignment horizontal="center" vertical="center"/>
    </xf>
    <xf numFmtId="1" fontId="63" fillId="5" borderId="69" xfId="0" applyNumberFormat="1" applyFont="1" applyFill="1" applyBorder="1" applyAlignment="1">
      <alignment horizontal="center" vertical="center"/>
    </xf>
    <xf numFmtId="164" fontId="63" fillId="0" borderId="1" xfId="0" applyNumberFormat="1" applyFont="1" applyBorder="1" applyAlignment="1">
      <alignment horizontal="center" vertical="center"/>
    </xf>
    <xf numFmtId="0" fontId="63" fillId="0" borderId="63" xfId="0" applyFont="1" applyBorder="1" applyAlignment="1">
      <alignment horizontal="center" vertical="center"/>
    </xf>
    <xf numFmtId="166" fontId="63" fillId="5" borderId="3" xfId="0" applyNumberFormat="1" applyFont="1" applyFill="1" applyBorder="1" applyAlignment="1">
      <alignment horizontal="center" vertical="center"/>
    </xf>
    <xf numFmtId="2" fontId="63" fillId="0" borderId="3" xfId="0" applyNumberFormat="1" applyFont="1" applyBorder="1" applyAlignment="1">
      <alignment horizontal="center" vertical="center"/>
    </xf>
    <xf numFmtId="49" fontId="63" fillId="4" borderId="67" xfId="0" quotePrefix="1" applyNumberFormat="1" applyFont="1" applyFill="1" applyBorder="1" applyAlignment="1">
      <alignment horizontal="center" vertical="center"/>
    </xf>
    <xf numFmtId="1" fontId="63" fillId="4" borderId="74" xfId="0" applyNumberFormat="1" applyFont="1" applyFill="1" applyBorder="1" applyAlignment="1">
      <alignment horizontal="center" vertical="center" wrapText="1"/>
    </xf>
    <xf numFmtId="1" fontId="63" fillId="4" borderId="3" xfId="0" applyNumberFormat="1" applyFont="1" applyFill="1" applyBorder="1" applyAlignment="1">
      <alignment horizontal="center"/>
    </xf>
    <xf numFmtId="1" fontId="63" fillId="4" borderId="3" xfId="0" applyNumberFormat="1" applyFont="1" applyFill="1" applyBorder="1" applyAlignment="1">
      <alignment horizontal="center" vertical="center" wrapText="1"/>
    </xf>
    <xf numFmtId="1" fontId="63" fillId="4" borderId="76" xfId="0" applyNumberFormat="1" applyFont="1" applyFill="1" applyBorder="1" applyAlignment="1">
      <alignment horizontal="center" vertical="center"/>
    </xf>
    <xf numFmtId="1" fontId="63" fillId="4" borderId="77" xfId="0" applyNumberFormat="1" applyFont="1" applyFill="1" applyBorder="1" applyAlignment="1">
      <alignment horizontal="center" vertical="center"/>
    </xf>
    <xf numFmtId="1" fontId="63" fillId="4" borderId="6" xfId="0" applyNumberFormat="1" applyFont="1" applyFill="1" applyBorder="1" applyAlignment="1">
      <alignment horizontal="center" vertical="center"/>
    </xf>
    <xf numFmtId="1" fontId="63" fillId="4" borderId="73" xfId="0" applyNumberFormat="1" applyFont="1" applyFill="1" applyBorder="1" applyAlignment="1">
      <alignment horizontal="center" vertical="center"/>
    </xf>
    <xf numFmtId="1" fontId="63" fillId="4" borderId="5" xfId="0" applyNumberFormat="1" applyFont="1" applyFill="1" applyBorder="1" applyAlignment="1">
      <alignment horizontal="center" vertical="center"/>
    </xf>
    <xf numFmtId="1" fontId="63" fillId="4" borderId="11" xfId="0" applyNumberFormat="1" applyFont="1" applyFill="1" applyBorder="1" applyAlignment="1">
      <alignment horizontal="center" vertical="center"/>
    </xf>
    <xf numFmtId="0" fontId="63" fillId="4" borderId="0" xfId="0" applyFont="1" applyFill="1" applyAlignment="1">
      <alignment vertical="center" wrapText="1"/>
    </xf>
    <xf numFmtId="1" fontId="72" fillId="5" borderId="69" xfId="0" quotePrefix="1" applyNumberFormat="1" applyFont="1" applyFill="1" applyBorder="1" applyAlignment="1">
      <alignment horizontal="center" vertical="center"/>
    </xf>
    <xf numFmtId="0" fontId="63" fillId="4" borderId="63" xfId="0" applyFont="1" applyFill="1" applyBorder="1" applyAlignment="1">
      <alignment horizontal="center" vertical="center"/>
    </xf>
    <xf numFmtId="1" fontId="63" fillId="4" borderId="82" xfId="0" applyNumberFormat="1" applyFont="1" applyFill="1" applyBorder="1" applyAlignment="1">
      <alignment horizontal="center" vertical="center"/>
    </xf>
    <xf numFmtId="0" fontId="63" fillId="4" borderId="42" xfId="0" applyFont="1" applyFill="1" applyBorder="1" applyAlignment="1">
      <alignment horizontal="left" vertical="center"/>
    </xf>
    <xf numFmtId="0" fontId="63" fillId="4" borderId="42" xfId="0" applyFont="1" applyFill="1" applyBorder="1" applyAlignment="1">
      <alignment vertical="center"/>
    </xf>
    <xf numFmtId="0" fontId="63" fillId="4" borderId="16" xfId="0" applyFont="1" applyFill="1" applyBorder="1" applyAlignment="1">
      <alignment vertical="center"/>
    </xf>
    <xf numFmtId="0" fontId="63" fillId="4" borderId="3" xfId="0" applyFont="1" applyFill="1" applyBorder="1" applyAlignment="1">
      <alignment vertical="center"/>
    </xf>
    <xf numFmtId="0" fontId="63" fillId="4" borderId="11" xfId="0" applyFont="1" applyFill="1" applyBorder="1" applyAlignment="1">
      <alignment vertical="center"/>
    </xf>
    <xf numFmtId="0" fontId="63" fillId="4" borderId="5" xfId="0" applyFont="1" applyFill="1" applyBorder="1" applyAlignment="1">
      <alignment vertical="center"/>
    </xf>
    <xf numFmtId="0" fontId="63" fillId="4" borderId="0" xfId="0" applyFont="1" applyFill="1" applyAlignment="1">
      <alignment horizontal="center" vertical="center"/>
    </xf>
    <xf numFmtId="2" fontId="66" fillId="4" borderId="63" xfId="48" quotePrefix="1" applyNumberFormat="1" applyFont="1" applyFill="1" applyBorder="1" applyAlignment="1">
      <alignment horizontal="center" vertical="center"/>
    </xf>
    <xf numFmtId="167" fontId="67" fillId="4" borderId="63" xfId="0" quotePrefix="1" applyNumberFormat="1" applyFont="1" applyFill="1" applyBorder="1" applyAlignment="1">
      <alignment horizontal="center" vertical="center"/>
    </xf>
    <xf numFmtId="164" fontId="63" fillId="0" borderId="81" xfId="0" applyNumberFormat="1" applyFont="1" applyBorder="1" applyAlignment="1">
      <alignment horizontal="center"/>
    </xf>
    <xf numFmtId="0" fontId="63" fillId="4" borderId="3" xfId="0" applyFont="1" applyFill="1" applyBorder="1" applyAlignment="1">
      <alignment horizontal="center" vertical="center"/>
    </xf>
    <xf numFmtId="0" fontId="63" fillId="4" borderId="5" xfId="0" applyFont="1" applyFill="1" applyBorder="1" applyAlignment="1">
      <alignment horizontal="center" vertical="center"/>
    </xf>
    <xf numFmtId="1" fontId="63" fillId="4" borderId="81" xfId="0" applyNumberFormat="1" applyFont="1" applyFill="1" applyBorder="1" applyAlignment="1">
      <alignment horizontal="center" vertical="center"/>
    </xf>
    <xf numFmtId="1" fontId="90" fillId="4" borderId="81" xfId="0" applyNumberFormat="1" applyFont="1" applyFill="1" applyBorder="1" applyAlignment="1" applyProtection="1">
      <alignment horizontal="center" vertical="center"/>
      <protection locked="0"/>
    </xf>
    <xf numFmtId="16" fontId="67" fillId="5" borderId="62" xfId="0" applyNumberFormat="1" applyFont="1" applyFill="1" applyBorder="1" applyAlignment="1">
      <alignment horizontal="center" vertical="center"/>
    </xf>
    <xf numFmtId="164" fontId="63" fillId="4" borderId="80" xfId="0" applyNumberFormat="1" applyFont="1" applyFill="1" applyBorder="1" applyAlignment="1">
      <alignment horizontal="center" vertical="center"/>
    </xf>
    <xf numFmtId="1" fontId="63" fillId="5" borderId="81" xfId="0" applyNumberFormat="1" applyFont="1" applyFill="1" applyBorder="1" applyAlignment="1">
      <alignment horizontal="center"/>
    </xf>
    <xf numFmtId="2" fontId="63" fillId="5" borderId="81" xfId="0" applyNumberFormat="1" applyFont="1" applyFill="1" applyBorder="1" applyAlignment="1">
      <alignment horizontal="center"/>
    </xf>
    <xf numFmtId="1" fontId="63" fillId="0" borderId="0" xfId="0" applyNumberFormat="1" applyFont="1" applyAlignment="1">
      <alignment horizontal="center"/>
    </xf>
    <xf numFmtId="1" fontId="63" fillId="4" borderId="89" xfId="0" applyNumberFormat="1" applyFont="1" applyFill="1" applyBorder="1" applyAlignment="1">
      <alignment horizontal="center" vertical="center"/>
    </xf>
    <xf numFmtId="16" fontId="67" fillId="5" borderId="85" xfId="0" applyNumberFormat="1" applyFont="1" applyFill="1" applyBorder="1" applyAlignment="1">
      <alignment horizontal="center" vertical="center"/>
    </xf>
    <xf numFmtId="2" fontId="66" fillId="4" borderId="63" xfId="0" quotePrefix="1" applyNumberFormat="1" applyFont="1" applyFill="1" applyBorder="1" applyAlignment="1">
      <alignment horizontal="center" vertical="center"/>
    </xf>
    <xf numFmtId="1" fontId="63" fillId="4" borderId="92" xfId="0" applyNumberFormat="1" applyFont="1" applyFill="1" applyBorder="1" applyAlignment="1">
      <alignment horizontal="center" vertical="center"/>
    </xf>
    <xf numFmtId="1" fontId="63" fillId="4" borderId="93" xfId="0" applyNumberFormat="1" applyFont="1" applyFill="1" applyBorder="1" applyAlignment="1">
      <alignment horizontal="center" vertical="center"/>
    </xf>
    <xf numFmtId="1" fontId="63" fillId="4" borderId="3" xfId="0" quotePrefix="1" applyNumberFormat="1" applyFont="1" applyFill="1" applyBorder="1" applyAlignment="1">
      <alignment horizontal="center" vertical="center"/>
    </xf>
    <xf numFmtId="164" fontId="91" fillId="2" borderId="0" xfId="0" applyNumberFormat="1" applyFont="1" applyFill="1"/>
    <xf numFmtId="2" fontId="90" fillId="4" borderId="87" xfId="0" applyNumberFormat="1" applyFont="1" applyFill="1" applyBorder="1" applyAlignment="1">
      <alignment horizontal="center" vertical="center"/>
    </xf>
    <xf numFmtId="2" fontId="92" fillId="2" borderId="0" xfId="0" applyNumberFormat="1" applyFont="1" applyFill="1"/>
    <xf numFmtId="164" fontId="90" fillId="0" borderId="87" xfId="0" applyNumberFormat="1" applyFont="1" applyBorder="1" applyAlignment="1">
      <alignment horizontal="center"/>
    </xf>
    <xf numFmtId="164" fontId="63" fillId="4" borderId="53" xfId="0" applyNumberFormat="1" applyFont="1" applyFill="1" applyBorder="1" applyAlignment="1">
      <alignment horizontal="center" vertical="center"/>
    </xf>
    <xf numFmtId="164" fontId="63" fillId="4" borderId="94" xfId="0" applyNumberFormat="1" applyFont="1" applyFill="1" applyBorder="1" applyAlignment="1">
      <alignment horizontal="center" vertical="center"/>
    </xf>
    <xf numFmtId="164" fontId="63" fillId="4" borderId="16" xfId="0" applyNumberFormat="1" applyFont="1" applyFill="1" applyBorder="1" applyAlignment="1">
      <alignment horizontal="center" vertical="center"/>
    </xf>
    <xf numFmtId="164" fontId="63" fillId="0" borderId="75" xfId="0" applyNumberFormat="1" applyFont="1" applyBorder="1" applyAlignment="1">
      <alignment horizontal="center" vertical="center"/>
    </xf>
    <xf numFmtId="1" fontId="63" fillId="4" borderId="96" xfId="0" applyNumberFormat="1" applyFont="1" applyFill="1" applyBorder="1" applyAlignment="1">
      <alignment horizontal="center" vertical="center"/>
    </xf>
    <xf numFmtId="2" fontId="63" fillId="4" borderId="98" xfId="0" applyNumberFormat="1" applyFont="1" applyFill="1" applyBorder="1" applyAlignment="1">
      <alignment horizontal="center" vertical="center"/>
    </xf>
    <xf numFmtId="2" fontId="63" fillId="4" borderId="99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2" fontId="63" fillId="4" borderId="97" xfId="0" applyNumberFormat="1" applyFont="1" applyFill="1" applyBorder="1" applyAlignment="1">
      <alignment horizontal="center" vertical="center"/>
    </xf>
    <xf numFmtId="2" fontId="79" fillId="0" borderId="88" xfId="0" applyNumberFormat="1" applyFont="1" applyBorder="1" applyAlignment="1">
      <alignment horizontal="center" vertical="center" wrapText="1"/>
    </xf>
    <xf numFmtId="2" fontId="0" fillId="0" borderId="100" xfId="0" applyNumberFormat="1" applyBorder="1" applyAlignment="1">
      <alignment horizontal="center" vertical="center"/>
    </xf>
    <xf numFmtId="168" fontId="63" fillId="4" borderId="67" xfId="0" quotePrefix="1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0" fillId="0" borderId="98" xfId="0" applyNumberFormat="1" applyFont="1" applyBorder="1" applyAlignment="1">
      <alignment horizontal="center"/>
    </xf>
    <xf numFmtId="164" fontId="63" fillId="4" borderId="6" xfId="0" applyNumberFormat="1" applyFont="1" applyFill="1" applyBorder="1" applyAlignment="1">
      <alignment horizontal="center" vertical="center"/>
    </xf>
    <xf numFmtId="1" fontId="68" fillId="0" borderId="95" xfId="0" applyNumberFormat="1" applyFont="1" applyBorder="1" applyAlignment="1">
      <alignment horizontal="center" vertical="center"/>
    </xf>
    <xf numFmtId="1" fontId="90" fillId="0" borderId="82" xfId="0" applyNumberFormat="1" applyFont="1" applyBorder="1" applyAlignment="1">
      <alignment horizontal="center" vertical="center"/>
    </xf>
    <xf numFmtId="164" fontId="63" fillId="0" borderId="95" xfId="0" applyNumberFormat="1" applyFont="1" applyBorder="1" applyAlignment="1">
      <alignment horizontal="center"/>
    </xf>
    <xf numFmtId="2" fontId="63" fillId="4" borderId="60" xfId="0" applyNumberFormat="1" applyFont="1" applyFill="1" applyBorder="1" applyAlignment="1">
      <alignment horizontal="center" vertical="center"/>
    </xf>
    <xf numFmtId="2" fontId="63" fillId="4" borderId="102" xfId="382" applyNumberFormat="1" applyFont="1" applyFill="1" applyBorder="1" applyAlignment="1">
      <alignment horizontal="center" vertical="center"/>
    </xf>
    <xf numFmtId="0" fontId="60" fillId="4" borderId="102" xfId="382" applyFont="1" applyFill="1" applyBorder="1"/>
    <xf numFmtId="2" fontId="80" fillId="0" borderId="0" xfId="0" applyNumberFormat="1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2" fontId="88" fillId="0" borderId="0" xfId="0" applyNumberFormat="1" applyFont="1" applyAlignment="1">
      <alignment horizontal="center" vertical="center"/>
    </xf>
    <xf numFmtId="0" fontId="88" fillId="0" borderId="102" xfId="0" applyFont="1" applyBorder="1" applyAlignment="1">
      <alignment horizontal="center" vertical="center"/>
    </xf>
    <xf numFmtId="0" fontId="88" fillId="0" borderId="0" xfId="0" applyFont="1" applyAlignment="1">
      <alignment horizontal="left" vertical="center"/>
    </xf>
    <xf numFmtId="2" fontId="88" fillId="0" borderId="0" xfId="0" applyNumberFormat="1" applyFont="1" applyAlignment="1">
      <alignment horizontal="center" vertical="top"/>
    </xf>
    <xf numFmtId="2" fontId="89" fillId="0" borderId="102" xfId="0" applyNumberFormat="1" applyFont="1" applyBorder="1" applyAlignment="1">
      <alignment horizontal="center" vertical="center"/>
    </xf>
    <xf numFmtId="2" fontId="79" fillId="0" borderId="102" xfId="374" applyNumberFormat="1" applyFont="1" applyBorder="1" applyAlignment="1">
      <alignment horizontal="center" vertical="center" wrapText="1"/>
    </xf>
    <xf numFmtId="2" fontId="79" fillId="0" borderId="88" xfId="374" applyNumberFormat="1" applyFont="1" applyBorder="1" applyAlignment="1">
      <alignment horizontal="center" vertical="center" wrapText="1"/>
    </xf>
    <xf numFmtId="2" fontId="1" fillId="0" borderId="66" xfId="374" applyNumberFormat="1" applyBorder="1" applyAlignment="1">
      <alignment horizontal="center" vertical="center"/>
    </xf>
    <xf numFmtId="2" fontId="1" fillId="0" borderId="100" xfId="374" applyNumberFormat="1" applyBorder="1" applyAlignment="1">
      <alignment horizontal="center" vertical="center"/>
    </xf>
    <xf numFmtId="2" fontId="79" fillId="0" borderId="102" xfId="0" applyNumberFormat="1" applyFont="1" applyBorder="1" applyAlignment="1">
      <alignment horizontal="center" vertical="center"/>
    </xf>
    <xf numFmtId="2" fontId="79" fillId="0" borderId="102" xfId="0" applyNumberFormat="1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2" fontId="79" fillId="0" borderId="102" xfId="0" applyNumberFormat="1" applyFont="1" applyBorder="1" applyAlignment="1">
      <alignment horizontal="center" vertical="center" wrapText="1"/>
    </xf>
    <xf numFmtId="2" fontId="70" fillId="4" borderId="64" xfId="0" applyNumberFormat="1" applyFont="1" applyFill="1" applyBorder="1" applyAlignment="1">
      <alignment horizontal="center" vertical="center" wrapText="1"/>
    </xf>
    <xf numFmtId="2" fontId="70" fillId="4" borderId="58" xfId="0" applyNumberFormat="1" applyFont="1" applyFill="1" applyBorder="1" applyAlignment="1">
      <alignment horizontal="center" vertical="center" wrapText="1"/>
    </xf>
    <xf numFmtId="2" fontId="67" fillId="0" borderId="51" xfId="0" applyNumberFormat="1" applyFont="1" applyBorder="1" applyAlignment="1">
      <alignment horizontal="center" vertical="center"/>
    </xf>
    <xf numFmtId="2" fontId="67" fillId="0" borderId="13" xfId="0" applyNumberFormat="1" applyFont="1" applyBorder="1" applyAlignment="1">
      <alignment horizontal="center" vertical="center"/>
    </xf>
    <xf numFmtId="2" fontId="67" fillId="0" borderId="16" xfId="0" applyNumberFormat="1" applyFont="1" applyBorder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52" xfId="0" applyNumberFormat="1" applyFont="1" applyBorder="1" applyAlignment="1">
      <alignment horizontal="center" vertical="center"/>
    </xf>
    <xf numFmtId="2" fontId="67" fillId="0" borderId="44" xfId="0" applyNumberFormat="1" applyFont="1" applyBorder="1" applyAlignment="1">
      <alignment horizontal="center" vertical="center"/>
    </xf>
    <xf numFmtId="2" fontId="67" fillId="4" borderId="12" xfId="0" applyNumberFormat="1" applyFont="1" applyFill="1" applyBorder="1" applyAlignment="1">
      <alignment horizontal="center" vertical="center"/>
    </xf>
    <xf numFmtId="0" fontId="67" fillId="4" borderId="13" xfId="0" applyFont="1" applyFill="1" applyBorder="1" applyAlignment="1">
      <alignment horizontal="center" vertical="center"/>
    </xf>
    <xf numFmtId="0" fontId="67" fillId="4" borderId="50" xfId="0" applyFont="1" applyFill="1" applyBorder="1" applyAlignment="1">
      <alignment horizontal="center" vertical="center"/>
    </xf>
    <xf numFmtId="0" fontId="67" fillId="4" borderId="0" xfId="0" applyFont="1" applyFill="1" applyAlignment="1">
      <alignment horizontal="center" vertical="center"/>
    </xf>
    <xf numFmtId="0" fontId="67" fillId="4" borderId="1" xfId="0" applyFont="1" applyFill="1" applyBorder="1" applyAlignment="1">
      <alignment horizontal="center" vertical="center"/>
    </xf>
    <xf numFmtId="0" fontId="67" fillId="4" borderId="2" xfId="0" applyFont="1" applyFill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61" fillId="0" borderId="23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1" fillId="0" borderId="29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/>
    </xf>
    <xf numFmtId="0" fontId="63" fillId="0" borderId="24" xfId="0" applyFont="1" applyBorder="1" applyAlignment="1">
      <alignment horizontal="center" vertical="center"/>
    </xf>
    <xf numFmtId="0" fontId="63" fillId="0" borderId="28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/>
    </xf>
    <xf numFmtId="0" fontId="67" fillId="0" borderId="15" xfId="0" applyFont="1" applyBorder="1" applyAlignment="1">
      <alignment horizontal="center" vertical="center"/>
    </xf>
    <xf numFmtId="0" fontId="67" fillId="0" borderId="24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2" fillId="4" borderId="44" xfId="0" applyFont="1" applyFill="1" applyBorder="1" applyAlignment="1">
      <alignment horizontal="center" vertical="center"/>
    </xf>
    <xf numFmtId="0" fontId="62" fillId="4" borderId="30" xfId="0" applyFont="1" applyFill="1" applyBorder="1" applyAlignment="1">
      <alignment horizontal="center" vertical="center"/>
    </xf>
    <xf numFmtId="0" fontId="63" fillId="0" borderId="21" xfId="0" applyFont="1" applyBorder="1" applyAlignment="1">
      <alignment horizontal="left" vertical="center"/>
    </xf>
    <xf numFmtId="0" fontId="63" fillId="0" borderId="27" xfId="0" applyFont="1" applyBorder="1" applyAlignment="1">
      <alignment horizontal="left" vertical="center"/>
    </xf>
    <xf numFmtId="0" fontId="61" fillId="0" borderId="37" xfId="0" applyFont="1" applyBorder="1" applyAlignment="1">
      <alignment horizontal="center" vertical="center"/>
    </xf>
    <xf numFmtId="0" fontId="61" fillId="0" borderId="31" xfId="0" applyFont="1" applyBorder="1" applyAlignment="1">
      <alignment horizontal="center" vertical="center"/>
    </xf>
    <xf numFmtId="0" fontId="61" fillId="0" borderId="27" xfId="0" applyFont="1" applyBorder="1" applyAlignment="1">
      <alignment horizontal="center" vertical="center"/>
    </xf>
    <xf numFmtId="0" fontId="61" fillId="0" borderId="46" xfId="0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63" fillId="0" borderId="91" xfId="0" applyFont="1" applyBorder="1" applyAlignment="1">
      <alignment horizontal="center" vertical="center"/>
    </xf>
    <xf numFmtId="0" fontId="63" fillId="0" borderId="38" xfId="0" applyFont="1" applyBorder="1" applyAlignment="1">
      <alignment horizontal="center" vertical="center"/>
    </xf>
    <xf numFmtId="0" fontId="63" fillId="0" borderId="48" xfId="0" applyFont="1" applyBorder="1" applyAlignment="1">
      <alignment horizontal="center" vertical="center"/>
    </xf>
    <xf numFmtId="0" fontId="63" fillId="0" borderId="49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2" fontId="63" fillId="0" borderId="85" xfId="0" applyNumberFormat="1" applyFont="1" applyBorder="1" applyAlignment="1">
      <alignment horizontal="center" vertical="center"/>
    </xf>
    <xf numFmtId="2" fontId="63" fillId="0" borderId="6" xfId="0" applyNumberFormat="1" applyFont="1" applyBorder="1" applyAlignment="1">
      <alignment horizontal="center" vertical="center"/>
    </xf>
    <xf numFmtId="164" fontId="63" fillId="4" borderId="101" xfId="0" applyNumberFormat="1" applyFont="1" applyFill="1" applyBorder="1" applyAlignment="1">
      <alignment horizontal="center" vertical="center"/>
    </xf>
    <xf numFmtId="164" fontId="63" fillId="4" borderId="6" xfId="0" applyNumberFormat="1" applyFont="1" applyFill="1" applyBorder="1" applyAlignment="1">
      <alignment horizontal="center" vertical="center"/>
    </xf>
    <xf numFmtId="2" fontId="63" fillId="0" borderId="12" xfId="0" applyNumberFormat="1" applyFont="1" applyBorder="1" applyAlignment="1">
      <alignment horizontal="center" wrapText="1"/>
    </xf>
    <xf numFmtId="2" fontId="63" fillId="0" borderId="1" xfId="0" applyNumberFormat="1" applyFont="1" applyBorder="1" applyAlignment="1">
      <alignment horizontal="center" wrapText="1"/>
    </xf>
    <xf numFmtId="0" fontId="63" fillId="4" borderId="21" xfId="0" applyFont="1" applyFill="1" applyBorder="1" applyAlignment="1">
      <alignment horizontal="center" vertical="center" wrapText="1"/>
    </xf>
    <xf numFmtId="0" fontId="63" fillId="4" borderId="31" xfId="0" applyFont="1" applyFill="1" applyBorder="1" applyAlignment="1">
      <alignment horizontal="center" vertical="center" wrapText="1"/>
    </xf>
    <xf numFmtId="164" fontId="63" fillId="5" borderId="85" xfId="0" applyNumberFormat="1" applyFont="1" applyFill="1" applyBorder="1" applyAlignment="1">
      <alignment horizontal="center" vertical="center"/>
    </xf>
    <xf numFmtId="164" fontId="63" fillId="5" borderId="66" xfId="0" applyNumberFormat="1" applyFont="1" applyFill="1" applyBorder="1" applyAlignment="1">
      <alignment horizontal="center" vertical="center"/>
    </xf>
    <xf numFmtId="164" fontId="63" fillId="5" borderId="6" xfId="0" applyNumberFormat="1" applyFont="1" applyFill="1" applyBorder="1" applyAlignment="1">
      <alignment horizontal="center" vertical="center"/>
    </xf>
    <xf numFmtId="2" fontId="63" fillId="5" borderId="85" xfId="0" applyNumberFormat="1" applyFont="1" applyFill="1" applyBorder="1" applyAlignment="1">
      <alignment horizontal="center" vertical="center"/>
    </xf>
    <xf numFmtId="2" fontId="63" fillId="5" borderId="6" xfId="0" applyNumberFormat="1" applyFont="1" applyFill="1" applyBorder="1" applyAlignment="1">
      <alignment horizontal="center" vertical="center"/>
    </xf>
    <xf numFmtId="164" fontId="63" fillId="0" borderId="8" xfId="0" applyNumberFormat="1" applyFont="1" applyBorder="1" applyAlignment="1">
      <alignment horizontal="center" vertical="center"/>
    </xf>
    <xf numFmtId="164" fontId="63" fillId="0" borderId="44" xfId="0" applyNumberFormat="1" applyFont="1" applyBorder="1" applyAlignment="1">
      <alignment horizontal="center" vertical="center"/>
    </xf>
    <xf numFmtId="164" fontId="63" fillId="0" borderId="30" xfId="0" applyNumberFormat="1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58" xfId="0" applyFont="1" applyBorder="1" applyAlignment="1">
      <alignment horizontal="center" vertical="center"/>
    </xf>
    <xf numFmtId="0" fontId="67" fillId="5" borderId="90" xfId="0" applyFont="1" applyFill="1" applyBorder="1" applyAlignment="1">
      <alignment horizontal="center" vertical="center"/>
    </xf>
    <xf numFmtId="0" fontId="67" fillId="5" borderId="88" xfId="0" applyFont="1" applyFill="1" applyBorder="1" applyAlignment="1">
      <alignment horizontal="center" vertical="center"/>
    </xf>
    <xf numFmtId="0" fontId="65" fillId="3" borderId="36" xfId="0" applyFont="1" applyFill="1" applyBorder="1" applyAlignment="1">
      <alignment horizontal="center" vertical="center"/>
    </xf>
    <xf numFmtId="0" fontId="65" fillId="3" borderId="68" xfId="0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5" borderId="67" xfId="0" applyNumberFormat="1" applyFont="1" applyFill="1" applyBorder="1" applyAlignment="1">
      <alignment horizontal="center" vertical="center"/>
    </xf>
    <xf numFmtId="20" fontId="67" fillId="0" borderId="12" xfId="0" applyNumberFormat="1" applyFont="1" applyBorder="1" applyAlignment="1">
      <alignment horizontal="center" vertical="center"/>
    </xf>
    <xf numFmtId="0" fontId="67" fillId="0" borderId="50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1" fontId="63" fillId="4" borderId="35" xfId="0" applyNumberFormat="1" applyFont="1" applyFill="1" applyBorder="1" applyAlignment="1">
      <alignment horizontal="center" vertical="center"/>
    </xf>
    <xf numFmtId="1" fontId="63" fillId="4" borderId="69" xfId="0" applyNumberFormat="1" applyFont="1" applyFill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0" fontId="61" fillId="3" borderId="3" xfId="0" applyFont="1" applyFill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63" fillId="0" borderId="78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3" fillId="0" borderId="65" xfId="0" applyFont="1" applyBorder="1" applyAlignment="1">
      <alignment horizontal="center" vertical="center"/>
    </xf>
    <xf numFmtId="0" fontId="63" fillId="0" borderId="8" xfId="0" applyFont="1" applyBorder="1" applyAlignment="1">
      <alignment horizontal="left" vertical="center"/>
    </xf>
    <xf numFmtId="0" fontId="63" fillId="0" borderId="9" xfId="0" applyFont="1" applyBorder="1" applyAlignment="1">
      <alignment horizontal="left" vertical="center"/>
    </xf>
    <xf numFmtId="0" fontId="63" fillId="0" borderId="10" xfId="0" applyFont="1" applyBorder="1" applyAlignment="1">
      <alignment horizontal="left" vertical="center"/>
    </xf>
    <xf numFmtId="0" fontId="63" fillId="0" borderId="1" xfId="0" applyFont="1" applyBorder="1" applyAlignment="1">
      <alignment horizontal="center" vertical="center"/>
    </xf>
    <xf numFmtId="0" fontId="63" fillId="0" borderId="72" xfId="0" applyFont="1" applyBorder="1" applyAlignment="1">
      <alignment horizontal="center" vertical="center"/>
    </xf>
    <xf numFmtId="0" fontId="63" fillId="0" borderId="79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 wrapText="1"/>
    </xf>
    <xf numFmtId="0" fontId="63" fillId="0" borderId="14" xfId="0" applyFont="1" applyBorder="1" applyAlignment="1">
      <alignment horizontal="left" vertical="center"/>
    </xf>
    <xf numFmtId="0" fontId="63" fillId="0" borderId="15" xfId="0" applyFont="1" applyBorder="1" applyAlignment="1">
      <alignment horizontal="left" vertical="center"/>
    </xf>
    <xf numFmtId="0" fontId="63" fillId="0" borderId="24" xfId="0" applyFont="1" applyBorder="1" applyAlignment="1">
      <alignment horizontal="left" vertical="center"/>
    </xf>
    <xf numFmtId="0" fontId="62" fillId="4" borderId="0" xfId="0" applyFont="1" applyFill="1" applyAlignment="1">
      <alignment horizontal="center" vertical="center"/>
    </xf>
    <xf numFmtId="0" fontId="62" fillId="4" borderId="58" xfId="0" applyFont="1" applyFill="1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1" fontId="63" fillId="4" borderId="88" xfId="0" applyNumberFormat="1" applyFont="1" applyFill="1" applyBorder="1" applyAlignment="1">
      <alignment horizontal="left" vertical="center"/>
    </xf>
    <xf numFmtId="1" fontId="63" fillId="4" borderId="81" xfId="0" applyNumberFormat="1" applyFont="1" applyFill="1" applyBorder="1" applyAlignment="1">
      <alignment horizontal="left" vertical="center"/>
    </xf>
    <xf numFmtId="0" fontId="71" fillId="0" borderId="16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1" fillId="0" borderId="52" xfId="0" applyFont="1" applyBorder="1" applyAlignment="1">
      <alignment horizontal="center" vertical="center"/>
    </xf>
    <xf numFmtId="0" fontId="61" fillId="0" borderId="44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63" fillId="0" borderId="62" xfId="0" applyFont="1" applyBorder="1" applyAlignment="1">
      <alignment horizontal="center" vertical="center"/>
    </xf>
    <xf numFmtId="0" fontId="63" fillId="3" borderId="53" xfId="0" applyFont="1" applyFill="1" applyBorder="1" applyAlignment="1">
      <alignment horizontal="center" vertical="center"/>
    </xf>
    <xf numFmtId="0" fontId="63" fillId="3" borderId="54" xfId="0" applyFont="1" applyFill="1" applyBorder="1" applyAlignment="1">
      <alignment horizontal="center" vertical="center"/>
    </xf>
    <xf numFmtId="0" fontId="63" fillId="3" borderId="55" xfId="0" applyFont="1" applyFill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68" fillId="0" borderId="59" xfId="0" applyFont="1" applyBorder="1" applyAlignment="1">
      <alignment horizontal="center" vertical="center"/>
    </xf>
    <xf numFmtId="0" fontId="84" fillId="3" borderId="14" xfId="0" applyFont="1" applyFill="1" applyBorder="1" applyAlignment="1">
      <alignment horizontal="center" vertical="center"/>
    </xf>
    <xf numFmtId="0" fontId="60" fillId="3" borderId="15" xfId="0" applyFont="1" applyFill="1" applyBorder="1"/>
    <xf numFmtId="0" fontId="60" fillId="3" borderId="24" xfId="0" applyFont="1" applyFill="1" applyBorder="1"/>
    <xf numFmtId="0" fontId="62" fillId="0" borderId="19" xfId="0" applyFont="1" applyBorder="1" applyAlignment="1">
      <alignment horizontal="left" vertical="center"/>
    </xf>
    <xf numFmtId="0" fontId="62" fillId="0" borderId="20" xfId="0" applyFont="1" applyBorder="1" applyAlignment="1">
      <alignment horizontal="left" vertical="center"/>
    </xf>
    <xf numFmtId="0" fontId="61" fillId="0" borderId="20" xfId="0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/>
    </xf>
    <xf numFmtId="0" fontId="63" fillId="4" borderId="26" xfId="0" applyFont="1" applyFill="1" applyBorder="1" applyAlignment="1">
      <alignment horizontal="center" vertical="center"/>
    </xf>
    <xf numFmtId="0" fontId="63" fillId="4" borderId="60" xfId="0" applyFont="1" applyFill="1" applyBorder="1" applyAlignment="1">
      <alignment horizontal="center" vertical="center"/>
    </xf>
    <xf numFmtId="0" fontId="63" fillId="4" borderId="8" xfId="0" applyFont="1" applyFill="1" applyBorder="1" applyAlignment="1">
      <alignment horizontal="center" vertical="center"/>
    </xf>
    <xf numFmtId="0" fontId="63" fillId="4" borderId="15" xfId="0" applyFont="1" applyFill="1" applyBorder="1" applyAlignment="1">
      <alignment horizontal="center" vertical="center"/>
    </xf>
    <xf numFmtId="0" fontId="63" fillId="4" borderId="24" xfId="0" applyFont="1" applyFill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2" fontId="80" fillId="0" borderId="8" xfId="0" applyNumberFormat="1" applyFont="1" applyBorder="1" applyAlignment="1">
      <alignment horizontal="center" vertical="center"/>
    </xf>
    <xf numFmtId="2" fontId="80" fillId="0" borderId="9" xfId="0" applyNumberFormat="1" applyFont="1" applyBorder="1" applyAlignment="1">
      <alignment horizontal="center" vertical="center"/>
    </xf>
    <xf numFmtId="2" fontId="80" fillId="0" borderId="10" xfId="0" applyNumberFormat="1" applyFont="1" applyBorder="1" applyAlignment="1">
      <alignment horizontal="center" vertical="center"/>
    </xf>
    <xf numFmtId="0" fontId="80" fillId="0" borderId="8" xfId="0" applyFont="1" applyBorder="1" applyAlignment="1">
      <alignment horizontal="center" vertical="center" wrapText="1"/>
    </xf>
    <xf numFmtId="0" fontId="80" fillId="0" borderId="9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14" fontId="81" fillId="0" borderId="8" xfId="0" applyNumberFormat="1" applyFont="1" applyBorder="1" applyAlignment="1">
      <alignment horizontal="center" vertical="center"/>
    </xf>
    <xf numFmtId="14" fontId="81" fillId="0" borderId="9" xfId="0" applyNumberFormat="1" applyFont="1" applyBorder="1" applyAlignment="1">
      <alignment horizontal="center" vertical="center"/>
    </xf>
    <xf numFmtId="14" fontId="81" fillId="0" borderId="10" xfId="0" applyNumberFormat="1" applyFont="1" applyBorder="1" applyAlignment="1">
      <alignment horizontal="center" vertical="center"/>
    </xf>
    <xf numFmtId="0" fontId="82" fillId="0" borderId="83" xfId="0" applyFont="1" applyBorder="1" applyAlignment="1">
      <alignment horizontal="center" vertical="center"/>
    </xf>
    <xf numFmtId="0" fontId="83" fillId="0" borderId="84" xfId="0" applyFont="1" applyBorder="1" applyAlignment="1">
      <alignment horizontal="center" vertical="center" wrapText="1"/>
    </xf>
    <xf numFmtId="0" fontId="83" fillId="0" borderId="83" xfId="0" applyFont="1" applyBorder="1" applyAlignment="1">
      <alignment horizontal="center" vertical="center" wrapText="1"/>
    </xf>
  </cellXfs>
  <cellStyles count="397">
    <cellStyle name="Normal" xfId="0" builtinId="0"/>
    <cellStyle name="Normal 10" xfId="9" xr:uid="{00000000-0005-0000-0000-000001000000}"/>
    <cellStyle name="Normal 10 2" xfId="48" xr:uid="{00000000-0005-0000-0000-000002000000}"/>
    <cellStyle name="Normal 10 2 2" xfId="232" xr:uid="{00000000-0005-0000-0000-000003000000}"/>
    <cellStyle name="Normal 10 3" xfId="85" xr:uid="{00000000-0005-0000-0000-000004000000}"/>
    <cellStyle name="Normal 10 3 2" xfId="269" xr:uid="{00000000-0005-0000-0000-000005000000}"/>
    <cellStyle name="Normal 10 4" xfId="106" xr:uid="{00000000-0005-0000-0000-000006000000}"/>
    <cellStyle name="Normal 10 4 2" xfId="290" xr:uid="{00000000-0005-0000-0000-000007000000}"/>
    <cellStyle name="Normal 10 5" xfId="127" xr:uid="{00000000-0005-0000-0000-000008000000}"/>
    <cellStyle name="Normal 10 5 2" xfId="311" xr:uid="{00000000-0005-0000-0000-000009000000}"/>
    <cellStyle name="Normal 10 6" xfId="147" xr:uid="{00000000-0005-0000-0000-00000A000000}"/>
    <cellStyle name="Normal 10 6 2" xfId="331" xr:uid="{00000000-0005-0000-0000-00000B000000}"/>
    <cellStyle name="Normal 10 7" xfId="169" xr:uid="{00000000-0005-0000-0000-00000C000000}"/>
    <cellStyle name="Normal 10 7 2" xfId="353" xr:uid="{00000000-0005-0000-0000-00000D000000}"/>
    <cellStyle name="Normal 10 8" xfId="197" xr:uid="{00000000-0005-0000-0000-00000E000000}"/>
    <cellStyle name="Normal 10 9" xfId="382" xr:uid="{00000000-0005-0000-0000-00000F000000}"/>
    <cellStyle name="Normal 11" xfId="10" xr:uid="{00000000-0005-0000-0000-000010000000}"/>
    <cellStyle name="Normal 11 2" xfId="49" xr:uid="{00000000-0005-0000-0000-000011000000}"/>
    <cellStyle name="Normal 11 2 2" xfId="233" xr:uid="{00000000-0005-0000-0000-000012000000}"/>
    <cellStyle name="Normal 11 3" xfId="86" xr:uid="{00000000-0005-0000-0000-000013000000}"/>
    <cellStyle name="Normal 11 3 2" xfId="270" xr:uid="{00000000-0005-0000-0000-000014000000}"/>
    <cellStyle name="Normal 11 4" xfId="107" xr:uid="{00000000-0005-0000-0000-000015000000}"/>
    <cellStyle name="Normal 11 4 2" xfId="291" xr:uid="{00000000-0005-0000-0000-000016000000}"/>
    <cellStyle name="Normal 11 5" xfId="128" xr:uid="{00000000-0005-0000-0000-000017000000}"/>
    <cellStyle name="Normal 11 5 2" xfId="312" xr:uid="{00000000-0005-0000-0000-000018000000}"/>
    <cellStyle name="Normal 11 6" xfId="148" xr:uid="{00000000-0005-0000-0000-000019000000}"/>
    <cellStyle name="Normal 11 6 2" xfId="332" xr:uid="{00000000-0005-0000-0000-00001A000000}"/>
    <cellStyle name="Normal 11 7" xfId="170" xr:uid="{00000000-0005-0000-0000-00001B000000}"/>
    <cellStyle name="Normal 11 7 2" xfId="354" xr:uid="{00000000-0005-0000-0000-00001C000000}"/>
    <cellStyle name="Normal 11 8" xfId="198" xr:uid="{00000000-0005-0000-0000-00001D000000}"/>
    <cellStyle name="Normal 11 9" xfId="383" xr:uid="{00000000-0005-0000-0000-00001E000000}"/>
    <cellStyle name="Normal 12" xfId="11" xr:uid="{00000000-0005-0000-0000-00001F000000}"/>
    <cellStyle name="Normal 12 2" xfId="50" xr:uid="{00000000-0005-0000-0000-000020000000}"/>
    <cellStyle name="Normal 12 2 2" xfId="234" xr:uid="{00000000-0005-0000-0000-000021000000}"/>
    <cellStyle name="Normal 12 3" xfId="87" xr:uid="{00000000-0005-0000-0000-000022000000}"/>
    <cellStyle name="Normal 12 3 2" xfId="271" xr:uid="{00000000-0005-0000-0000-000023000000}"/>
    <cellStyle name="Normal 12 4" xfId="108" xr:uid="{00000000-0005-0000-0000-000024000000}"/>
    <cellStyle name="Normal 12 4 2" xfId="292" xr:uid="{00000000-0005-0000-0000-000025000000}"/>
    <cellStyle name="Normal 12 5" xfId="129" xr:uid="{00000000-0005-0000-0000-000026000000}"/>
    <cellStyle name="Normal 12 5 2" xfId="313" xr:uid="{00000000-0005-0000-0000-000027000000}"/>
    <cellStyle name="Normal 12 6" xfId="149" xr:uid="{00000000-0005-0000-0000-000028000000}"/>
    <cellStyle name="Normal 12 6 2" xfId="333" xr:uid="{00000000-0005-0000-0000-000029000000}"/>
    <cellStyle name="Normal 12 7" xfId="171" xr:uid="{00000000-0005-0000-0000-00002A000000}"/>
    <cellStyle name="Normal 12 7 2" xfId="355" xr:uid="{00000000-0005-0000-0000-00002B000000}"/>
    <cellStyle name="Normal 12 8" xfId="199" xr:uid="{00000000-0005-0000-0000-00002C000000}"/>
    <cellStyle name="Normal 12 9" xfId="384" xr:uid="{00000000-0005-0000-0000-00002D000000}"/>
    <cellStyle name="Normal 13" xfId="12" xr:uid="{00000000-0005-0000-0000-00002E000000}"/>
    <cellStyle name="Normal 13 2" xfId="51" xr:uid="{00000000-0005-0000-0000-00002F000000}"/>
    <cellStyle name="Normal 13 2 2" xfId="235" xr:uid="{00000000-0005-0000-0000-000030000000}"/>
    <cellStyle name="Normal 13 3" xfId="88" xr:uid="{00000000-0005-0000-0000-000031000000}"/>
    <cellStyle name="Normal 13 3 2" xfId="272" xr:uid="{00000000-0005-0000-0000-000032000000}"/>
    <cellStyle name="Normal 13 4" xfId="109" xr:uid="{00000000-0005-0000-0000-000033000000}"/>
    <cellStyle name="Normal 13 4 2" xfId="293" xr:uid="{00000000-0005-0000-0000-000034000000}"/>
    <cellStyle name="Normal 13 5" xfId="130" xr:uid="{00000000-0005-0000-0000-000035000000}"/>
    <cellStyle name="Normal 13 5 2" xfId="314" xr:uid="{00000000-0005-0000-0000-000036000000}"/>
    <cellStyle name="Normal 13 6" xfId="150" xr:uid="{00000000-0005-0000-0000-000037000000}"/>
    <cellStyle name="Normal 13 6 2" xfId="334" xr:uid="{00000000-0005-0000-0000-000038000000}"/>
    <cellStyle name="Normal 13 7" xfId="172" xr:uid="{00000000-0005-0000-0000-000039000000}"/>
    <cellStyle name="Normal 13 7 2" xfId="356" xr:uid="{00000000-0005-0000-0000-00003A000000}"/>
    <cellStyle name="Normal 13 8" xfId="200" xr:uid="{00000000-0005-0000-0000-00003B000000}"/>
    <cellStyle name="Normal 13 9" xfId="385" xr:uid="{00000000-0005-0000-0000-00003C000000}"/>
    <cellStyle name="Normal 14" xfId="13" xr:uid="{00000000-0005-0000-0000-00003D000000}"/>
    <cellStyle name="Normal 14 2" xfId="52" xr:uid="{00000000-0005-0000-0000-00003E000000}"/>
    <cellStyle name="Normal 14 2 2" xfId="236" xr:uid="{00000000-0005-0000-0000-00003F000000}"/>
    <cellStyle name="Normal 14 3" xfId="89" xr:uid="{00000000-0005-0000-0000-000040000000}"/>
    <cellStyle name="Normal 14 3 2" xfId="273" xr:uid="{00000000-0005-0000-0000-000041000000}"/>
    <cellStyle name="Normal 14 4" xfId="110" xr:uid="{00000000-0005-0000-0000-000042000000}"/>
    <cellStyle name="Normal 14 4 2" xfId="294" xr:uid="{00000000-0005-0000-0000-000043000000}"/>
    <cellStyle name="Normal 14 5" xfId="131" xr:uid="{00000000-0005-0000-0000-000044000000}"/>
    <cellStyle name="Normal 14 5 2" xfId="315" xr:uid="{00000000-0005-0000-0000-000045000000}"/>
    <cellStyle name="Normal 14 6" xfId="151" xr:uid="{00000000-0005-0000-0000-000046000000}"/>
    <cellStyle name="Normal 14 6 2" xfId="335" xr:uid="{00000000-0005-0000-0000-000047000000}"/>
    <cellStyle name="Normal 14 7" xfId="173" xr:uid="{00000000-0005-0000-0000-000048000000}"/>
    <cellStyle name="Normal 14 7 2" xfId="357" xr:uid="{00000000-0005-0000-0000-000049000000}"/>
    <cellStyle name="Normal 14 8" xfId="201" xr:uid="{00000000-0005-0000-0000-00004A000000}"/>
    <cellStyle name="Normal 14 9" xfId="386" xr:uid="{00000000-0005-0000-0000-00004B000000}"/>
    <cellStyle name="Normal 15" xfId="14" xr:uid="{00000000-0005-0000-0000-00004C000000}"/>
    <cellStyle name="Normal 15 2" xfId="53" xr:uid="{00000000-0005-0000-0000-00004D000000}"/>
    <cellStyle name="Normal 15 2 2" xfId="237" xr:uid="{00000000-0005-0000-0000-00004E000000}"/>
    <cellStyle name="Normal 15 3" xfId="90" xr:uid="{00000000-0005-0000-0000-00004F000000}"/>
    <cellStyle name="Normal 15 3 2" xfId="274" xr:uid="{00000000-0005-0000-0000-000050000000}"/>
    <cellStyle name="Normal 15 4" xfId="111" xr:uid="{00000000-0005-0000-0000-000051000000}"/>
    <cellStyle name="Normal 15 4 2" xfId="295" xr:uid="{00000000-0005-0000-0000-000052000000}"/>
    <cellStyle name="Normal 15 5" xfId="132" xr:uid="{00000000-0005-0000-0000-000053000000}"/>
    <cellStyle name="Normal 15 5 2" xfId="316" xr:uid="{00000000-0005-0000-0000-000054000000}"/>
    <cellStyle name="Normal 15 6" xfId="152" xr:uid="{00000000-0005-0000-0000-000055000000}"/>
    <cellStyle name="Normal 15 6 2" xfId="336" xr:uid="{00000000-0005-0000-0000-000056000000}"/>
    <cellStyle name="Normal 15 7" xfId="174" xr:uid="{00000000-0005-0000-0000-000057000000}"/>
    <cellStyle name="Normal 15 7 2" xfId="358" xr:uid="{00000000-0005-0000-0000-000058000000}"/>
    <cellStyle name="Normal 15 8" xfId="202" xr:uid="{00000000-0005-0000-0000-000059000000}"/>
    <cellStyle name="Normal 15 9" xfId="387" xr:uid="{00000000-0005-0000-0000-00005A000000}"/>
    <cellStyle name="Normal 16" xfId="15" xr:uid="{00000000-0005-0000-0000-00005B000000}"/>
    <cellStyle name="Normal 16 2" xfId="54" xr:uid="{00000000-0005-0000-0000-00005C000000}"/>
    <cellStyle name="Normal 16 2 2" xfId="238" xr:uid="{00000000-0005-0000-0000-00005D000000}"/>
    <cellStyle name="Normal 16 3" xfId="91" xr:uid="{00000000-0005-0000-0000-00005E000000}"/>
    <cellStyle name="Normal 16 3 2" xfId="275" xr:uid="{00000000-0005-0000-0000-00005F000000}"/>
    <cellStyle name="Normal 16 4" xfId="112" xr:uid="{00000000-0005-0000-0000-000060000000}"/>
    <cellStyle name="Normal 16 4 2" xfId="296" xr:uid="{00000000-0005-0000-0000-000061000000}"/>
    <cellStyle name="Normal 16 5" xfId="133" xr:uid="{00000000-0005-0000-0000-000062000000}"/>
    <cellStyle name="Normal 16 5 2" xfId="317" xr:uid="{00000000-0005-0000-0000-000063000000}"/>
    <cellStyle name="Normal 16 6" xfId="153" xr:uid="{00000000-0005-0000-0000-000064000000}"/>
    <cellStyle name="Normal 16 6 2" xfId="337" xr:uid="{00000000-0005-0000-0000-000065000000}"/>
    <cellStyle name="Normal 16 7" xfId="175" xr:uid="{00000000-0005-0000-0000-000066000000}"/>
    <cellStyle name="Normal 16 7 2" xfId="359" xr:uid="{00000000-0005-0000-0000-000067000000}"/>
    <cellStyle name="Normal 16 8" xfId="203" xr:uid="{00000000-0005-0000-0000-000068000000}"/>
    <cellStyle name="Normal 16 9" xfId="388" xr:uid="{00000000-0005-0000-0000-000069000000}"/>
    <cellStyle name="Normal 17" xfId="16" xr:uid="{00000000-0005-0000-0000-00006A000000}"/>
    <cellStyle name="Normal 17 2" xfId="55" xr:uid="{00000000-0005-0000-0000-00006B000000}"/>
    <cellStyle name="Normal 17 2 2" xfId="239" xr:uid="{00000000-0005-0000-0000-00006C000000}"/>
    <cellStyle name="Normal 17 3" xfId="92" xr:uid="{00000000-0005-0000-0000-00006D000000}"/>
    <cellStyle name="Normal 17 3 2" xfId="276" xr:uid="{00000000-0005-0000-0000-00006E000000}"/>
    <cellStyle name="Normal 17 4" xfId="113" xr:uid="{00000000-0005-0000-0000-00006F000000}"/>
    <cellStyle name="Normal 17 4 2" xfId="297" xr:uid="{00000000-0005-0000-0000-000070000000}"/>
    <cellStyle name="Normal 17 5" xfId="134" xr:uid="{00000000-0005-0000-0000-000071000000}"/>
    <cellStyle name="Normal 17 5 2" xfId="318" xr:uid="{00000000-0005-0000-0000-000072000000}"/>
    <cellStyle name="Normal 17 6" xfId="154" xr:uid="{00000000-0005-0000-0000-000073000000}"/>
    <cellStyle name="Normal 17 6 2" xfId="338" xr:uid="{00000000-0005-0000-0000-000074000000}"/>
    <cellStyle name="Normal 17 7" xfId="176" xr:uid="{00000000-0005-0000-0000-000075000000}"/>
    <cellStyle name="Normal 17 7 2" xfId="360" xr:uid="{00000000-0005-0000-0000-000076000000}"/>
    <cellStyle name="Normal 17 8" xfId="204" xr:uid="{00000000-0005-0000-0000-000077000000}"/>
    <cellStyle name="Normal 17 9" xfId="389" xr:uid="{00000000-0005-0000-0000-000078000000}"/>
    <cellStyle name="Normal 18" xfId="17" xr:uid="{00000000-0005-0000-0000-000079000000}"/>
    <cellStyle name="Normal 18 2" xfId="56" xr:uid="{00000000-0005-0000-0000-00007A000000}"/>
    <cellStyle name="Normal 18 2 2" xfId="240" xr:uid="{00000000-0005-0000-0000-00007B000000}"/>
    <cellStyle name="Normal 18 3" xfId="93" xr:uid="{00000000-0005-0000-0000-00007C000000}"/>
    <cellStyle name="Normal 18 3 2" xfId="277" xr:uid="{00000000-0005-0000-0000-00007D000000}"/>
    <cellStyle name="Normal 18 4" xfId="114" xr:uid="{00000000-0005-0000-0000-00007E000000}"/>
    <cellStyle name="Normal 18 4 2" xfId="298" xr:uid="{00000000-0005-0000-0000-00007F000000}"/>
    <cellStyle name="Normal 18 5" xfId="135" xr:uid="{00000000-0005-0000-0000-000080000000}"/>
    <cellStyle name="Normal 18 5 2" xfId="319" xr:uid="{00000000-0005-0000-0000-000081000000}"/>
    <cellStyle name="Normal 18 6" xfId="155" xr:uid="{00000000-0005-0000-0000-000082000000}"/>
    <cellStyle name="Normal 18 6 2" xfId="339" xr:uid="{00000000-0005-0000-0000-000083000000}"/>
    <cellStyle name="Normal 18 7" xfId="177" xr:uid="{00000000-0005-0000-0000-000084000000}"/>
    <cellStyle name="Normal 18 7 2" xfId="361" xr:uid="{00000000-0005-0000-0000-000085000000}"/>
    <cellStyle name="Normal 18 8" xfId="205" xr:uid="{00000000-0005-0000-0000-000086000000}"/>
    <cellStyle name="Normal 18 9" xfId="390" xr:uid="{00000000-0005-0000-0000-000087000000}"/>
    <cellStyle name="Normal 19" xfId="18" xr:uid="{00000000-0005-0000-0000-000088000000}"/>
    <cellStyle name="Normal 19 2" xfId="57" xr:uid="{00000000-0005-0000-0000-000089000000}"/>
    <cellStyle name="Normal 19 2 2" xfId="241" xr:uid="{00000000-0005-0000-0000-00008A000000}"/>
    <cellStyle name="Normal 19 3" xfId="94" xr:uid="{00000000-0005-0000-0000-00008B000000}"/>
    <cellStyle name="Normal 19 3 2" xfId="278" xr:uid="{00000000-0005-0000-0000-00008C000000}"/>
    <cellStyle name="Normal 19 4" xfId="115" xr:uid="{00000000-0005-0000-0000-00008D000000}"/>
    <cellStyle name="Normal 19 4 2" xfId="299" xr:uid="{00000000-0005-0000-0000-00008E000000}"/>
    <cellStyle name="Normal 19 5" xfId="136" xr:uid="{00000000-0005-0000-0000-00008F000000}"/>
    <cellStyle name="Normal 19 5 2" xfId="320" xr:uid="{00000000-0005-0000-0000-000090000000}"/>
    <cellStyle name="Normal 19 6" xfId="156" xr:uid="{00000000-0005-0000-0000-000091000000}"/>
    <cellStyle name="Normal 19 6 2" xfId="340" xr:uid="{00000000-0005-0000-0000-000092000000}"/>
    <cellStyle name="Normal 19 7" xfId="178" xr:uid="{00000000-0005-0000-0000-000093000000}"/>
    <cellStyle name="Normal 19 7 2" xfId="362" xr:uid="{00000000-0005-0000-0000-000094000000}"/>
    <cellStyle name="Normal 19 8" xfId="206" xr:uid="{00000000-0005-0000-0000-000095000000}"/>
    <cellStyle name="Normal 19 9" xfId="391" xr:uid="{00000000-0005-0000-0000-000096000000}"/>
    <cellStyle name="Normal 2" xfId="1" xr:uid="{00000000-0005-0000-0000-000097000000}"/>
    <cellStyle name="Normal 20" xfId="19" xr:uid="{00000000-0005-0000-0000-000098000000}"/>
    <cellStyle name="Normal 20 2" xfId="58" xr:uid="{00000000-0005-0000-0000-000099000000}"/>
    <cellStyle name="Normal 20 2 2" xfId="242" xr:uid="{00000000-0005-0000-0000-00009A000000}"/>
    <cellStyle name="Normal 20 3" xfId="95" xr:uid="{00000000-0005-0000-0000-00009B000000}"/>
    <cellStyle name="Normal 20 3 2" xfId="279" xr:uid="{00000000-0005-0000-0000-00009C000000}"/>
    <cellStyle name="Normal 20 4" xfId="116" xr:uid="{00000000-0005-0000-0000-00009D000000}"/>
    <cellStyle name="Normal 20 4 2" xfId="300" xr:uid="{00000000-0005-0000-0000-00009E000000}"/>
    <cellStyle name="Normal 20 5" xfId="137" xr:uid="{00000000-0005-0000-0000-00009F000000}"/>
    <cellStyle name="Normal 20 5 2" xfId="321" xr:uid="{00000000-0005-0000-0000-0000A0000000}"/>
    <cellStyle name="Normal 20 6" xfId="157" xr:uid="{00000000-0005-0000-0000-0000A1000000}"/>
    <cellStyle name="Normal 20 6 2" xfId="341" xr:uid="{00000000-0005-0000-0000-0000A2000000}"/>
    <cellStyle name="Normal 20 7" xfId="179" xr:uid="{00000000-0005-0000-0000-0000A3000000}"/>
    <cellStyle name="Normal 20 7 2" xfId="363" xr:uid="{00000000-0005-0000-0000-0000A4000000}"/>
    <cellStyle name="Normal 20 8" xfId="207" xr:uid="{00000000-0005-0000-0000-0000A5000000}"/>
    <cellStyle name="Normal 20 9" xfId="392" xr:uid="{00000000-0005-0000-0000-0000A6000000}"/>
    <cellStyle name="Normal 21" xfId="20" xr:uid="{00000000-0005-0000-0000-0000A7000000}"/>
    <cellStyle name="Normal 22" xfId="21" xr:uid="{00000000-0005-0000-0000-0000A8000000}"/>
    <cellStyle name="Normal 22 2" xfId="59" xr:uid="{00000000-0005-0000-0000-0000A9000000}"/>
    <cellStyle name="Normal 22 2 2" xfId="243" xr:uid="{00000000-0005-0000-0000-0000AA000000}"/>
    <cellStyle name="Normal 22 3" xfId="117" xr:uid="{00000000-0005-0000-0000-0000AB000000}"/>
    <cellStyle name="Normal 22 3 2" xfId="301" xr:uid="{00000000-0005-0000-0000-0000AC000000}"/>
    <cellStyle name="Normal 22 4" xfId="138" xr:uid="{00000000-0005-0000-0000-0000AD000000}"/>
    <cellStyle name="Normal 22 4 2" xfId="322" xr:uid="{00000000-0005-0000-0000-0000AE000000}"/>
    <cellStyle name="Normal 22 5" xfId="158" xr:uid="{00000000-0005-0000-0000-0000AF000000}"/>
    <cellStyle name="Normal 22 5 2" xfId="342" xr:uid="{00000000-0005-0000-0000-0000B0000000}"/>
    <cellStyle name="Normal 22 6" xfId="180" xr:uid="{00000000-0005-0000-0000-0000B1000000}"/>
    <cellStyle name="Normal 22 6 2" xfId="364" xr:uid="{00000000-0005-0000-0000-0000B2000000}"/>
    <cellStyle name="Normal 22 7" xfId="208" xr:uid="{00000000-0005-0000-0000-0000B3000000}"/>
    <cellStyle name="Normal 22 8" xfId="393" xr:uid="{00000000-0005-0000-0000-0000B4000000}"/>
    <cellStyle name="Normal 23" xfId="22" xr:uid="{00000000-0005-0000-0000-0000B5000000}"/>
    <cellStyle name="Normal 23 2" xfId="60" xr:uid="{00000000-0005-0000-0000-0000B6000000}"/>
    <cellStyle name="Normal 23 2 2" xfId="244" xr:uid="{00000000-0005-0000-0000-0000B7000000}"/>
    <cellStyle name="Normal 23 3" xfId="118" xr:uid="{00000000-0005-0000-0000-0000B8000000}"/>
    <cellStyle name="Normal 23 3 2" xfId="302" xr:uid="{00000000-0005-0000-0000-0000B9000000}"/>
    <cellStyle name="Normal 23 4" xfId="139" xr:uid="{00000000-0005-0000-0000-0000BA000000}"/>
    <cellStyle name="Normal 23 4 2" xfId="323" xr:uid="{00000000-0005-0000-0000-0000BB000000}"/>
    <cellStyle name="Normal 23 5" xfId="159" xr:uid="{00000000-0005-0000-0000-0000BC000000}"/>
    <cellStyle name="Normal 23 5 2" xfId="343" xr:uid="{00000000-0005-0000-0000-0000BD000000}"/>
    <cellStyle name="Normal 23 6" xfId="181" xr:uid="{00000000-0005-0000-0000-0000BE000000}"/>
    <cellStyle name="Normal 23 6 2" xfId="365" xr:uid="{00000000-0005-0000-0000-0000BF000000}"/>
    <cellStyle name="Normal 23 7" xfId="209" xr:uid="{00000000-0005-0000-0000-0000C0000000}"/>
    <cellStyle name="Normal 23 8" xfId="394" xr:uid="{00000000-0005-0000-0000-0000C1000000}"/>
    <cellStyle name="Normal 24" xfId="23" xr:uid="{00000000-0005-0000-0000-0000C2000000}"/>
    <cellStyle name="Normal 24 2" xfId="61" xr:uid="{00000000-0005-0000-0000-0000C3000000}"/>
    <cellStyle name="Normal 24 2 2" xfId="245" xr:uid="{00000000-0005-0000-0000-0000C4000000}"/>
    <cellStyle name="Normal 24 3" xfId="210" xr:uid="{00000000-0005-0000-0000-0000C5000000}"/>
    <cellStyle name="Normal 24 4" xfId="395" xr:uid="{00000000-0005-0000-0000-0000C6000000}"/>
    <cellStyle name="Normal 25" xfId="24" xr:uid="{00000000-0005-0000-0000-0000C7000000}"/>
    <cellStyle name="Normal 25 2" xfId="62" xr:uid="{00000000-0005-0000-0000-0000C8000000}"/>
    <cellStyle name="Normal 25 2 2" xfId="246" xr:uid="{00000000-0005-0000-0000-0000C9000000}"/>
    <cellStyle name="Normal 25 3" xfId="211" xr:uid="{00000000-0005-0000-0000-0000CA000000}"/>
    <cellStyle name="Normal 25 4" xfId="396" xr:uid="{00000000-0005-0000-0000-0000CB000000}"/>
    <cellStyle name="Normal 26" xfId="25" xr:uid="{00000000-0005-0000-0000-0000CC000000}"/>
    <cellStyle name="Normal 26 2" xfId="63" xr:uid="{00000000-0005-0000-0000-0000CD000000}"/>
    <cellStyle name="Normal 26 2 2" xfId="247" xr:uid="{00000000-0005-0000-0000-0000CE000000}"/>
    <cellStyle name="Normal 26 3" xfId="212" xr:uid="{00000000-0005-0000-0000-0000CF000000}"/>
    <cellStyle name="Normal 27" xfId="26" xr:uid="{00000000-0005-0000-0000-0000D0000000}"/>
    <cellStyle name="Normal 27 2" xfId="64" xr:uid="{00000000-0005-0000-0000-0000D1000000}"/>
    <cellStyle name="Normal 27 2 2" xfId="248" xr:uid="{00000000-0005-0000-0000-0000D2000000}"/>
    <cellStyle name="Normal 27 3" xfId="213" xr:uid="{00000000-0005-0000-0000-0000D3000000}"/>
    <cellStyle name="Normal 28" xfId="27" xr:uid="{00000000-0005-0000-0000-0000D4000000}"/>
    <cellStyle name="Normal 28 2" xfId="65" xr:uid="{00000000-0005-0000-0000-0000D5000000}"/>
    <cellStyle name="Normal 28 2 2" xfId="249" xr:uid="{00000000-0005-0000-0000-0000D6000000}"/>
    <cellStyle name="Normal 28 3" xfId="214" xr:uid="{00000000-0005-0000-0000-0000D7000000}"/>
    <cellStyle name="Normal 29" xfId="28" xr:uid="{00000000-0005-0000-0000-0000D8000000}"/>
    <cellStyle name="Normal 29 2" xfId="66" xr:uid="{00000000-0005-0000-0000-0000D9000000}"/>
    <cellStyle name="Normal 29 2 2" xfId="250" xr:uid="{00000000-0005-0000-0000-0000DA000000}"/>
    <cellStyle name="Normal 29 3" xfId="215" xr:uid="{00000000-0005-0000-0000-0000DB000000}"/>
    <cellStyle name="Normal 3" xfId="2" xr:uid="{00000000-0005-0000-0000-0000DC000000}"/>
    <cellStyle name="Normal 3 10" xfId="375" xr:uid="{00000000-0005-0000-0000-0000DD000000}"/>
    <cellStyle name="Normal 3 2" xfId="30" xr:uid="{00000000-0005-0000-0000-0000DE000000}"/>
    <cellStyle name="Normal 3 3" xfId="41" xr:uid="{00000000-0005-0000-0000-0000DF000000}"/>
    <cellStyle name="Normal 3 3 2" xfId="225" xr:uid="{00000000-0005-0000-0000-0000E0000000}"/>
    <cellStyle name="Normal 3 4" xfId="78" xr:uid="{00000000-0005-0000-0000-0000E1000000}"/>
    <cellStyle name="Normal 3 4 2" xfId="262" xr:uid="{00000000-0005-0000-0000-0000E2000000}"/>
    <cellStyle name="Normal 3 5" xfId="99" xr:uid="{00000000-0005-0000-0000-0000E3000000}"/>
    <cellStyle name="Normal 3 5 2" xfId="283" xr:uid="{00000000-0005-0000-0000-0000E4000000}"/>
    <cellStyle name="Normal 3 6" xfId="120" xr:uid="{00000000-0005-0000-0000-0000E5000000}"/>
    <cellStyle name="Normal 3 6 2" xfId="304" xr:uid="{00000000-0005-0000-0000-0000E6000000}"/>
    <cellStyle name="Normal 3 7" xfId="140" xr:uid="{00000000-0005-0000-0000-0000E7000000}"/>
    <cellStyle name="Normal 3 7 2" xfId="324" xr:uid="{00000000-0005-0000-0000-0000E8000000}"/>
    <cellStyle name="Normal 3 8" xfId="162" xr:uid="{00000000-0005-0000-0000-0000E9000000}"/>
    <cellStyle name="Normal 3 8 2" xfId="346" xr:uid="{00000000-0005-0000-0000-0000EA000000}"/>
    <cellStyle name="Normal 3 9" xfId="190" xr:uid="{00000000-0005-0000-0000-0000EB000000}"/>
    <cellStyle name="Normal 30" xfId="29" xr:uid="{00000000-0005-0000-0000-0000EC000000}"/>
    <cellStyle name="Normal 31" xfId="32" xr:uid="{00000000-0005-0000-0000-0000ED000000}"/>
    <cellStyle name="Normal 31 2" xfId="67" xr:uid="{00000000-0005-0000-0000-0000EE000000}"/>
    <cellStyle name="Normal 31 2 2" xfId="251" xr:uid="{00000000-0005-0000-0000-0000EF000000}"/>
    <cellStyle name="Normal 31 3" xfId="216" xr:uid="{00000000-0005-0000-0000-0000F0000000}"/>
    <cellStyle name="Normal 32" xfId="33" xr:uid="{00000000-0005-0000-0000-0000F1000000}"/>
    <cellStyle name="Normal 32 2" xfId="68" xr:uid="{00000000-0005-0000-0000-0000F2000000}"/>
    <cellStyle name="Normal 32 2 2" xfId="252" xr:uid="{00000000-0005-0000-0000-0000F3000000}"/>
    <cellStyle name="Normal 32 3" xfId="217" xr:uid="{00000000-0005-0000-0000-0000F4000000}"/>
    <cellStyle name="Normal 33" xfId="34" xr:uid="{00000000-0005-0000-0000-0000F5000000}"/>
    <cellStyle name="Normal 33 2" xfId="69" xr:uid="{00000000-0005-0000-0000-0000F6000000}"/>
    <cellStyle name="Normal 33 2 2" xfId="253" xr:uid="{00000000-0005-0000-0000-0000F7000000}"/>
    <cellStyle name="Normal 33 3" xfId="218" xr:uid="{00000000-0005-0000-0000-0000F8000000}"/>
    <cellStyle name="Normal 34" xfId="35" xr:uid="{00000000-0005-0000-0000-0000F9000000}"/>
    <cellStyle name="Normal 34 2" xfId="70" xr:uid="{00000000-0005-0000-0000-0000FA000000}"/>
    <cellStyle name="Normal 34 2 2" xfId="254" xr:uid="{00000000-0005-0000-0000-0000FB000000}"/>
    <cellStyle name="Normal 34 3" xfId="219" xr:uid="{00000000-0005-0000-0000-0000FC000000}"/>
    <cellStyle name="Normal 35" xfId="36" xr:uid="{00000000-0005-0000-0000-0000FD000000}"/>
    <cellStyle name="Normal 35 2" xfId="71" xr:uid="{00000000-0005-0000-0000-0000FE000000}"/>
    <cellStyle name="Normal 35 2 2" xfId="255" xr:uid="{00000000-0005-0000-0000-0000FF000000}"/>
    <cellStyle name="Normal 35 3" xfId="220" xr:uid="{00000000-0005-0000-0000-000000010000}"/>
    <cellStyle name="Normal 36" xfId="37" xr:uid="{00000000-0005-0000-0000-000001010000}"/>
    <cellStyle name="Normal 36 2" xfId="72" xr:uid="{00000000-0005-0000-0000-000002010000}"/>
    <cellStyle name="Normal 36 2 2" xfId="256" xr:uid="{00000000-0005-0000-0000-000003010000}"/>
    <cellStyle name="Normal 36 3" xfId="221" xr:uid="{00000000-0005-0000-0000-000004010000}"/>
    <cellStyle name="Normal 37" xfId="38" xr:uid="{00000000-0005-0000-0000-000005010000}"/>
    <cellStyle name="Normal 37 2" xfId="73" xr:uid="{00000000-0005-0000-0000-000006010000}"/>
    <cellStyle name="Normal 37 2 2" xfId="257" xr:uid="{00000000-0005-0000-0000-000007010000}"/>
    <cellStyle name="Normal 37 3" xfId="222" xr:uid="{00000000-0005-0000-0000-000008010000}"/>
    <cellStyle name="Normal 38" xfId="39" xr:uid="{00000000-0005-0000-0000-000009010000}"/>
    <cellStyle name="Normal 38 2" xfId="74" xr:uid="{00000000-0005-0000-0000-00000A010000}"/>
    <cellStyle name="Normal 38 2 2" xfId="258" xr:uid="{00000000-0005-0000-0000-00000B010000}"/>
    <cellStyle name="Normal 38 3" xfId="223" xr:uid="{00000000-0005-0000-0000-00000C010000}"/>
    <cellStyle name="Normal 39" xfId="40" xr:uid="{00000000-0005-0000-0000-00000D010000}"/>
    <cellStyle name="Normal 39 2" xfId="224" xr:uid="{00000000-0005-0000-0000-00000E010000}"/>
    <cellStyle name="Normal 4" xfId="3" xr:uid="{00000000-0005-0000-0000-00000F010000}"/>
    <cellStyle name="Normal 4 2" xfId="42" xr:uid="{00000000-0005-0000-0000-000010010000}"/>
    <cellStyle name="Normal 4 2 2" xfId="226" xr:uid="{00000000-0005-0000-0000-000011010000}"/>
    <cellStyle name="Normal 4 3" xfId="79" xr:uid="{00000000-0005-0000-0000-000012010000}"/>
    <cellStyle name="Normal 4 3 2" xfId="263" xr:uid="{00000000-0005-0000-0000-000013010000}"/>
    <cellStyle name="Normal 4 4" xfId="100" xr:uid="{00000000-0005-0000-0000-000014010000}"/>
    <cellStyle name="Normal 4 4 2" xfId="284" xr:uid="{00000000-0005-0000-0000-000015010000}"/>
    <cellStyle name="Normal 4 5" xfId="121" xr:uid="{00000000-0005-0000-0000-000016010000}"/>
    <cellStyle name="Normal 4 5 2" xfId="305" xr:uid="{00000000-0005-0000-0000-000017010000}"/>
    <cellStyle name="Normal 4 6" xfId="141" xr:uid="{00000000-0005-0000-0000-000018010000}"/>
    <cellStyle name="Normal 4 6 2" xfId="325" xr:uid="{00000000-0005-0000-0000-000019010000}"/>
    <cellStyle name="Normal 4 7" xfId="163" xr:uid="{00000000-0005-0000-0000-00001A010000}"/>
    <cellStyle name="Normal 4 7 2" xfId="347" xr:uid="{00000000-0005-0000-0000-00001B010000}"/>
    <cellStyle name="Normal 4 8" xfId="191" xr:uid="{00000000-0005-0000-0000-00001C010000}"/>
    <cellStyle name="Normal 4 9" xfId="376" xr:uid="{00000000-0005-0000-0000-00001D010000}"/>
    <cellStyle name="Normal 40" xfId="75" xr:uid="{00000000-0005-0000-0000-00001E010000}"/>
    <cellStyle name="Normal 40 2" xfId="259" xr:uid="{00000000-0005-0000-0000-00001F010000}"/>
    <cellStyle name="Normal 41" xfId="76" xr:uid="{00000000-0005-0000-0000-000020010000}"/>
    <cellStyle name="Normal 41 2" xfId="260" xr:uid="{00000000-0005-0000-0000-000021010000}"/>
    <cellStyle name="Normal 42" xfId="77" xr:uid="{00000000-0005-0000-0000-000022010000}"/>
    <cellStyle name="Normal 42 2" xfId="261" xr:uid="{00000000-0005-0000-0000-000023010000}"/>
    <cellStyle name="Normal 43" xfId="96" xr:uid="{00000000-0005-0000-0000-000024010000}"/>
    <cellStyle name="Normal 43 2" xfId="280" xr:uid="{00000000-0005-0000-0000-000025010000}"/>
    <cellStyle name="Normal 44" xfId="97" xr:uid="{00000000-0005-0000-0000-000026010000}"/>
    <cellStyle name="Normal 44 2" xfId="281" xr:uid="{00000000-0005-0000-0000-000027010000}"/>
    <cellStyle name="Normal 45" xfId="98" xr:uid="{00000000-0005-0000-0000-000028010000}"/>
    <cellStyle name="Normal 45 2" xfId="282" xr:uid="{00000000-0005-0000-0000-000029010000}"/>
    <cellStyle name="Normal 46" xfId="119" xr:uid="{00000000-0005-0000-0000-00002A010000}"/>
    <cellStyle name="Normal 46 2" xfId="303" xr:uid="{00000000-0005-0000-0000-00002B010000}"/>
    <cellStyle name="Normal 47" xfId="160" xr:uid="{00000000-0005-0000-0000-00002C010000}"/>
    <cellStyle name="Normal 47 2" xfId="344" xr:uid="{00000000-0005-0000-0000-00002D010000}"/>
    <cellStyle name="Normal 48" xfId="161" xr:uid="{00000000-0005-0000-0000-00002E010000}"/>
    <cellStyle name="Normal 48 2" xfId="345" xr:uid="{00000000-0005-0000-0000-00002F010000}"/>
    <cellStyle name="Normal 49" xfId="182" xr:uid="{00000000-0005-0000-0000-000030010000}"/>
    <cellStyle name="Normal 49 2" xfId="366" xr:uid="{00000000-0005-0000-0000-000031010000}"/>
    <cellStyle name="Normal 5" xfId="4" xr:uid="{00000000-0005-0000-0000-000032010000}"/>
    <cellStyle name="Normal 5 2" xfId="43" xr:uid="{00000000-0005-0000-0000-000033010000}"/>
    <cellStyle name="Normal 5 2 2" xfId="227" xr:uid="{00000000-0005-0000-0000-000034010000}"/>
    <cellStyle name="Normal 5 3" xfId="80" xr:uid="{00000000-0005-0000-0000-000035010000}"/>
    <cellStyle name="Normal 5 3 2" xfId="264" xr:uid="{00000000-0005-0000-0000-000036010000}"/>
    <cellStyle name="Normal 5 4" xfId="101" xr:uid="{00000000-0005-0000-0000-000037010000}"/>
    <cellStyle name="Normal 5 4 2" xfId="285" xr:uid="{00000000-0005-0000-0000-000038010000}"/>
    <cellStyle name="Normal 5 5" xfId="122" xr:uid="{00000000-0005-0000-0000-000039010000}"/>
    <cellStyle name="Normal 5 5 2" xfId="306" xr:uid="{00000000-0005-0000-0000-00003A010000}"/>
    <cellStyle name="Normal 5 6" xfId="142" xr:uid="{00000000-0005-0000-0000-00003B010000}"/>
    <cellStyle name="Normal 5 6 2" xfId="326" xr:uid="{00000000-0005-0000-0000-00003C010000}"/>
    <cellStyle name="Normal 5 7" xfId="164" xr:uid="{00000000-0005-0000-0000-00003D010000}"/>
    <cellStyle name="Normal 5 7 2" xfId="348" xr:uid="{00000000-0005-0000-0000-00003E010000}"/>
    <cellStyle name="Normal 5 8" xfId="192" xr:uid="{00000000-0005-0000-0000-00003F010000}"/>
    <cellStyle name="Normal 5 9" xfId="377" xr:uid="{00000000-0005-0000-0000-000040010000}"/>
    <cellStyle name="Normal 50" xfId="183" xr:uid="{00000000-0005-0000-0000-000041010000}"/>
    <cellStyle name="Normal 50 2" xfId="367" xr:uid="{00000000-0005-0000-0000-000042010000}"/>
    <cellStyle name="Normal 51" xfId="184" xr:uid="{00000000-0005-0000-0000-000043010000}"/>
    <cellStyle name="Normal 51 2" xfId="368" xr:uid="{00000000-0005-0000-0000-000044010000}"/>
    <cellStyle name="Normal 52" xfId="185" xr:uid="{00000000-0005-0000-0000-000045010000}"/>
    <cellStyle name="Normal 52 2" xfId="369" xr:uid="{00000000-0005-0000-0000-000046010000}"/>
    <cellStyle name="Normal 53" xfId="186" xr:uid="{00000000-0005-0000-0000-000047010000}"/>
    <cellStyle name="Normal 53 2" xfId="370" xr:uid="{00000000-0005-0000-0000-000048010000}"/>
    <cellStyle name="Normal 54" xfId="187" xr:uid="{00000000-0005-0000-0000-000049010000}"/>
    <cellStyle name="Normal 54 2" xfId="371" xr:uid="{00000000-0005-0000-0000-00004A010000}"/>
    <cellStyle name="Normal 55" xfId="188" xr:uid="{00000000-0005-0000-0000-00004B010000}"/>
    <cellStyle name="Normal 55 2" xfId="372" xr:uid="{00000000-0005-0000-0000-00004C010000}"/>
    <cellStyle name="Normal 56" xfId="189" xr:uid="{00000000-0005-0000-0000-00004D010000}"/>
    <cellStyle name="Normal 56 2" xfId="373" xr:uid="{00000000-0005-0000-0000-00004E010000}"/>
    <cellStyle name="Normal 57" xfId="374" xr:uid="{00000000-0005-0000-0000-00004F010000}"/>
    <cellStyle name="Normal 6" xfId="5" xr:uid="{00000000-0005-0000-0000-000050010000}"/>
    <cellStyle name="Normal 6 2" xfId="44" xr:uid="{00000000-0005-0000-0000-000051010000}"/>
    <cellStyle name="Normal 6 2 2" xfId="228" xr:uid="{00000000-0005-0000-0000-000052010000}"/>
    <cellStyle name="Normal 6 3" xfId="81" xr:uid="{00000000-0005-0000-0000-000053010000}"/>
    <cellStyle name="Normal 6 3 2" xfId="265" xr:uid="{00000000-0005-0000-0000-000054010000}"/>
    <cellStyle name="Normal 6 4" xfId="102" xr:uid="{00000000-0005-0000-0000-000055010000}"/>
    <cellStyle name="Normal 6 4 2" xfId="286" xr:uid="{00000000-0005-0000-0000-000056010000}"/>
    <cellStyle name="Normal 6 5" xfId="123" xr:uid="{00000000-0005-0000-0000-000057010000}"/>
    <cellStyle name="Normal 6 5 2" xfId="307" xr:uid="{00000000-0005-0000-0000-000058010000}"/>
    <cellStyle name="Normal 6 6" xfId="143" xr:uid="{00000000-0005-0000-0000-000059010000}"/>
    <cellStyle name="Normal 6 6 2" xfId="327" xr:uid="{00000000-0005-0000-0000-00005A010000}"/>
    <cellStyle name="Normal 6 7" xfId="165" xr:uid="{00000000-0005-0000-0000-00005B010000}"/>
    <cellStyle name="Normal 6 7 2" xfId="349" xr:uid="{00000000-0005-0000-0000-00005C010000}"/>
    <cellStyle name="Normal 6 8" xfId="193" xr:uid="{00000000-0005-0000-0000-00005D010000}"/>
    <cellStyle name="Normal 6 9" xfId="378" xr:uid="{00000000-0005-0000-0000-00005E010000}"/>
    <cellStyle name="Normal 7" xfId="6" xr:uid="{00000000-0005-0000-0000-00005F010000}"/>
    <cellStyle name="Normal 7 2" xfId="45" xr:uid="{00000000-0005-0000-0000-000060010000}"/>
    <cellStyle name="Normal 7 2 2" xfId="229" xr:uid="{00000000-0005-0000-0000-000061010000}"/>
    <cellStyle name="Normal 7 3" xfId="82" xr:uid="{00000000-0005-0000-0000-000062010000}"/>
    <cellStyle name="Normal 7 3 2" xfId="266" xr:uid="{00000000-0005-0000-0000-000063010000}"/>
    <cellStyle name="Normal 7 4" xfId="103" xr:uid="{00000000-0005-0000-0000-000064010000}"/>
    <cellStyle name="Normal 7 4 2" xfId="287" xr:uid="{00000000-0005-0000-0000-000065010000}"/>
    <cellStyle name="Normal 7 5" xfId="124" xr:uid="{00000000-0005-0000-0000-000066010000}"/>
    <cellStyle name="Normal 7 5 2" xfId="308" xr:uid="{00000000-0005-0000-0000-000067010000}"/>
    <cellStyle name="Normal 7 6" xfId="144" xr:uid="{00000000-0005-0000-0000-000068010000}"/>
    <cellStyle name="Normal 7 6 2" xfId="328" xr:uid="{00000000-0005-0000-0000-000069010000}"/>
    <cellStyle name="Normal 7 7" xfId="166" xr:uid="{00000000-0005-0000-0000-00006A010000}"/>
    <cellStyle name="Normal 7 7 2" xfId="350" xr:uid="{00000000-0005-0000-0000-00006B010000}"/>
    <cellStyle name="Normal 7 8" xfId="194" xr:uid="{00000000-0005-0000-0000-00006C010000}"/>
    <cellStyle name="Normal 7 9" xfId="379" xr:uid="{00000000-0005-0000-0000-00006D010000}"/>
    <cellStyle name="Normal 8" xfId="7" xr:uid="{00000000-0005-0000-0000-00006E010000}"/>
    <cellStyle name="Normal 8 2" xfId="46" xr:uid="{00000000-0005-0000-0000-00006F010000}"/>
    <cellStyle name="Normal 8 2 2" xfId="230" xr:uid="{00000000-0005-0000-0000-000070010000}"/>
    <cellStyle name="Normal 8 3" xfId="83" xr:uid="{00000000-0005-0000-0000-000071010000}"/>
    <cellStyle name="Normal 8 3 2" xfId="267" xr:uid="{00000000-0005-0000-0000-000072010000}"/>
    <cellStyle name="Normal 8 4" xfId="104" xr:uid="{00000000-0005-0000-0000-000073010000}"/>
    <cellStyle name="Normal 8 4 2" xfId="288" xr:uid="{00000000-0005-0000-0000-000074010000}"/>
    <cellStyle name="Normal 8 5" xfId="125" xr:uid="{00000000-0005-0000-0000-000075010000}"/>
    <cellStyle name="Normal 8 5 2" xfId="309" xr:uid="{00000000-0005-0000-0000-000076010000}"/>
    <cellStyle name="Normal 8 6" xfId="145" xr:uid="{00000000-0005-0000-0000-000077010000}"/>
    <cellStyle name="Normal 8 6 2" xfId="329" xr:uid="{00000000-0005-0000-0000-000078010000}"/>
    <cellStyle name="Normal 8 7" xfId="167" xr:uid="{00000000-0005-0000-0000-000079010000}"/>
    <cellStyle name="Normal 8 7 2" xfId="351" xr:uid="{00000000-0005-0000-0000-00007A010000}"/>
    <cellStyle name="Normal 8 8" xfId="195" xr:uid="{00000000-0005-0000-0000-00007B010000}"/>
    <cellStyle name="Normal 8 9" xfId="380" xr:uid="{00000000-0005-0000-0000-00007C010000}"/>
    <cellStyle name="Normal 9" xfId="8" xr:uid="{00000000-0005-0000-0000-00007D010000}"/>
    <cellStyle name="Normal 9 2" xfId="47" xr:uid="{00000000-0005-0000-0000-00007E010000}"/>
    <cellStyle name="Normal 9 2 2" xfId="231" xr:uid="{00000000-0005-0000-0000-00007F010000}"/>
    <cellStyle name="Normal 9 3" xfId="84" xr:uid="{00000000-0005-0000-0000-000080010000}"/>
    <cellStyle name="Normal 9 3 2" xfId="268" xr:uid="{00000000-0005-0000-0000-000081010000}"/>
    <cellStyle name="Normal 9 4" xfId="105" xr:uid="{00000000-0005-0000-0000-000082010000}"/>
    <cellStyle name="Normal 9 4 2" xfId="289" xr:uid="{00000000-0005-0000-0000-000083010000}"/>
    <cellStyle name="Normal 9 5" xfId="126" xr:uid="{00000000-0005-0000-0000-000084010000}"/>
    <cellStyle name="Normal 9 5 2" xfId="310" xr:uid="{00000000-0005-0000-0000-000085010000}"/>
    <cellStyle name="Normal 9 6" xfId="146" xr:uid="{00000000-0005-0000-0000-000086010000}"/>
    <cellStyle name="Normal 9 6 2" xfId="330" xr:uid="{00000000-0005-0000-0000-000087010000}"/>
    <cellStyle name="Normal 9 7" xfId="168" xr:uid="{00000000-0005-0000-0000-000088010000}"/>
    <cellStyle name="Normal 9 7 2" xfId="352" xr:uid="{00000000-0005-0000-0000-000089010000}"/>
    <cellStyle name="Normal 9 8" xfId="196" xr:uid="{00000000-0005-0000-0000-00008A010000}"/>
    <cellStyle name="Normal 9 9" xfId="381" xr:uid="{00000000-0005-0000-0000-00008B010000}"/>
    <cellStyle name="Normal 933" xfId="31" xr:uid="{00000000-0005-0000-0000-00008C010000}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ELOGSHEET/2026/JUNE-26/elog_sheet_morning_22062026.xlsx" TargetMode="External"/><Relationship Id="rId2" Type="http://schemas.openxmlformats.org/officeDocument/2006/relationships/externalLinkPath" Target="file:///\\10.10.12.68\backup%20folder\ELOGSHEET\2026\JUNE-26\elog_sheet_morning_22062026.xlsx" TargetMode="External"/><Relationship Id="rId1" Type="http://schemas.openxmlformats.org/officeDocument/2006/relationships/externalLinkPath" Target="/ELOGSHEET/2026/JUNE-26/elog_sheet_morning_2206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_config"/>
      <sheetName val="MASTER"/>
      <sheetName val="LOG"/>
      <sheetName val="Sheet2"/>
      <sheetName val="SEZ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U677"/>
  <sheetViews>
    <sheetView topLeftCell="A29" zoomScale="50" zoomScaleNormal="50" zoomScaleSheetLayoutView="50" workbookViewId="0">
      <selection sqref="A1:K62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266" t="s">
        <v>362</v>
      </c>
      <c r="B1" s="267"/>
      <c r="C1" s="267"/>
      <c r="D1" s="267"/>
      <c r="E1" s="267"/>
      <c r="F1" s="267"/>
      <c r="G1" s="267"/>
      <c r="H1" s="267"/>
      <c r="I1" s="267"/>
      <c r="J1" s="267"/>
      <c r="K1" s="268"/>
    </row>
    <row r="2" spans="1:16" ht="18">
      <c r="A2" s="168"/>
      <c r="B2" s="169"/>
      <c r="C2" s="169"/>
      <c r="D2" s="169"/>
      <c r="E2" s="169"/>
      <c r="F2" s="169"/>
      <c r="G2" s="169"/>
      <c r="H2" s="169"/>
      <c r="I2" s="169"/>
      <c r="J2" s="48"/>
      <c r="K2" s="49"/>
    </row>
    <row r="3" spans="1:16" ht="24" thickBot="1">
      <c r="A3" s="168"/>
      <c r="B3" s="169"/>
      <c r="C3" s="169"/>
      <c r="D3" s="169"/>
      <c r="E3" s="169"/>
      <c r="F3" s="169"/>
      <c r="G3" s="169"/>
      <c r="H3" s="169"/>
      <c r="I3" s="169"/>
      <c r="J3" s="108">
        <f>K3+1</f>
        <v>46195</v>
      </c>
      <c r="K3" s="102">
        <f>H58</f>
        <v>46194</v>
      </c>
    </row>
    <row r="4" spans="1:16" ht="18.75" thickBot="1">
      <c r="A4" s="168"/>
      <c r="B4" s="169"/>
      <c r="C4" s="169"/>
      <c r="D4" s="169"/>
      <c r="E4" s="169"/>
      <c r="F4" s="169"/>
      <c r="G4" s="169"/>
      <c r="H4" s="169"/>
      <c r="I4" s="169"/>
      <c r="J4" s="109" t="s">
        <v>0</v>
      </c>
      <c r="K4" s="95" t="s">
        <v>1</v>
      </c>
    </row>
    <row r="5" spans="1:16" ht="24" thickBot="1">
      <c r="A5" s="170"/>
      <c r="B5" s="171"/>
      <c r="C5" s="171"/>
      <c r="D5" s="171"/>
      <c r="E5" s="171"/>
      <c r="F5" s="171"/>
      <c r="G5" s="171"/>
      <c r="H5" s="171"/>
      <c r="I5" s="171"/>
      <c r="J5" s="96">
        <v>0.20833333333333334</v>
      </c>
      <c r="K5" s="96">
        <v>0.95833333333333337</v>
      </c>
    </row>
    <row r="6" spans="1:16" ht="28.5" thickBot="1">
      <c r="A6" s="269" t="s">
        <v>2</v>
      </c>
      <c r="B6" s="270"/>
      <c r="C6" s="271"/>
      <c r="D6" s="271"/>
      <c r="E6" s="271"/>
      <c r="F6" s="271"/>
      <c r="G6" s="271"/>
      <c r="H6" s="271"/>
      <c r="I6" s="272"/>
      <c r="J6" s="85">
        <f>J29</f>
        <v>5385.2650756835938</v>
      </c>
      <c r="K6" s="85">
        <f>K29</f>
        <v>6484.1627735467619</v>
      </c>
    </row>
    <row r="7" spans="1:16" ht="52.5">
      <c r="A7" s="186" t="s">
        <v>3</v>
      </c>
      <c r="B7" s="172"/>
      <c r="C7" s="173"/>
      <c r="D7" s="176" t="s">
        <v>4</v>
      </c>
      <c r="E7" s="177"/>
      <c r="F7" s="204" t="s">
        <v>5</v>
      </c>
      <c r="G7" s="3" t="s">
        <v>6</v>
      </c>
      <c r="H7" s="273" t="s">
        <v>7</v>
      </c>
      <c r="I7" s="274"/>
      <c r="J7" s="180"/>
      <c r="K7" s="181"/>
    </row>
    <row r="8" spans="1:16" ht="53.25" thickBot="1">
      <c r="A8" s="187"/>
      <c r="B8" s="174"/>
      <c r="C8" s="175"/>
      <c r="D8" s="178"/>
      <c r="E8" s="179"/>
      <c r="F8" s="205"/>
      <c r="G8" s="4" t="s">
        <v>8</v>
      </c>
      <c r="H8" s="5" t="s">
        <v>9</v>
      </c>
      <c r="I8" s="50" t="s">
        <v>10</v>
      </c>
      <c r="J8" s="182"/>
      <c r="K8" s="183"/>
    </row>
    <row r="9" spans="1:16" ht="27" thickBot="1">
      <c r="A9" s="6" t="s">
        <v>11</v>
      </c>
      <c r="B9" s="7" t="s">
        <v>12</v>
      </c>
      <c r="C9" s="8" t="s">
        <v>13</v>
      </c>
      <c r="D9" s="86" t="s">
        <v>14</v>
      </c>
      <c r="E9" s="71" t="s">
        <v>15</v>
      </c>
      <c r="F9" s="275" t="s">
        <v>16</v>
      </c>
      <c r="G9" s="276"/>
      <c r="H9" s="276"/>
      <c r="I9" s="277"/>
      <c r="J9" s="278"/>
      <c r="K9" s="279"/>
      <c r="L9" s="51"/>
    </row>
    <row r="10" spans="1:16" ht="31.5">
      <c r="A10" s="188"/>
      <c r="B10" s="9" t="s">
        <v>17</v>
      </c>
      <c r="C10" s="10" t="s">
        <v>18</v>
      </c>
      <c r="D10" s="131">
        <v>6.7080000000000002</v>
      </c>
      <c r="E10" s="70">
        <f>D10*0.024</f>
        <v>0.160992</v>
      </c>
      <c r="F10" s="117" t="s">
        <v>19</v>
      </c>
      <c r="G10" s="136">
        <v>602.47</v>
      </c>
      <c r="H10" s="135">
        <v>601.08000000000004</v>
      </c>
      <c r="I10" s="125">
        <v>601.02</v>
      </c>
      <c r="J10" s="107">
        <v>0</v>
      </c>
      <c r="K10" s="107">
        <v>33.953216552734403</v>
      </c>
      <c r="L10" s="52"/>
      <c r="M10" s="52"/>
      <c r="P10" s="115"/>
    </row>
    <row r="11" spans="1:16" ht="31.5">
      <c r="A11" s="189"/>
      <c r="B11" s="13" t="s">
        <v>20</v>
      </c>
      <c r="C11" s="14" t="s">
        <v>21</v>
      </c>
      <c r="D11" s="131">
        <v>12.75</v>
      </c>
      <c r="E11" s="70">
        <f t="shared" ref="E11:E17" si="0">D11*0.024</f>
        <v>0.30599999999999999</v>
      </c>
      <c r="F11" s="118" t="s">
        <v>22</v>
      </c>
      <c r="G11" s="137"/>
      <c r="H11" s="130"/>
      <c r="I11" s="130"/>
      <c r="J11" s="121">
        <v>13</v>
      </c>
      <c r="K11" s="110">
        <v>0</v>
      </c>
      <c r="L11" s="52"/>
      <c r="M11" s="52"/>
      <c r="P11" s="115"/>
    </row>
    <row r="12" spans="1:16" ht="31.5">
      <c r="A12" s="189"/>
      <c r="B12" s="13" t="s">
        <v>23</v>
      </c>
      <c r="C12" s="14" t="s">
        <v>24</v>
      </c>
      <c r="D12" s="103">
        <v>257.916</v>
      </c>
      <c r="E12" s="70">
        <f t="shared" si="0"/>
        <v>6.1899839999999999</v>
      </c>
      <c r="F12" s="118" t="s">
        <v>25</v>
      </c>
      <c r="G12" s="136">
        <v>1455.8</v>
      </c>
      <c r="H12" s="122">
        <v>1463.5</v>
      </c>
      <c r="I12" s="122">
        <v>1462.8</v>
      </c>
      <c r="J12" s="121">
        <v>311.81048583984398</v>
      </c>
      <c r="K12" s="110">
        <v>369.23910522460898</v>
      </c>
      <c r="L12" s="52"/>
      <c r="M12" s="52"/>
      <c r="P12" s="115"/>
    </row>
    <row r="13" spans="1:16" ht="31.5">
      <c r="A13" s="189"/>
      <c r="B13" s="13" t="s">
        <v>26</v>
      </c>
      <c r="C13" s="14" t="s">
        <v>27</v>
      </c>
      <c r="D13" s="103">
        <v>0</v>
      </c>
      <c r="E13" s="70">
        <f t="shared" si="0"/>
        <v>0</v>
      </c>
      <c r="F13" s="118" t="s">
        <v>28</v>
      </c>
      <c r="G13" s="136">
        <v>114.84</v>
      </c>
      <c r="H13" s="122">
        <v>109.84</v>
      </c>
      <c r="I13" s="122">
        <v>109.84</v>
      </c>
      <c r="J13" s="121">
        <v>0</v>
      </c>
      <c r="K13" s="110">
        <v>0</v>
      </c>
      <c r="L13" s="52"/>
      <c r="M13" s="52"/>
      <c r="P13" s="115"/>
    </row>
    <row r="14" spans="1:16" ht="31.5">
      <c r="A14" s="189"/>
      <c r="B14" s="13" t="s">
        <v>29</v>
      </c>
      <c r="C14" s="14" t="s">
        <v>30</v>
      </c>
      <c r="D14" s="103">
        <v>17.79</v>
      </c>
      <c r="E14" s="70">
        <f t="shared" si="0"/>
        <v>0.42696000000000001</v>
      </c>
      <c r="F14" s="118" t="s">
        <v>31</v>
      </c>
      <c r="G14" s="136">
        <v>847.01</v>
      </c>
      <c r="H14" s="122">
        <v>847.08</v>
      </c>
      <c r="I14" s="122">
        <v>847.07</v>
      </c>
      <c r="J14" s="121">
        <v>0</v>
      </c>
      <c r="K14" s="110">
        <v>153.88920593261699</v>
      </c>
      <c r="L14" s="52"/>
      <c r="M14" s="52"/>
      <c r="P14" s="115"/>
    </row>
    <row r="15" spans="1:16" ht="31.5">
      <c r="A15" s="189"/>
      <c r="B15" s="13" t="s">
        <v>32</v>
      </c>
      <c r="C15" s="14" t="s">
        <v>33</v>
      </c>
      <c r="D15" s="103">
        <v>208.22919999999999</v>
      </c>
      <c r="E15" s="70">
        <f t="shared" si="0"/>
        <v>4.9975008000000001</v>
      </c>
      <c r="F15" s="119" t="s">
        <v>34</v>
      </c>
      <c r="G15" s="136">
        <v>627.96</v>
      </c>
      <c r="H15" s="122">
        <v>628.75</v>
      </c>
      <c r="I15" s="122">
        <v>628.67999999999995</v>
      </c>
      <c r="J15" s="121">
        <v>294.45458984375</v>
      </c>
      <c r="K15" s="110">
        <v>251.33393859863301</v>
      </c>
      <c r="L15" s="52"/>
      <c r="M15" s="52"/>
      <c r="P15" s="115"/>
    </row>
    <row r="16" spans="1:16" ht="32.25" thickBot="1">
      <c r="A16" s="189"/>
      <c r="B16" s="13" t="s">
        <v>35</v>
      </c>
      <c r="C16" s="15" t="s">
        <v>36</v>
      </c>
      <c r="D16" s="116">
        <v>0</v>
      </c>
      <c r="E16" s="70">
        <f t="shared" si="0"/>
        <v>0</v>
      </c>
      <c r="F16" s="120" t="s">
        <v>37</v>
      </c>
      <c r="G16" s="136">
        <v>2725.8</v>
      </c>
      <c r="H16" s="123" t="s">
        <v>337</v>
      </c>
      <c r="I16" s="123" t="s">
        <v>337</v>
      </c>
      <c r="J16" s="111">
        <v>0</v>
      </c>
      <c r="K16" s="111">
        <v>0</v>
      </c>
      <c r="L16" s="52"/>
      <c r="M16" s="52"/>
      <c r="P16" s="115"/>
    </row>
    <row r="17" spans="1:17" ht="32.25" thickBot="1">
      <c r="A17" s="190"/>
      <c r="B17" s="16" t="s">
        <v>38</v>
      </c>
      <c r="C17" s="67">
        <v>2099.5</v>
      </c>
      <c r="D17" s="17">
        <f>SUM(D10:D16)</f>
        <v>503.39320000000004</v>
      </c>
      <c r="E17" s="70">
        <f t="shared" si="0"/>
        <v>12.081436800000001</v>
      </c>
      <c r="F17" s="211"/>
      <c r="G17" s="212"/>
      <c r="H17" s="212"/>
      <c r="I17" s="213"/>
      <c r="J17" s="66">
        <f>SUM(J10:J16)</f>
        <v>619.26507568359398</v>
      </c>
      <c r="K17" s="66">
        <f>SUM(K10:K16)</f>
        <v>808.41546630859341</v>
      </c>
      <c r="L17" s="52"/>
    </row>
    <row r="18" spans="1:17" ht="34.5" thickBot="1">
      <c r="A18" s="18" t="s">
        <v>40</v>
      </c>
      <c r="B18" s="214"/>
      <c r="C18" s="215"/>
      <c r="D18" s="215"/>
      <c r="E18" s="215"/>
      <c r="F18" s="215"/>
      <c r="G18" s="215"/>
      <c r="H18" s="215"/>
      <c r="I18" s="215"/>
      <c r="J18" s="215"/>
      <c r="K18" s="216"/>
      <c r="L18" s="52"/>
      <c r="P18" s="113"/>
    </row>
    <row r="19" spans="1:17" ht="23.25" customHeight="1">
      <c r="A19" s="191"/>
      <c r="B19" s="193" t="s">
        <v>41</v>
      </c>
      <c r="C19" s="195" t="s">
        <v>42</v>
      </c>
      <c r="D19" s="198">
        <v>1160.8949381510399</v>
      </c>
      <c r="E19" s="200">
        <f>D19*0.024</f>
        <v>27.86147851562496</v>
      </c>
      <c r="F19" s="217" t="s">
        <v>43</v>
      </c>
      <c r="G19" s="218"/>
      <c r="H19" s="162"/>
      <c r="I19" s="163"/>
      <c r="J19" s="226">
        <v>1042</v>
      </c>
      <c r="K19" s="226">
        <v>1047.1635437011701</v>
      </c>
      <c r="L19" s="52"/>
    </row>
    <row r="20" spans="1:17" ht="32.25" thickBot="1">
      <c r="A20" s="189"/>
      <c r="B20" s="194"/>
      <c r="C20" s="196"/>
      <c r="D20" s="199"/>
      <c r="E20" s="201"/>
      <c r="F20" s="64" t="s">
        <v>44</v>
      </c>
      <c r="G20" s="11">
        <v>26.211053053538002</v>
      </c>
      <c r="H20" s="164"/>
      <c r="I20" s="165"/>
      <c r="J20" s="227"/>
      <c r="K20" s="227"/>
      <c r="L20" s="52"/>
    </row>
    <row r="21" spans="1:17" ht="32.25" thickBot="1">
      <c r="A21" s="190"/>
      <c r="B21" s="20" t="s">
        <v>45</v>
      </c>
      <c r="C21" s="21">
        <v>2200</v>
      </c>
      <c r="D21" s="129">
        <f>D19</f>
        <v>1160.8949381510399</v>
      </c>
      <c r="E21" s="22">
        <f t="shared" ref="E21:E29" si="1">D21*0.024</f>
        <v>27.86147851562496</v>
      </c>
      <c r="F21" s="19" t="s">
        <v>46</v>
      </c>
      <c r="G21" s="11">
        <v>84.278294601167275</v>
      </c>
      <c r="H21" s="166"/>
      <c r="I21" s="167"/>
      <c r="J21" s="68">
        <f>J19</f>
        <v>1042</v>
      </c>
      <c r="K21" s="68">
        <f>K19</f>
        <v>1047.1635437011701</v>
      </c>
      <c r="L21" s="52"/>
    </row>
    <row r="22" spans="1:17" ht="31.5">
      <c r="A22" s="18" t="s">
        <v>47</v>
      </c>
      <c r="B22" s="23" t="s">
        <v>48</v>
      </c>
      <c r="C22" s="24" t="s">
        <v>49</v>
      </c>
      <c r="D22" s="73">
        <v>383.30246225992846</v>
      </c>
      <c r="E22" s="22">
        <f>D22*0.024</f>
        <v>9.1992590942382826</v>
      </c>
      <c r="F22" s="25" t="s">
        <v>50</v>
      </c>
      <c r="G22" s="219" t="s">
        <v>51</v>
      </c>
      <c r="H22" s="219"/>
      <c r="I22" s="220"/>
      <c r="J22" s="78">
        <v>288.30078125</v>
      </c>
      <c r="K22" s="78">
        <v>550.07800292968795</v>
      </c>
      <c r="L22" s="52"/>
    </row>
    <row r="23" spans="1:17" ht="29.25" customHeight="1">
      <c r="A23" s="192"/>
      <c r="B23" s="26" t="s">
        <v>52</v>
      </c>
      <c r="C23" s="19" t="s">
        <v>53</v>
      </c>
      <c r="D23" s="11">
        <v>317.32140604654955</v>
      </c>
      <c r="E23" s="22">
        <f t="shared" ref="E23:E28" si="2">D23*0.024</f>
        <v>7.6157137451171897</v>
      </c>
      <c r="F23" s="206">
        <f>D22+D23+D24+D25</f>
        <v>797.31176241238927</v>
      </c>
      <c r="G23" s="228"/>
      <c r="H23" s="228" t="s">
        <v>54</v>
      </c>
      <c r="I23" s="223" t="s">
        <v>132</v>
      </c>
      <c r="J23" s="87">
        <v>327.92532348632801</v>
      </c>
      <c r="K23" s="87">
        <v>330.75491333007801</v>
      </c>
      <c r="L23" s="52"/>
      <c r="Q23" s="1" t="s">
        <v>55</v>
      </c>
    </row>
    <row r="24" spans="1:17" ht="31.5">
      <c r="A24" s="168"/>
      <c r="B24" s="26" t="s">
        <v>56</v>
      </c>
      <c r="C24" s="19" t="s">
        <v>57</v>
      </c>
      <c r="D24" s="73">
        <v>50.650388876597084</v>
      </c>
      <c r="E24" s="22">
        <f t="shared" si="2"/>
        <v>1.21560933303833</v>
      </c>
      <c r="F24" s="207"/>
      <c r="G24" s="229"/>
      <c r="H24" s="229"/>
      <c r="I24" s="224"/>
      <c r="J24" s="87">
        <v>54</v>
      </c>
      <c r="K24" s="87">
        <v>53.796993255615199</v>
      </c>
      <c r="L24" s="52"/>
    </row>
    <row r="25" spans="1:17" ht="26.25">
      <c r="A25" s="168"/>
      <c r="B25" s="26" t="s">
        <v>58</v>
      </c>
      <c r="C25" s="19"/>
      <c r="D25" s="73">
        <v>46.037505229314171</v>
      </c>
      <c r="E25" s="22">
        <f t="shared" si="2"/>
        <v>1.1049001255035402</v>
      </c>
      <c r="F25" s="208"/>
      <c r="G25" s="230"/>
      <c r="H25" s="230"/>
      <c r="I25" s="225"/>
      <c r="J25" s="87">
        <v>32</v>
      </c>
      <c r="K25" s="87">
        <v>56.025264739990199</v>
      </c>
    </row>
    <row r="26" spans="1:17" ht="26.25">
      <c r="A26" s="168"/>
      <c r="B26" s="26" t="s">
        <v>59</v>
      </c>
      <c r="C26" s="197"/>
      <c r="D26" s="73">
        <v>611.59186863267678</v>
      </c>
      <c r="E26" s="22">
        <f t="shared" si="2"/>
        <v>14.678204847184244</v>
      </c>
      <c r="F26" s="28" t="s">
        <v>60</v>
      </c>
      <c r="G26" s="27" t="s">
        <v>61</v>
      </c>
      <c r="H26" s="106">
        <v>6622.050638486633</v>
      </c>
      <c r="I26" s="74" t="s">
        <v>363</v>
      </c>
      <c r="J26" s="133">
        <v>1336</v>
      </c>
      <c r="K26" s="87">
        <v>1690.4512866511946</v>
      </c>
      <c r="N26" s="54"/>
    </row>
    <row r="27" spans="1:17" ht="30" customHeight="1">
      <c r="A27" s="168"/>
      <c r="B27" s="30" t="s">
        <v>62</v>
      </c>
      <c r="C27" s="197"/>
      <c r="D27" s="73">
        <v>2970.9867991864062</v>
      </c>
      <c r="E27" s="22">
        <f t="shared" si="2"/>
        <v>71.303683180473755</v>
      </c>
      <c r="F27" s="209">
        <f>G20+G21+F23+D26</f>
        <v>1519.3929786997714</v>
      </c>
      <c r="G27" s="31" t="s">
        <v>63</v>
      </c>
      <c r="H27" s="112">
        <v>5611.8682843642318</v>
      </c>
      <c r="I27" s="74" t="s">
        <v>364</v>
      </c>
      <c r="J27" s="87">
        <v>2388</v>
      </c>
      <c r="K27" s="87">
        <v>2938.132476885804</v>
      </c>
      <c r="N27" s="54"/>
    </row>
    <row r="28" spans="1:17" ht="30" customHeight="1" thickBot="1">
      <c r="A28" s="168"/>
      <c r="B28" s="26" t="s">
        <v>64</v>
      </c>
      <c r="C28" s="197"/>
      <c r="D28" s="114">
        <v>2989.4116668701195</v>
      </c>
      <c r="E28" s="22">
        <f t="shared" si="2"/>
        <v>71.745880004882864</v>
      </c>
      <c r="F28" s="210"/>
      <c r="G28" s="27" t="s">
        <v>65</v>
      </c>
      <c r="H28" s="221">
        <f>D29</f>
        <v>6154.6679160372178</v>
      </c>
      <c r="I28" s="222"/>
      <c r="J28" s="79">
        <v>2513</v>
      </c>
      <c r="K28" s="79">
        <v>3126.9599609375</v>
      </c>
    </row>
    <row r="29" spans="1:17" ht="72" customHeight="1" thickBot="1">
      <c r="A29" s="168"/>
      <c r="B29" s="32" t="s">
        <v>66</v>
      </c>
      <c r="C29" s="197"/>
      <c r="D29" s="72">
        <f>D27+D21+D17+F27</f>
        <v>6154.6679160372178</v>
      </c>
      <c r="E29" s="22">
        <f t="shared" si="1"/>
        <v>147.71202998489323</v>
      </c>
      <c r="F29" s="231" t="s">
        <v>67</v>
      </c>
      <c r="G29" s="231"/>
      <c r="H29" s="29">
        <v>6972</v>
      </c>
      <c r="I29" s="128" t="s">
        <v>365</v>
      </c>
      <c r="J29" s="69">
        <f>J17+J26+J27+J21</f>
        <v>5385.2650756835938</v>
      </c>
      <c r="K29" s="69">
        <f>K17+K21+K26+K27</f>
        <v>6484.1627735467619</v>
      </c>
      <c r="M29" s="1" t="s">
        <v>68</v>
      </c>
      <c r="O29" s="1" t="s">
        <v>39</v>
      </c>
    </row>
    <row r="30" spans="1:17" ht="27" thickBot="1">
      <c r="A30" s="257"/>
      <c r="B30" s="258"/>
      <c r="C30" s="258"/>
      <c r="D30" s="258"/>
      <c r="E30" s="259"/>
      <c r="F30" s="259"/>
      <c r="G30" s="259"/>
      <c r="H30" s="259"/>
      <c r="I30" s="259"/>
      <c r="J30" s="233" t="s">
        <v>69</v>
      </c>
      <c r="K30" s="260"/>
    </row>
    <row r="31" spans="1:17" ht="26.25">
      <c r="A31" s="261" t="s">
        <v>70</v>
      </c>
      <c r="B31" s="262"/>
      <c r="C31" s="262"/>
      <c r="D31" s="263"/>
      <c r="E31" s="202" t="s">
        <v>71</v>
      </c>
      <c r="F31" s="264" t="s">
        <v>72</v>
      </c>
      <c r="G31" s="264"/>
      <c r="H31" s="264" t="s">
        <v>73</v>
      </c>
      <c r="I31" s="264"/>
      <c r="J31" s="264" t="s">
        <v>72</v>
      </c>
      <c r="K31" s="265"/>
    </row>
    <row r="32" spans="1:17" ht="26.25">
      <c r="A32" s="88" t="s">
        <v>17</v>
      </c>
      <c r="B32" s="98">
        <v>5</v>
      </c>
      <c r="C32" s="91" t="s">
        <v>74</v>
      </c>
      <c r="D32" s="98">
        <v>4</v>
      </c>
      <c r="E32" s="203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5" t="s">
        <v>75</v>
      </c>
    </row>
    <row r="33" spans="1:15" ht="26.25">
      <c r="A33" s="88" t="s">
        <v>20</v>
      </c>
      <c r="B33" s="98" t="s">
        <v>77</v>
      </c>
      <c r="C33" s="91" t="s">
        <v>76</v>
      </c>
      <c r="D33" s="98" t="s">
        <v>77</v>
      </c>
      <c r="E33" s="33" t="s">
        <v>78</v>
      </c>
      <c r="F33" s="75">
        <v>1643.8061927430556</v>
      </c>
      <c r="G33" s="34">
        <f>F33*0.024</f>
        <v>39.451348625833333</v>
      </c>
      <c r="H33" s="76">
        <v>1653.8724670410172</v>
      </c>
      <c r="I33" s="34">
        <f>H33*0.024</f>
        <v>39.692939208984413</v>
      </c>
      <c r="J33" s="77">
        <v>1701.0972121701386</v>
      </c>
      <c r="K33" s="56">
        <f>J33*0.024</f>
        <v>40.826333092083331</v>
      </c>
    </row>
    <row r="34" spans="1:15" ht="26.25">
      <c r="A34" s="89" t="s">
        <v>23</v>
      </c>
      <c r="B34" s="98" t="s">
        <v>329</v>
      </c>
      <c r="C34" s="91" t="s">
        <v>80</v>
      </c>
      <c r="D34" s="98" t="s">
        <v>77</v>
      </c>
      <c r="E34" s="33" t="s">
        <v>81</v>
      </c>
      <c r="F34" s="75">
        <v>2285.537795650981</v>
      </c>
      <c r="G34" s="34">
        <f>F34*0.024</f>
        <v>54.852907095623543</v>
      </c>
      <c r="H34" s="76">
        <v>2303.3509623209661</v>
      </c>
      <c r="I34" s="34">
        <f t="shared" ref="G34:I36" si="3">H34*0.024</f>
        <v>55.280423095703185</v>
      </c>
      <c r="J34" s="77">
        <v>1718.3520450513972</v>
      </c>
      <c r="K34" s="56">
        <f t="shared" ref="K34:K36" si="4">J34*0.024</f>
        <v>41.240449081233535</v>
      </c>
    </row>
    <row r="35" spans="1:15" ht="26.25">
      <c r="A35" s="89" t="s">
        <v>26</v>
      </c>
      <c r="B35" s="98" t="s">
        <v>77</v>
      </c>
      <c r="C35" s="91" t="s">
        <v>82</v>
      </c>
      <c r="D35" s="98">
        <v>6</v>
      </c>
      <c r="E35" s="36" t="s">
        <v>83</v>
      </c>
      <c r="F35" s="75">
        <v>1416.2561192128508</v>
      </c>
      <c r="G35" s="34">
        <f t="shared" si="3"/>
        <v>33.990146861108421</v>
      </c>
      <c r="H35" s="76">
        <v>1422.140065511069</v>
      </c>
      <c r="I35" s="34">
        <f t="shared" si="3"/>
        <v>34.131361572265654</v>
      </c>
      <c r="J35" s="77">
        <v>1314.1512187500005</v>
      </c>
      <c r="K35" s="56">
        <f t="shared" si="4"/>
        <v>31.539629250000011</v>
      </c>
    </row>
    <row r="36" spans="1:15" ht="26.25">
      <c r="A36" s="89" t="s">
        <v>84</v>
      </c>
      <c r="B36" s="99" t="s">
        <v>343</v>
      </c>
      <c r="C36" s="91" t="s">
        <v>85</v>
      </c>
      <c r="D36" s="98" t="s">
        <v>77</v>
      </c>
      <c r="E36" s="36" t="s">
        <v>86</v>
      </c>
      <c r="F36" s="75">
        <v>594.32493055555562</v>
      </c>
      <c r="G36" s="34">
        <f t="shared" si="3"/>
        <v>14.263798333333336</v>
      </c>
      <c r="H36" s="76">
        <v>593.64930216471362</v>
      </c>
      <c r="I36" s="34">
        <f t="shared" si="3"/>
        <v>14.247583251953127</v>
      </c>
      <c r="J36" s="77">
        <v>605.45254618055549</v>
      </c>
      <c r="K36" s="56">
        <f t="shared" si="4"/>
        <v>14.530861108333331</v>
      </c>
    </row>
    <row r="37" spans="1:15" ht="26.25">
      <c r="A37" s="89" t="s">
        <v>87</v>
      </c>
      <c r="B37" s="98" t="s">
        <v>77</v>
      </c>
      <c r="C37" s="92" t="s">
        <v>88</v>
      </c>
      <c r="D37" s="98" t="s">
        <v>79</v>
      </c>
      <c r="E37" s="38" t="s">
        <v>89</v>
      </c>
      <c r="F37" s="104">
        <f>SUM(F33:F36)</f>
        <v>5939.9250381624424</v>
      </c>
      <c r="G37" s="105">
        <f>F37*0.024</f>
        <v>142.55820091589862</v>
      </c>
      <c r="H37" s="104">
        <f>SUM(H33:H36)</f>
        <v>5973.0127970377662</v>
      </c>
      <c r="I37" s="105">
        <f>H37*0.024</f>
        <v>143.3523071289064</v>
      </c>
      <c r="J37" s="104">
        <f>SUM(J33:J36)</f>
        <v>5339.0530221520912</v>
      </c>
      <c r="K37" s="105">
        <f>J37*0.024</f>
        <v>128.13727253165018</v>
      </c>
    </row>
    <row r="38" spans="1:15" ht="28.5">
      <c r="A38" s="89" t="s">
        <v>90</v>
      </c>
      <c r="B38" s="98" t="s">
        <v>310</v>
      </c>
      <c r="C38" s="91" t="s">
        <v>91</v>
      </c>
      <c r="D38" s="98" t="s">
        <v>77</v>
      </c>
      <c r="E38" s="39"/>
      <c r="F38" s="40"/>
      <c r="G38" s="41"/>
      <c r="H38" s="40"/>
      <c r="I38" s="41"/>
      <c r="J38" s="40"/>
      <c r="K38" s="154"/>
    </row>
    <row r="39" spans="1:15" ht="29.25" thickBot="1">
      <c r="A39" s="90"/>
      <c r="B39" s="94"/>
      <c r="C39" s="93" t="s">
        <v>92</v>
      </c>
      <c r="D39" s="99" t="s">
        <v>77</v>
      </c>
      <c r="E39" s="39"/>
      <c r="F39" s="40"/>
      <c r="G39" s="41"/>
      <c r="H39" s="40"/>
      <c r="I39" s="41"/>
      <c r="J39" s="40"/>
      <c r="K39" s="155"/>
    </row>
    <row r="40" spans="1:15" ht="27" thickBot="1">
      <c r="A40" s="238" t="s">
        <v>149</v>
      </c>
      <c r="B40" s="239"/>
      <c r="C40" s="239"/>
      <c r="D40" s="239"/>
      <c r="E40" s="239"/>
      <c r="F40" s="239"/>
      <c r="G40" s="239"/>
      <c r="H40" s="240"/>
      <c r="I40" s="57"/>
      <c r="J40" s="57"/>
      <c r="K40" s="58"/>
    </row>
    <row r="41" spans="1:15" ht="26.25">
      <c r="A41" s="42" t="s">
        <v>93</v>
      </c>
      <c r="B41" s="43" t="s">
        <v>94</v>
      </c>
      <c r="C41" s="80">
        <v>288</v>
      </c>
      <c r="D41" s="241" t="s">
        <v>95</v>
      </c>
      <c r="E41" s="242"/>
      <c r="F41" s="242"/>
      <c r="G41" s="243"/>
      <c r="H41" s="132">
        <v>328</v>
      </c>
      <c r="I41" s="57"/>
      <c r="J41" s="57"/>
      <c r="K41" s="58"/>
    </row>
    <row r="42" spans="1:15" ht="26.25">
      <c r="A42" s="26"/>
      <c r="B42" s="26" t="s">
        <v>96</v>
      </c>
      <c r="C42" s="80">
        <v>54</v>
      </c>
      <c r="D42" s="244" t="s">
        <v>141</v>
      </c>
      <c r="E42" s="233"/>
      <c r="F42" s="233"/>
      <c r="G42" s="234"/>
      <c r="H42" s="80">
        <v>32</v>
      </c>
      <c r="I42" s="57"/>
      <c r="J42" s="57"/>
      <c r="K42" s="58"/>
      <c r="M42" s="53"/>
      <c r="N42" s="53"/>
      <c r="O42" s="53"/>
    </row>
    <row r="43" spans="1:15" ht="26.25">
      <c r="A43" s="44" t="s">
        <v>97</v>
      </c>
      <c r="B43" s="45" t="s">
        <v>98</v>
      </c>
      <c r="C43" s="80">
        <v>1</v>
      </c>
      <c r="D43" s="232" t="s">
        <v>99</v>
      </c>
      <c r="E43" s="233"/>
      <c r="F43" s="233"/>
      <c r="G43" s="234"/>
      <c r="H43" s="80">
        <v>0</v>
      </c>
      <c r="I43" s="57"/>
      <c r="J43" s="57"/>
      <c r="K43" s="58"/>
    </row>
    <row r="44" spans="1:15" ht="26.25">
      <c r="A44" s="44"/>
      <c r="B44" s="45" t="s">
        <v>100</v>
      </c>
      <c r="C44" s="80">
        <v>6</v>
      </c>
      <c r="D44" s="232" t="s">
        <v>101</v>
      </c>
      <c r="E44" s="233"/>
      <c r="F44" s="233"/>
      <c r="G44" s="234"/>
      <c r="H44" s="82">
        <v>0</v>
      </c>
      <c r="I44" s="57"/>
      <c r="J44" s="84"/>
      <c r="K44" s="58"/>
    </row>
    <row r="45" spans="1:15" ht="26.25">
      <c r="A45" s="44" t="s">
        <v>102</v>
      </c>
      <c r="B45" s="37"/>
      <c r="C45" s="83">
        <v>139</v>
      </c>
      <c r="D45" s="232" t="s">
        <v>103</v>
      </c>
      <c r="E45" s="233"/>
      <c r="F45" s="233"/>
      <c r="G45" s="234"/>
      <c r="H45" s="81">
        <v>0</v>
      </c>
      <c r="I45" s="57"/>
      <c r="J45" s="57"/>
      <c r="K45" s="58"/>
      <c r="N45" s="59"/>
    </row>
    <row r="46" spans="1:15" ht="26.25">
      <c r="A46" s="35" t="s">
        <v>104</v>
      </c>
      <c r="B46" s="46" t="s">
        <v>105</v>
      </c>
      <c r="C46" s="29">
        <v>107.73429107666</v>
      </c>
      <c r="D46" s="235" t="s">
        <v>106</v>
      </c>
      <c r="E46" s="236"/>
      <c r="F46" s="236"/>
      <c r="G46" s="237"/>
      <c r="H46" s="100">
        <v>-70.485549926757798</v>
      </c>
      <c r="I46" s="57"/>
      <c r="J46" s="57"/>
      <c r="K46" s="58"/>
    </row>
    <row r="47" spans="1:15" ht="26.25">
      <c r="A47" s="35"/>
      <c r="B47" s="47" t="s">
        <v>107</v>
      </c>
      <c r="C47" s="29">
        <v>0.72061336040496804</v>
      </c>
      <c r="D47" s="232" t="s">
        <v>139</v>
      </c>
      <c r="E47" s="233"/>
      <c r="F47" s="233"/>
      <c r="G47" s="234"/>
      <c r="H47" s="100">
        <v>9.7507362365722692</v>
      </c>
      <c r="I47" s="57"/>
      <c r="J47" s="57"/>
      <c r="K47" s="58"/>
    </row>
    <row r="48" spans="1:15" ht="26.25">
      <c r="A48" s="35"/>
      <c r="B48" s="47" t="s">
        <v>108</v>
      </c>
      <c r="C48" s="29">
        <v>-134.84053039550801</v>
      </c>
      <c r="D48" s="232" t="s">
        <v>109</v>
      </c>
      <c r="E48" s="233"/>
      <c r="F48" s="233"/>
      <c r="G48" s="234"/>
      <c r="H48" s="100">
        <v>-9.6669998168945295</v>
      </c>
      <c r="I48" s="57"/>
      <c r="J48" s="57"/>
      <c r="K48" s="58"/>
    </row>
    <row r="49" spans="1:29" ht="26.25">
      <c r="A49" s="35"/>
      <c r="B49" s="47" t="s">
        <v>110</v>
      </c>
      <c r="C49" s="29">
        <v>-49.576797485351598</v>
      </c>
      <c r="D49" s="232" t="s">
        <v>111</v>
      </c>
      <c r="E49" s="233"/>
      <c r="F49" s="233"/>
      <c r="G49" s="234"/>
      <c r="H49" s="100">
        <v>-2.25060367584229</v>
      </c>
      <c r="I49" s="57"/>
      <c r="J49" s="57"/>
      <c r="K49" s="58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ht="26.25">
      <c r="A50" s="35"/>
      <c r="B50" s="47" t="s">
        <v>112</v>
      </c>
      <c r="C50" s="29">
        <v>5.2303771972656303</v>
      </c>
      <c r="D50" s="232" t="s">
        <v>113</v>
      </c>
      <c r="E50" s="233"/>
      <c r="F50" s="233"/>
      <c r="G50" s="234"/>
      <c r="H50" s="100">
        <v>60</v>
      </c>
      <c r="I50" s="57"/>
      <c r="J50" s="57"/>
      <c r="K50" s="58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ht="26.25">
      <c r="A51" s="35"/>
      <c r="B51" s="26" t="s">
        <v>114</v>
      </c>
      <c r="C51" s="29">
        <v>-42.385292053222699</v>
      </c>
      <c r="D51" s="232" t="s">
        <v>115</v>
      </c>
      <c r="E51" s="233"/>
      <c r="F51" s="233"/>
      <c r="G51" s="234"/>
      <c r="H51" s="100">
        <v>-547.7490234375</v>
      </c>
      <c r="I51" s="57"/>
      <c r="J51" s="57"/>
      <c r="K51" s="58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26.25">
      <c r="A52" s="35"/>
      <c r="B52" s="26" t="s">
        <v>116</v>
      </c>
      <c r="C52" s="29">
        <v>54.112861633300803</v>
      </c>
      <c r="D52" s="232" t="s">
        <v>117</v>
      </c>
      <c r="E52" s="233"/>
      <c r="F52" s="233"/>
      <c r="G52" s="234"/>
      <c r="H52" s="100">
        <v>20.606498718261701</v>
      </c>
      <c r="I52" s="57"/>
      <c r="J52" s="57"/>
      <c r="K52" s="58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ht="26.25">
      <c r="A53" s="35"/>
      <c r="B53" s="26" t="s">
        <v>118</v>
      </c>
      <c r="C53" s="29">
        <v>-46</v>
      </c>
      <c r="D53" s="232" t="s">
        <v>119</v>
      </c>
      <c r="E53" s="233"/>
      <c r="F53" s="233"/>
      <c r="G53" s="234"/>
      <c r="H53" s="101">
        <v>124.1648864746094</v>
      </c>
      <c r="I53" s="57"/>
      <c r="J53" s="57"/>
      <c r="K53" s="58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ht="27" thickBot="1">
      <c r="A54" s="250"/>
      <c r="B54" s="251"/>
      <c r="C54" s="252"/>
      <c r="D54" s="252"/>
      <c r="E54" s="252"/>
      <c r="F54" s="252"/>
      <c r="G54" s="252"/>
      <c r="H54" s="252"/>
      <c r="I54" s="57"/>
      <c r="J54" s="57"/>
      <c r="K54" s="58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27" thickBot="1">
      <c r="A55" s="238" t="s">
        <v>272</v>
      </c>
      <c r="B55" s="240"/>
      <c r="C55" s="253">
        <v>192.88</v>
      </c>
      <c r="D55" s="254"/>
      <c r="E55" s="254"/>
      <c r="F55" s="254"/>
      <c r="G55" s="254"/>
      <c r="H55" s="254"/>
      <c r="I55" s="57"/>
      <c r="J55" s="57"/>
      <c r="K55" s="58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ht="24" thickBot="1">
      <c r="A56" s="255"/>
      <c r="B56" s="256"/>
      <c r="C56" s="256"/>
      <c r="D56" s="256"/>
      <c r="E56" s="256"/>
      <c r="F56" s="256"/>
      <c r="G56" s="256"/>
      <c r="H56" s="256"/>
      <c r="I56" s="57"/>
      <c r="J56" s="57"/>
      <c r="K56" s="58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 ht="26.25">
      <c r="A57" s="245" t="s">
        <v>120</v>
      </c>
      <c r="B57" s="246"/>
      <c r="C57" s="246"/>
      <c r="D57" s="246"/>
      <c r="E57" s="246"/>
      <c r="F57" s="246"/>
      <c r="G57" s="246"/>
      <c r="H57" s="247"/>
      <c r="I57" s="57"/>
      <c r="J57" s="57"/>
      <c r="K57" s="58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ht="26.25">
      <c r="A58" s="65">
        <v>46187</v>
      </c>
      <c r="B58" s="65">
        <v>46188</v>
      </c>
      <c r="C58" s="65">
        <v>46189</v>
      </c>
      <c r="D58" s="65">
        <v>46190</v>
      </c>
      <c r="E58" s="65">
        <v>46191</v>
      </c>
      <c r="F58" s="65">
        <v>46192</v>
      </c>
      <c r="G58" s="65">
        <v>46193</v>
      </c>
      <c r="H58" s="65">
        <f>G58+1</f>
        <v>46194</v>
      </c>
      <c r="I58" s="57"/>
      <c r="J58" s="57"/>
      <c r="K58" s="58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ht="26.25">
      <c r="A59" s="12">
        <v>421.67899999999997</v>
      </c>
      <c r="B59" s="97">
        <v>519.76729999999998</v>
      </c>
      <c r="C59" s="97">
        <v>627.84999999999991</v>
      </c>
      <c r="D59" s="97">
        <v>651.79300000000001</v>
      </c>
      <c r="E59" s="97">
        <v>662.5902000000001</v>
      </c>
      <c r="F59" s="97">
        <v>502.62200000000001</v>
      </c>
      <c r="G59" s="134">
        <v>627.16800000000012</v>
      </c>
      <c r="H59" s="97">
        <f>D17</f>
        <v>503.39320000000004</v>
      </c>
      <c r="I59" s="61"/>
      <c r="J59" s="57"/>
      <c r="K59" s="58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ht="18">
      <c r="A60" s="156"/>
      <c r="B60" s="157"/>
      <c r="C60" s="157"/>
      <c r="D60" s="157"/>
      <c r="E60" s="157"/>
      <c r="F60" s="157"/>
      <c r="G60" s="157"/>
      <c r="H60" s="157"/>
      <c r="I60" s="62"/>
      <c r="J60" s="62"/>
      <c r="K60" s="63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 ht="27.75">
      <c r="A61" s="158"/>
      <c r="B61" s="159"/>
      <c r="C61" s="159"/>
      <c r="D61" s="159"/>
      <c r="E61" s="159"/>
      <c r="F61" s="159"/>
      <c r="G61" s="159"/>
      <c r="H61" s="159"/>
      <c r="I61" s="248" t="s">
        <v>121</v>
      </c>
      <c r="J61" s="248"/>
      <c r="K61" s="249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 ht="28.5" thickBot="1">
      <c r="A62" s="160"/>
      <c r="B62" s="161"/>
      <c r="C62" s="161"/>
      <c r="D62" s="161"/>
      <c r="E62" s="161"/>
      <c r="F62" s="161"/>
      <c r="G62" s="161"/>
      <c r="H62" s="161"/>
      <c r="I62" s="184" t="s">
        <v>122</v>
      </c>
      <c r="J62" s="184"/>
      <c r="K62" s="185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A1:K1"/>
    <mergeCell ref="A6:B6"/>
    <mergeCell ref="C6:I6"/>
    <mergeCell ref="H7:I7"/>
    <mergeCell ref="F9:I9"/>
    <mergeCell ref="J9:K9"/>
    <mergeCell ref="A30:D30"/>
    <mergeCell ref="E30:I30"/>
    <mergeCell ref="J30:K30"/>
    <mergeCell ref="A31:D31"/>
    <mergeCell ref="F31:G31"/>
    <mergeCell ref="H31:I31"/>
    <mergeCell ref="J31:K31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40:H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L44"/>
  <sheetViews>
    <sheetView tabSelected="1" topLeftCell="A37" zoomScale="110" zoomScaleNormal="110" workbookViewId="0">
      <selection sqref="A1:XFD1048576"/>
    </sheetView>
  </sheetViews>
  <sheetFormatPr defaultColWidth="25.140625" defaultRowHeight="15.75" customHeight="1"/>
  <cols>
    <col min="1" max="1" width="9.28515625" style="138" customWidth="1"/>
    <col min="2" max="2" width="26" style="138" customWidth="1"/>
    <col min="3" max="3" width="22.140625" style="138" customWidth="1"/>
    <col min="4" max="4" width="14.5703125" style="138" customWidth="1"/>
    <col min="5" max="5" width="16.28515625" style="138" customWidth="1"/>
    <col min="6" max="6" width="21" style="138" customWidth="1"/>
    <col min="7" max="7" width="23.140625" style="138" customWidth="1"/>
    <col min="8" max="8" width="14.5703125" style="138" customWidth="1"/>
    <col min="9" max="9" width="15" style="138" customWidth="1"/>
    <col min="10" max="10" width="26" style="138" customWidth="1"/>
    <col min="11" max="11" width="21" style="138" customWidth="1"/>
    <col min="12" max="12" width="14.5703125" style="138" customWidth="1"/>
    <col min="13" max="13" width="26.28515625" style="138" customWidth="1"/>
    <col min="14" max="14" width="17.5703125" style="138" customWidth="1"/>
    <col min="15" max="15" width="9.7109375" style="138" customWidth="1"/>
    <col min="16" max="141" width="11.42578125" style="138" customWidth="1"/>
    <col min="142" max="1782" width="5.7109375" style="138" customWidth="1"/>
    <col min="1783" max="2016" width="25.140625" style="138"/>
    <col min="2017" max="2017" width="8.85546875" style="138" customWidth="1"/>
    <col min="2018" max="2018" width="39.140625" style="138" customWidth="1"/>
    <col min="2019" max="2019" width="26.85546875" style="138" customWidth="1"/>
    <col min="2020" max="2020" width="8.5703125" style="138" customWidth="1"/>
    <col min="2021" max="2021" width="43.42578125" style="138" customWidth="1"/>
    <col min="2022" max="2022" width="16.42578125" style="138" customWidth="1"/>
    <col min="2023" max="2023" width="12.140625" style="138" customWidth="1"/>
    <col min="2024" max="2272" width="25.140625" style="138"/>
    <col min="2273" max="2273" width="8.85546875" style="138" customWidth="1"/>
    <col min="2274" max="2274" width="39.140625" style="138" customWidth="1"/>
    <col min="2275" max="2275" width="26.85546875" style="138" customWidth="1"/>
    <col min="2276" max="2276" width="8.5703125" style="138" customWidth="1"/>
    <col min="2277" max="2277" width="43.42578125" style="138" customWidth="1"/>
    <col min="2278" max="2278" width="16.42578125" style="138" customWidth="1"/>
    <col min="2279" max="2279" width="12.140625" style="138" customWidth="1"/>
    <col min="2280" max="2528" width="25.140625" style="138"/>
    <col min="2529" max="2529" width="8.85546875" style="138" customWidth="1"/>
    <col min="2530" max="2530" width="39.140625" style="138" customWidth="1"/>
    <col min="2531" max="2531" width="26.85546875" style="138" customWidth="1"/>
    <col min="2532" max="2532" width="8.5703125" style="138" customWidth="1"/>
    <col min="2533" max="2533" width="43.42578125" style="138" customWidth="1"/>
    <col min="2534" max="2534" width="16.42578125" style="138" customWidth="1"/>
    <col min="2535" max="2535" width="12.140625" style="138" customWidth="1"/>
    <col min="2536" max="2784" width="25.140625" style="138"/>
    <col min="2785" max="2785" width="8.85546875" style="138" customWidth="1"/>
    <col min="2786" max="2786" width="39.140625" style="138" customWidth="1"/>
    <col min="2787" max="2787" width="26.85546875" style="138" customWidth="1"/>
    <col min="2788" max="2788" width="8.5703125" style="138" customWidth="1"/>
    <col min="2789" max="2789" width="43.42578125" style="138" customWidth="1"/>
    <col min="2790" max="2790" width="16.42578125" style="138" customWidth="1"/>
    <col min="2791" max="2791" width="12.140625" style="138" customWidth="1"/>
    <col min="2792" max="3040" width="25.140625" style="138"/>
    <col min="3041" max="3041" width="8.85546875" style="138" customWidth="1"/>
    <col min="3042" max="3042" width="39.140625" style="138" customWidth="1"/>
    <col min="3043" max="3043" width="26.85546875" style="138" customWidth="1"/>
    <col min="3044" max="3044" width="8.5703125" style="138" customWidth="1"/>
    <col min="3045" max="3045" width="43.42578125" style="138" customWidth="1"/>
    <col min="3046" max="3046" width="16.42578125" style="138" customWidth="1"/>
    <col min="3047" max="3047" width="12.140625" style="138" customWidth="1"/>
    <col min="3048" max="3296" width="25.140625" style="138"/>
    <col min="3297" max="3297" width="8.85546875" style="138" customWidth="1"/>
    <col min="3298" max="3298" width="39.140625" style="138" customWidth="1"/>
    <col min="3299" max="3299" width="26.85546875" style="138" customWidth="1"/>
    <col min="3300" max="3300" width="8.5703125" style="138" customWidth="1"/>
    <col min="3301" max="3301" width="43.42578125" style="138" customWidth="1"/>
    <col min="3302" max="3302" width="16.42578125" style="138" customWidth="1"/>
    <col min="3303" max="3303" width="12.140625" style="138" customWidth="1"/>
    <col min="3304" max="3552" width="25.140625" style="138"/>
    <col min="3553" max="3553" width="8.85546875" style="138" customWidth="1"/>
    <col min="3554" max="3554" width="39.140625" style="138" customWidth="1"/>
    <col min="3555" max="3555" width="26.85546875" style="138" customWidth="1"/>
    <col min="3556" max="3556" width="8.5703125" style="138" customWidth="1"/>
    <col min="3557" max="3557" width="43.42578125" style="138" customWidth="1"/>
    <col min="3558" max="3558" width="16.42578125" style="138" customWidth="1"/>
    <col min="3559" max="3559" width="12.140625" style="138" customWidth="1"/>
    <col min="3560" max="3808" width="25.140625" style="138"/>
    <col min="3809" max="3809" width="8.85546875" style="138" customWidth="1"/>
    <col min="3810" max="3810" width="39.140625" style="138" customWidth="1"/>
    <col min="3811" max="3811" width="26.85546875" style="138" customWidth="1"/>
    <col min="3812" max="3812" width="8.5703125" style="138" customWidth="1"/>
    <col min="3813" max="3813" width="43.42578125" style="138" customWidth="1"/>
    <col min="3814" max="3814" width="16.42578125" style="138" customWidth="1"/>
    <col min="3815" max="3815" width="12.140625" style="138" customWidth="1"/>
    <col min="3816" max="4064" width="25.140625" style="138"/>
    <col min="4065" max="4065" width="8.85546875" style="138" customWidth="1"/>
    <col min="4066" max="4066" width="39.140625" style="138" customWidth="1"/>
    <col min="4067" max="4067" width="26.85546875" style="138" customWidth="1"/>
    <col min="4068" max="4068" width="8.5703125" style="138" customWidth="1"/>
    <col min="4069" max="4069" width="43.42578125" style="138" customWidth="1"/>
    <col min="4070" max="4070" width="16.42578125" style="138" customWidth="1"/>
    <col min="4071" max="4071" width="12.140625" style="138" customWidth="1"/>
    <col min="4072" max="4320" width="25.140625" style="138"/>
    <col min="4321" max="4321" width="8.85546875" style="138" customWidth="1"/>
    <col min="4322" max="4322" width="39.140625" style="138" customWidth="1"/>
    <col min="4323" max="4323" width="26.85546875" style="138" customWidth="1"/>
    <col min="4324" max="4324" width="8.5703125" style="138" customWidth="1"/>
    <col min="4325" max="4325" width="43.42578125" style="138" customWidth="1"/>
    <col min="4326" max="4326" width="16.42578125" style="138" customWidth="1"/>
    <col min="4327" max="4327" width="12.140625" style="138" customWidth="1"/>
    <col min="4328" max="4576" width="25.140625" style="138"/>
    <col min="4577" max="4577" width="8.85546875" style="138" customWidth="1"/>
    <col min="4578" max="4578" width="39.140625" style="138" customWidth="1"/>
    <col min="4579" max="4579" width="26.85546875" style="138" customWidth="1"/>
    <col min="4580" max="4580" width="8.5703125" style="138" customWidth="1"/>
    <col min="4581" max="4581" width="43.42578125" style="138" customWidth="1"/>
    <col min="4582" max="4582" width="16.42578125" style="138" customWidth="1"/>
    <col min="4583" max="4583" width="12.140625" style="138" customWidth="1"/>
    <col min="4584" max="4832" width="25.140625" style="138"/>
    <col min="4833" max="4833" width="8.85546875" style="138" customWidth="1"/>
    <col min="4834" max="4834" width="39.140625" style="138" customWidth="1"/>
    <col min="4835" max="4835" width="26.85546875" style="138" customWidth="1"/>
    <col min="4836" max="4836" width="8.5703125" style="138" customWidth="1"/>
    <col min="4837" max="4837" width="43.42578125" style="138" customWidth="1"/>
    <col min="4838" max="4838" width="16.42578125" style="138" customWidth="1"/>
    <col min="4839" max="4839" width="12.140625" style="138" customWidth="1"/>
    <col min="4840" max="5088" width="25.140625" style="138"/>
    <col min="5089" max="5089" width="8.85546875" style="138" customWidth="1"/>
    <col min="5090" max="5090" width="39.140625" style="138" customWidth="1"/>
    <col min="5091" max="5091" width="26.85546875" style="138" customWidth="1"/>
    <col min="5092" max="5092" width="8.5703125" style="138" customWidth="1"/>
    <col min="5093" max="5093" width="43.42578125" style="138" customWidth="1"/>
    <col min="5094" max="5094" width="16.42578125" style="138" customWidth="1"/>
    <col min="5095" max="5095" width="12.140625" style="138" customWidth="1"/>
    <col min="5096" max="5344" width="25.140625" style="138"/>
    <col min="5345" max="5345" width="8.85546875" style="138" customWidth="1"/>
    <col min="5346" max="5346" width="39.140625" style="138" customWidth="1"/>
    <col min="5347" max="5347" width="26.85546875" style="138" customWidth="1"/>
    <col min="5348" max="5348" width="8.5703125" style="138" customWidth="1"/>
    <col min="5349" max="5349" width="43.42578125" style="138" customWidth="1"/>
    <col min="5350" max="5350" width="16.42578125" style="138" customWidth="1"/>
    <col min="5351" max="5351" width="12.140625" style="138" customWidth="1"/>
    <col min="5352" max="5600" width="25.140625" style="138"/>
    <col min="5601" max="5601" width="8.85546875" style="138" customWidth="1"/>
    <col min="5602" max="5602" width="39.140625" style="138" customWidth="1"/>
    <col min="5603" max="5603" width="26.85546875" style="138" customWidth="1"/>
    <col min="5604" max="5604" width="8.5703125" style="138" customWidth="1"/>
    <col min="5605" max="5605" width="43.42578125" style="138" customWidth="1"/>
    <col min="5606" max="5606" width="16.42578125" style="138" customWidth="1"/>
    <col min="5607" max="5607" width="12.140625" style="138" customWidth="1"/>
    <col min="5608" max="5856" width="25.140625" style="138"/>
    <col min="5857" max="5857" width="8.85546875" style="138" customWidth="1"/>
    <col min="5858" max="5858" width="39.140625" style="138" customWidth="1"/>
    <col min="5859" max="5859" width="26.85546875" style="138" customWidth="1"/>
    <col min="5860" max="5860" width="8.5703125" style="138" customWidth="1"/>
    <col min="5861" max="5861" width="43.42578125" style="138" customWidth="1"/>
    <col min="5862" max="5862" width="16.42578125" style="138" customWidth="1"/>
    <col min="5863" max="5863" width="12.140625" style="138" customWidth="1"/>
    <col min="5864" max="6112" width="25.140625" style="138"/>
    <col min="6113" max="6113" width="8.85546875" style="138" customWidth="1"/>
    <col min="6114" max="6114" width="39.140625" style="138" customWidth="1"/>
    <col min="6115" max="6115" width="26.85546875" style="138" customWidth="1"/>
    <col min="6116" max="6116" width="8.5703125" style="138" customWidth="1"/>
    <col min="6117" max="6117" width="43.42578125" style="138" customWidth="1"/>
    <col min="6118" max="6118" width="16.42578125" style="138" customWidth="1"/>
    <col min="6119" max="6119" width="12.140625" style="138" customWidth="1"/>
    <col min="6120" max="6368" width="25.140625" style="138"/>
    <col min="6369" max="6369" width="8.85546875" style="138" customWidth="1"/>
    <col min="6370" max="6370" width="39.140625" style="138" customWidth="1"/>
    <col min="6371" max="6371" width="26.85546875" style="138" customWidth="1"/>
    <col min="6372" max="6372" width="8.5703125" style="138" customWidth="1"/>
    <col min="6373" max="6373" width="43.42578125" style="138" customWidth="1"/>
    <col min="6374" max="6374" width="16.42578125" style="138" customWidth="1"/>
    <col min="6375" max="6375" width="12.140625" style="138" customWidth="1"/>
    <col min="6376" max="6624" width="25.140625" style="138"/>
    <col min="6625" max="6625" width="8.85546875" style="138" customWidth="1"/>
    <col min="6626" max="6626" width="39.140625" style="138" customWidth="1"/>
    <col min="6627" max="6627" width="26.85546875" style="138" customWidth="1"/>
    <col min="6628" max="6628" width="8.5703125" style="138" customWidth="1"/>
    <col min="6629" max="6629" width="43.42578125" style="138" customWidth="1"/>
    <col min="6630" max="6630" width="16.42578125" style="138" customWidth="1"/>
    <col min="6631" max="6631" width="12.140625" style="138" customWidth="1"/>
    <col min="6632" max="6880" width="25.140625" style="138"/>
    <col min="6881" max="6881" width="8.85546875" style="138" customWidth="1"/>
    <col min="6882" max="6882" width="39.140625" style="138" customWidth="1"/>
    <col min="6883" max="6883" width="26.85546875" style="138" customWidth="1"/>
    <col min="6884" max="6884" width="8.5703125" style="138" customWidth="1"/>
    <col min="6885" max="6885" width="43.42578125" style="138" customWidth="1"/>
    <col min="6886" max="6886" width="16.42578125" style="138" customWidth="1"/>
    <col min="6887" max="6887" width="12.140625" style="138" customWidth="1"/>
    <col min="6888" max="7136" width="25.140625" style="138"/>
    <col min="7137" max="7137" width="8.85546875" style="138" customWidth="1"/>
    <col min="7138" max="7138" width="39.140625" style="138" customWidth="1"/>
    <col min="7139" max="7139" width="26.85546875" style="138" customWidth="1"/>
    <col min="7140" max="7140" width="8.5703125" style="138" customWidth="1"/>
    <col min="7141" max="7141" width="43.42578125" style="138" customWidth="1"/>
    <col min="7142" max="7142" width="16.42578125" style="138" customWidth="1"/>
    <col min="7143" max="7143" width="12.140625" style="138" customWidth="1"/>
    <col min="7144" max="7392" width="25.140625" style="138"/>
    <col min="7393" max="7393" width="8.85546875" style="138" customWidth="1"/>
    <col min="7394" max="7394" width="39.140625" style="138" customWidth="1"/>
    <col min="7395" max="7395" width="26.85546875" style="138" customWidth="1"/>
    <col min="7396" max="7396" width="8.5703125" style="138" customWidth="1"/>
    <col min="7397" max="7397" width="43.42578125" style="138" customWidth="1"/>
    <col min="7398" max="7398" width="16.42578125" style="138" customWidth="1"/>
    <col min="7399" max="7399" width="12.140625" style="138" customWidth="1"/>
    <col min="7400" max="7648" width="25.140625" style="138"/>
    <col min="7649" max="7649" width="8.85546875" style="138" customWidth="1"/>
    <col min="7650" max="7650" width="39.140625" style="138" customWidth="1"/>
    <col min="7651" max="7651" width="26.85546875" style="138" customWidth="1"/>
    <col min="7652" max="7652" width="8.5703125" style="138" customWidth="1"/>
    <col min="7653" max="7653" width="43.42578125" style="138" customWidth="1"/>
    <col min="7654" max="7654" width="16.42578125" style="138" customWidth="1"/>
    <col min="7655" max="7655" width="12.140625" style="138" customWidth="1"/>
    <col min="7656" max="7904" width="25.140625" style="138"/>
    <col min="7905" max="7905" width="8.85546875" style="138" customWidth="1"/>
    <col min="7906" max="7906" width="39.140625" style="138" customWidth="1"/>
    <col min="7907" max="7907" width="26.85546875" style="138" customWidth="1"/>
    <col min="7908" max="7908" width="8.5703125" style="138" customWidth="1"/>
    <col min="7909" max="7909" width="43.42578125" style="138" customWidth="1"/>
    <col min="7910" max="7910" width="16.42578125" style="138" customWidth="1"/>
    <col min="7911" max="7911" width="12.140625" style="138" customWidth="1"/>
    <col min="7912" max="8160" width="25.140625" style="138"/>
    <col min="8161" max="8161" width="8.85546875" style="138" customWidth="1"/>
    <col min="8162" max="8162" width="39.140625" style="138" customWidth="1"/>
    <col min="8163" max="8163" width="26.85546875" style="138" customWidth="1"/>
    <col min="8164" max="8164" width="8.5703125" style="138" customWidth="1"/>
    <col min="8165" max="8165" width="43.42578125" style="138" customWidth="1"/>
    <col min="8166" max="8166" width="16.42578125" style="138" customWidth="1"/>
    <col min="8167" max="8167" width="12.140625" style="138" customWidth="1"/>
    <col min="8168" max="8416" width="25.140625" style="138"/>
    <col min="8417" max="8417" width="8.85546875" style="138" customWidth="1"/>
    <col min="8418" max="8418" width="39.140625" style="138" customWidth="1"/>
    <col min="8419" max="8419" width="26.85546875" style="138" customWidth="1"/>
    <col min="8420" max="8420" width="8.5703125" style="138" customWidth="1"/>
    <col min="8421" max="8421" width="43.42578125" style="138" customWidth="1"/>
    <col min="8422" max="8422" width="16.42578125" style="138" customWidth="1"/>
    <col min="8423" max="8423" width="12.140625" style="138" customWidth="1"/>
    <col min="8424" max="8672" width="25.140625" style="138"/>
    <col min="8673" max="8673" width="8.85546875" style="138" customWidth="1"/>
    <col min="8674" max="8674" width="39.140625" style="138" customWidth="1"/>
    <col min="8675" max="8675" width="26.85546875" style="138" customWidth="1"/>
    <col min="8676" max="8676" width="8.5703125" style="138" customWidth="1"/>
    <col min="8677" max="8677" width="43.42578125" style="138" customWidth="1"/>
    <col min="8678" max="8678" width="16.42578125" style="138" customWidth="1"/>
    <col min="8679" max="8679" width="12.140625" style="138" customWidth="1"/>
    <col min="8680" max="8928" width="25.140625" style="138"/>
    <col min="8929" max="8929" width="8.85546875" style="138" customWidth="1"/>
    <col min="8930" max="8930" width="39.140625" style="138" customWidth="1"/>
    <col min="8931" max="8931" width="26.85546875" style="138" customWidth="1"/>
    <col min="8932" max="8932" width="8.5703125" style="138" customWidth="1"/>
    <col min="8933" max="8933" width="43.42578125" style="138" customWidth="1"/>
    <col min="8934" max="8934" width="16.42578125" style="138" customWidth="1"/>
    <col min="8935" max="8935" width="12.140625" style="138" customWidth="1"/>
    <col min="8936" max="9184" width="25.140625" style="138"/>
    <col min="9185" max="9185" width="8.85546875" style="138" customWidth="1"/>
    <col min="9186" max="9186" width="39.140625" style="138" customWidth="1"/>
    <col min="9187" max="9187" width="26.85546875" style="138" customWidth="1"/>
    <col min="9188" max="9188" width="8.5703125" style="138" customWidth="1"/>
    <col min="9189" max="9189" width="43.42578125" style="138" customWidth="1"/>
    <col min="9190" max="9190" width="16.42578125" style="138" customWidth="1"/>
    <col min="9191" max="9191" width="12.140625" style="138" customWidth="1"/>
    <col min="9192" max="9440" width="25.140625" style="138"/>
    <col min="9441" max="9441" width="8.85546875" style="138" customWidth="1"/>
    <col min="9442" max="9442" width="39.140625" style="138" customWidth="1"/>
    <col min="9443" max="9443" width="26.85546875" style="138" customWidth="1"/>
    <col min="9444" max="9444" width="8.5703125" style="138" customWidth="1"/>
    <col min="9445" max="9445" width="43.42578125" style="138" customWidth="1"/>
    <col min="9446" max="9446" width="16.42578125" style="138" customWidth="1"/>
    <col min="9447" max="9447" width="12.140625" style="138" customWidth="1"/>
    <col min="9448" max="9696" width="25.140625" style="138"/>
    <col min="9697" max="9697" width="8.85546875" style="138" customWidth="1"/>
    <col min="9698" max="9698" width="39.140625" style="138" customWidth="1"/>
    <col min="9699" max="9699" width="26.85546875" style="138" customWidth="1"/>
    <col min="9700" max="9700" width="8.5703125" style="138" customWidth="1"/>
    <col min="9701" max="9701" width="43.42578125" style="138" customWidth="1"/>
    <col min="9702" max="9702" width="16.42578125" style="138" customWidth="1"/>
    <col min="9703" max="9703" width="12.140625" style="138" customWidth="1"/>
    <col min="9704" max="9952" width="25.140625" style="138"/>
    <col min="9953" max="9953" width="8.85546875" style="138" customWidth="1"/>
    <col min="9954" max="9954" width="39.140625" style="138" customWidth="1"/>
    <col min="9955" max="9955" width="26.85546875" style="138" customWidth="1"/>
    <col min="9956" max="9956" width="8.5703125" style="138" customWidth="1"/>
    <col min="9957" max="9957" width="43.42578125" style="138" customWidth="1"/>
    <col min="9958" max="9958" width="16.42578125" style="138" customWidth="1"/>
    <col min="9959" max="9959" width="12.140625" style="138" customWidth="1"/>
    <col min="9960" max="10208" width="25.140625" style="138"/>
    <col min="10209" max="10209" width="8.85546875" style="138" customWidth="1"/>
    <col min="10210" max="10210" width="39.140625" style="138" customWidth="1"/>
    <col min="10211" max="10211" width="26.85546875" style="138" customWidth="1"/>
    <col min="10212" max="10212" width="8.5703125" style="138" customWidth="1"/>
    <col min="10213" max="10213" width="43.42578125" style="138" customWidth="1"/>
    <col min="10214" max="10214" width="16.42578125" style="138" customWidth="1"/>
    <col min="10215" max="10215" width="12.140625" style="138" customWidth="1"/>
    <col min="10216" max="10464" width="25.140625" style="138"/>
    <col min="10465" max="10465" width="8.85546875" style="138" customWidth="1"/>
    <col min="10466" max="10466" width="39.140625" style="138" customWidth="1"/>
    <col min="10467" max="10467" width="26.85546875" style="138" customWidth="1"/>
    <col min="10468" max="10468" width="8.5703125" style="138" customWidth="1"/>
    <col min="10469" max="10469" width="43.42578125" style="138" customWidth="1"/>
    <col min="10470" max="10470" width="16.42578125" style="138" customWidth="1"/>
    <col min="10471" max="10471" width="12.140625" style="138" customWidth="1"/>
    <col min="10472" max="10720" width="25.140625" style="138"/>
    <col min="10721" max="10721" width="8.85546875" style="138" customWidth="1"/>
    <col min="10722" max="10722" width="39.140625" style="138" customWidth="1"/>
    <col min="10723" max="10723" width="26.85546875" style="138" customWidth="1"/>
    <col min="10724" max="10724" width="8.5703125" style="138" customWidth="1"/>
    <col min="10725" max="10725" width="43.42578125" style="138" customWidth="1"/>
    <col min="10726" max="10726" width="16.42578125" style="138" customWidth="1"/>
    <col min="10727" max="10727" width="12.140625" style="138" customWidth="1"/>
    <col min="10728" max="10976" width="25.140625" style="138"/>
    <col min="10977" max="10977" width="8.85546875" style="138" customWidth="1"/>
    <col min="10978" max="10978" width="39.140625" style="138" customWidth="1"/>
    <col min="10979" max="10979" width="26.85546875" style="138" customWidth="1"/>
    <col min="10980" max="10980" width="8.5703125" style="138" customWidth="1"/>
    <col min="10981" max="10981" width="43.42578125" style="138" customWidth="1"/>
    <col min="10982" max="10982" width="16.42578125" style="138" customWidth="1"/>
    <col min="10983" max="10983" width="12.140625" style="138" customWidth="1"/>
    <col min="10984" max="11232" width="25.140625" style="138"/>
    <col min="11233" max="11233" width="8.85546875" style="138" customWidth="1"/>
    <col min="11234" max="11234" width="39.140625" style="138" customWidth="1"/>
    <col min="11235" max="11235" width="26.85546875" style="138" customWidth="1"/>
    <col min="11236" max="11236" width="8.5703125" style="138" customWidth="1"/>
    <col min="11237" max="11237" width="43.42578125" style="138" customWidth="1"/>
    <col min="11238" max="11238" width="16.42578125" style="138" customWidth="1"/>
    <col min="11239" max="11239" width="12.140625" style="138" customWidth="1"/>
    <col min="11240" max="11488" width="25.140625" style="138"/>
    <col min="11489" max="11489" width="8.85546875" style="138" customWidth="1"/>
    <col min="11490" max="11490" width="39.140625" style="138" customWidth="1"/>
    <col min="11491" max="11491" width="26.85546875" style="138" customWidth="1"/>
    <col min="11492" max="11492" width="8.5703125" style="138" customWidth="1"/>
    <col min="11493" max="11493" width="43.42578125" style="138" customWidth="1"/>
    <col min="11494" max="11494" width="16.42578125" style="138" customWidth="1"/>
    <col min="11495" max="11495" width="12.140625" style="138" customWidth="1"/>
    <col min="11496" max="11744" width="25.140625" style="138"/>
    <col min="11745" max="11745" width="8.85546875" style="138" customWidth="1"/>
    <col min="11746" max="11746" width="39.140625" style="138" customWidth="1"/>
    <col min="11747" max="11747" width="26.85546875" style="138" customWidth="1"/>
    <col min="11748" max="11748" width="8.5703125" style="138" customWidth="1"/>
    <col min="11749" max="11749" width="43.42578125" style="138" customWidth="1"/>
    <col min="11750" max="11750" width="16.42578125" style="138" customWidth="1"/>
    <col min="11751" max="11751" width="12.140625" style="138" customWidth="1"/>
    <col min="11752" max="12000" width="25.140625" style="138"/>
    <col min="12001" max="12001" width="8.85546875" style="138" customWidth="1"/>
    <col min="12002" max="12002" width="39.140625" style="138" customWidth="1"/>
    <col min="12003" max="12003" width="26.85546875" style="138" customWidth="1"/>
    <col min="12004" max="12004" width="8.5703125" style="138" customWidth="1"/>
    <col min="12005" max="12005" width="43.42578125" style="138" customWidth="1"/>
    <col min="12006" max="12006" width="16.42578125" style="138" customWidth="1"/>
    <col min="12007" max="12007" width="12.140625" style="138" customWidth="1"/>
    <col min="12008" max="12256" width="25.140625" style="138"/>
    <col min="12257" max="12257" width="8.85546875" style="138" customWidth="1"/>
    <col min="12258" max="12258" width="39.140625" style="138" customWidth="1"/>
    <col min="12259" max="12259" width="26.85546875" style="138" customWidth="1"/>
    <col min="12260" max="12260" width="8.5703125" style="138" customWidth="1"/>
    <col min="12261" max="12261" width="43.42578125" style="138" customWidth="1"/>
    <col min="12262" max="12262" width="16.42578125" style="138" customWidth="1"/>
    <col min="12263" max="12263" width="12.140625" style="138" customWidth="1"/>
    <col min="12264" max="12512" width="25.140625" style="138"/>
    <col min="12513" max="12513" width="8.85546875" style="138" customWidth="1"/>
    <col min="12514" max="12514" width="39.140625" style="138" customWidth="1"/>
    <col min="12515" max="12515" width="26.85546875" style="138" customWidth="1"/>
    <col min="12516" max="12516" width="8.5703125" style="138" customWidth="1"/>
    <col min="12517" max="12517" width="43.42578125" style="138" customWidth="1"/>
    <col min="12518" max="12518" width="16.42578125" style="138" customWidth="1"/>
    <col min="12519" max="12519" width="12.140625" style="138" customWidth="1"/>
    <col min="12520" max="12768" width="25.140625" style="138"/>
    <col min="12769" max="12769" width="8.85546875" style="138" customWidth="1"/>
    <col min="12770" max="12770" width="39.140625" style="138" customWidth="1"/>
    <col min="12771" max="12771" width="26.85546875" style="138" customWidth="1"/>
    <col min="12772" max="12772" width="8.5703125" style="138" customWidth="1"/>
    <col min="12773" max="12773" width="43.42578125" style="138" customWidth="1"/>
    <col min="12774" max="12774" width="16.42578125" style="138" customWidth="1"/>
    <col min="12775" max="12775" width="12.140625" style="138" customWidth="1"/>
    <col min="12776" max="13024" width="25.140625" style="138"/>
    <col min="13025" max="13025" width="8.85546875" style="138" customWidth="1"/>
    <col min="13026" max="13026" width="39.140625" style="138" customWidth="1"/>
    <col min="13027" max="13027" width="26.85546875" style="138" customWidth="1"/>
    <col min="13028" max="13028" width="8.5703125" style="138" customWidth="1"/>
    <col min="13029" max="13029" width="43.42578125" style="138" customWidth="1"/>
    <col min="13030" max="13030" width="16.42578125" style="138" customWidth="1"/>
    <col min="13031" max="13031" width="12.140625" style="138" customWidth="1"/>
    <col min="13032" max="13280" width="25.140625" style="138"/>
    <col min="13281" max="13281" width="8.85546875" style="138" customWidth="1"/>
    <col min="13282" max="13282" width="39.140625" style="138" customWidth="1"/>
    <col min="13283" max="13283" width="26.85546875" style="138" customWidth="1"/>
    <col min="13284" max="13284" width="8.5703125" style="138" customWidth="1"/>
    <col min="13285" max="13285" width="43.42578125" style="138" customWidth="1"/>
    <col min="13286" max="13286" width="16.42578125" style="138" customWidth="1"/>
    <col min="13287" max="13287" width="12.140625" style="138" customWidth="1"/>
    <col min="13288" max="13536" width="25.140625" style="138"/>
    <col min="13537" max="13537" width="8.85546875" style="138" customWidth="1"/>
    <col min="13538" max="13538" width="39.140625" style="138" customWidth="1"/>
    <col min="13539" max="13539" width="26.85546875" style="138" customWidth="1"/>
    <col min="13540" max="13540" width="8.5703125" style="138" customWidth="1"/>
    <col min="13541" max="13541" width="43.42578125" style="138" customWidth="1"/>
    <col min="13542" max="13542" width="16.42578125" style="138" customWidth="1"/>
    <col min="13543" max="13543" width="12.140625" style="138" customWidth="1"/>
    <col min="13544" max="13792" width="25.140625" style="138"/>
    <col min="13793" max="13793" width="8.85546875" style="138" customWidth="1"/>
    <col min="13794" max="13794" width="39.140625" style="138" customWidth="1"/>
    <col min="13795" max="13795" width="26.85546875" style="138" customWidth="1"/>
    <col min="13796" max="13796" width="8.5703125" style="138" customWidth="1"/>
    <col min="13797" max="13797" width="43.42578125" style="138" customWidth="1"/>
    <col min="13798" max="13798" width="16.42578125" style="138" customWidth="1"/>
    <col min="13799" max="13799" width="12.140625" style="138" customWidth="1"/>
    <col min="13800" max="14048" width="25.140625" style="138"/>
    <col min="14049" max="14049" width="8.85546875" style="138" customWidth="1"/>
    <col min="14050" max="14050" width="39.140625" style="138" customWidth="1"/>
    <col min="14051" max="14051" width="26.85546875" style="138" customWidth="1"/>
    <col min="14052" max="14052" width="8.5703125" style="138" customWidth="1"/>
    <col min="14053" max="14053" width="43.42578125" style="138" customWidth="1"/>
    <col min="14054" max="14054" width="16.42578125" style="138" customWidth="1"/>
    <col min="14055" max="14055" width="12.140625" style="138" customWidth="1"/>
    <col min="14056" max="14304" width="25.140625" style="138"/>
    <col min="14305" max="14305" width="8.85546875" style="138" customWidth="1"/>
    <col min="14306" max="14306" width="39.140625" style="138" customWidth="1"/>
    <col min="14307" max="14307" width="26.85546875" style="138" customWidth="1"/>
    <col min="14308" max="14308" width="8.5703125" style="138" customWidth="1"/>
    <col min="14309" max="14309" width="43.42578125" style="138" customWidth="1"/>
    <col min="14310" max="14310" width="16.42578125" style="138" customWidth="1"/>
    <col min="14311" max="14311" width="12.140625" style="138" customWidth="1"/>
    <col min="14312" max="14560" width="25.140625" style="138"/>
    <col min="14561" max="14561" width="8.85546875" style="138" customWidth="1"/>
    <col min="14562" max="14562" width="39.140625" style="138" customWidth="1"/>
    <col min="14563" max="14563" width="26.85546875" style="138" customWidth="1"/>
    <col min="14564" max="14564" width="8.5703125" style="138" customWidth="1"/>
    <col min="14565" max="14565" width="43.42578125" style="138" customWidth="1"/>
    <col min="14566" max="14566" width="16.42578125" style="138" customWidth="1"/>
    <col min="14567" max="14567" width="12.140625" style="138" customWidth="1"/>
    <col min="14568" max="14816" width="25.140625" style="138"/>
    <col min="14817" max="14817" width="8.85546875" style="138" customWidth="1"/>
    <col min="14818" max="14818" width="39.140625" style="138" customWidth="1"/>
    <col min="14819" max="14819" width="26.85546875" style="138" customWidth="1"/>
    <col min="14820" max="14820" width="8.5703125" style="138" customWidth="1"/>
    <col min="14821" max="14821" width="43.42578125" style="138" customWidth="1"/>
    <col min="14822" max="14822" width="16.42578125" style="138" customWidth="1"/>
    <col min="14823" max="14823" width="12.140625" style="138" customWidth="1"/>
    <col min="14824" max="16384" width="25.140625" style="138"/>
  </cols>
  <sheetData>
    <row r="1" spans="2:12" ht="15.75" customHeight="1" thickBot="1">
      <c r="B1" s="286" t="s">
        <v>375</v>
      </c>
      <c r="C1" s="287"/>
      <c r="D1" s="287"/>
      <c r="E1" s="287"/>
      <c r="F1" s="287"/>
      <c r="G1" s="287"/>
      <c r="H1" s="287"/>
      <c r="I1" s="287"/>
      <c r="J1" s="287"/>
      <c r="K1" s="287"/>
      <c r="L1" s="288"/>
    </row>
    <row r="2" spans="2:12" ht="15.75" customHeight="1" thickBot="1"/>
    <row r="3" spans="2:12" ht="15.75" customHeight="1" thickBot="1">
      <c r="B3" s="280" t="s">
        <v>123</v>
      </c>
      <c r="C3" s="281"/>
      <c r="D3" s="282"/>
      <c r="F3" s="280" t="s">
        <v>303</v>
      </c>
      <c r="G3" s="281"/>
      <c r="H3" s="282"/>
      <c r="J3" s="283" t="s">
        <v>304</v>
      </c>
      <c r="K3" s="284"/>
      <c r="L3" s="285"/>
    </row>
    <row r="4" spans="2:12" s="140" customFormat="1" ht="15.75" customHeight="1">
      <c r="B4" s="139" t="s">
        <v>124</v>
      </c>
      <c r="C4" s="139" t="s">
        <v>125</v>
      </c>
      <c r="D4" s="139" t="s">
        <v>126</v>
      </c>
      <c r="F4" s="139" t="s">
        <v>124</v>
      </c>
      <c r="G4" s="139" t="s">
        <v>125</v>
      </c>
      <c r="H4" s="139" t="s">
        <v>126</v>
      </c>
      <c r="J4" s="141" t="s">
        <v>124</v>
      </c>
      <c r="K4" s="141" t="s">
        <v>125</v>
      </c>
      <c r="L4" s="141" t="s">
        <v>126</v>
      </c>
    </row>
    <row r="5" spans="2:12" ht="15.75" customHeight="1">
      <c r="B5" s="142" t="s">
        <v>254</v>
      </c>
      <c r="C5" s="142" t="s">
        <v>290</v>
      </c>
      <c r="D5" s="142">
        <v>-14.17</v>
      </c>
      <c r="E5" s="143"/>
      <c r="F5" s="142" t="s">
        <v>254</v>
      </c>
      <c r="G5" s="142" t="s">
        <v>290</v>
      </c>
      <c r="H5" s="142">
        <v>-5.83</v>
      </c>
      <c r="I5" s="140"/>
      <c r="J5" s="142" t="s">
        <v>382</v>
      </c>
      <c r="K5" s="142" t="s">
        <v>142</v>
      </c>
      <c r="L5" s="142">
        <v>9.26</v>
      </c>
    </row>
    <row r="6" spans="2:12" ht="15.75" customHeight="1">
      <c r="B6" s="142" t="s">
        <v>282</v>
      </c>
      <c r="C6" s="142" t="s">
        <v>288</v>
      </c>
      <c r="D6" s="142">
        <v>0</v>
      </c>
      <c r="E6" s="143"/>
      <c r="F6" s="142" t="s">
        <v>254</v>
      </c>
      <c r="G6" s="142" t="s">
        <v>316</v>
      </c>
      <c r="H6" s="142">
        <v>-8.33</v>
      </c>
      <c r="I6" s="140"/>
      <c r="J6" s="142" t="s">
        <v>266</v>
      </c>
      <c r="K6" s="142" t="s">
        <v>299</v>
      </c>
      <c r="L6" s="142">
        <v>133.83000000000001</v>
      </c>
    </row>
    <row r="7" spans="2:12" ht="15.75" customHeight="1">
      <c r="B7" s="142" t="s">
        <v>127</v>
      </c>
      <c r="C7" s="142" t="s">
        <v>291</v>
      </c>
      <c r="D7" s="142">
        <v>-18</v>
      </c>
      <c r="E7" s="143"/>
      <c r="F7" s="142" t="s">
        <v>254</v>
      </c>
      <c r="G7" s="142" t="s">
        <v>317</v>
      </c>
      <c r="H7" s="142">
        <v>-1.67</v>
      </c>
      <c r="I7" s="144"/>
      <c r="J7" s="142" t="s">
        <v>135</v>
      </c>
      <c r="K7" s="142" t="s">
        <v>299</v>
      </c>
      <c r="L7" s="142">
        <v>62.61</v>
      </c>
    </row>
    <row r="8" spans="2:12" ht="15.75" customHeight="1">
      <c r="B8" s="142" t="s">
        <v>284</v>
      </c>
      <c r="C8" s="142" t="s">
        <v>265</v>
      </c>
      <c r="D8" s="142">
        <v>-1.82</v>
      </c>
      <c r="E8" s="143"/>
      <c r="F8" s="142" t="s">
        <v>314</v>
      </c>
      <c r="G8" s="142" t="s">
        <v>318</v>
      </c>
      <c r="H8" s="142">
        <v>-1.44</v>
      </c>
      <c r="I8" s="144"/>
      <c r="J8" s="142" t="s">
        <v>133</v>
      </c>
      <c r="K8" s="142" t="s">
        <v>299</v>
      </c>
      <c r="L8" s="142">
        <v>86.92</v>
      </c>
    </row>
    <row r="9" spans="2:12" ht="15.75" customHeight="1">
      <c r="B9" s="142" t="s">
        <v>255</v>
      </c>
      <c r="C9" s="142" t="s">
        <v>292</v>
      </c>
      <c r="D9" s="142">
        <v>-14</v>
      </c>
      <c r="E9" s="143"/>
      <c r="F9" s="142" t="s">
        <v>314</v>
      </c>
      <c r="G9" s="142" t="s">
        <v>319</v>
      </c>
      <c r="H9" s="142">
        <v>-1.44</v>
      </c>
      <c r="I9" s="140"/>
      <c r="J9" s="142" t="s">
        <v>330</v>
      </c>
      <c r="K9" s="142" t="s">
        <v>331</v>
      </c>
      <c r="L9" s="142">
        <v>3.23</v>
      </c>
    </row>
    <row r="10" spans="2:12" ht="15.75" customHeight="1">
      <c r="B10" s="142" t="s">
        <v>285</v>
      </c>
      <c r="C10" s="142" t="s">
        <v>292</v>
      </c>
      <c r="D10" s="142">
        <v>-18.88</v>
      </c>
      <c r="E10" s="143"/>
      <c r="F10" s="142" t="s">
        <v>315</v>
      </c>
      <c r="G10" s="142" t="s">
        <v>320</v>
      </c>
      <c r="H10" s="142">
        <v>-0.56000000000000005</v>
      </c>
      <c r="I10" s="140"/>
      <c r="J10" s="142" t="s">
        <v>128</v>
      </c>
      <c r="K10" s="142" t="s">
        <v>299</v>
      </c>
      <c r="L10" s="142">
        <v>8.8000000000000007</v>
      </c>
    </row>
    <row r="11" spans="2:12" ht="15.75" customHeight="1">
      <c r="B11" s="142" t="s">
        <v>286</v>
      </c>
      <c r="C11" s="142" t="s">
        <v>150</v>
      </c>
      <c r="D11" s="142">
        <v>-48</v>
      </c>
      <c r="E11" s="143"/>
      <c r="F11" s="142" t="s">
        <v>283</v>
      </c>
      <c r="G11" s="142" t="s">
        <v>289</v>
      </c>
      <c r="H11" s="142">
        <v>-1.88</v>
      </c>
      <c r="I11" s="140"/>
      <c r="J11" s="142" t="s">
        <v>128</v>
      </c>
      <c r="K11" s="142" t="s">
        <v>299</v>
      </c>
      <c r="L11" s="142">
        <v>13.2</v>
      </c>
    </row>
    <row r="12" spans="2:12" ht="15.75" customHeight="1">
      <c r="B12" s="142" t="s">
        <v>263</v>
      </c>
      <c r="C12" s="142" t="s">
        <v>289</v>
      </c>
      <c r="D12" s="142">
        <v>-35</v>
      </c>
      <c r="E12" s="143"/>
      <c r="F12" s="142" t="s">
        <v>306</v>
      </c>
      <c r="G12" s="142" t="s">
        <v>350</v>
      </c>
      <c r="H12" s="142">
        <v>-2.75</v>
      </c>
      <c r="I12" s="140"/>
      <c r="J12" s="142" t="s">
        <v>146</v>
      </c>
      <c r="K12" s="142" t="s">
        <v>278</v>
      </c>
      <c r="L12" s="142">
        <v>2.89</v>
      </c>
    </row>
    <row r="13" spans="2:12" ht="15.75" customHeight="1">
      <c r="B13" s="142" t="s">
        <v>299</v>
      </c>
      <c r="C13" s="142" t="s">
        <v>377</v>
      </c>
      <c r="D13" s="142">
        <v>-25</v>
      </c>
      <c r="E13" s="143"/>
      <c r="F13" s="142" t="s">
        <v>306</v>
      </c>
      <c r="G13" s="142" t="s">
        <v>380</v>
      </c>
      <c r="H13" s="142">
        <v>-4.62</v>
      </c>
      <c r="I13" s="140"/>
      <c r="J13" s="142" t="s">
        <v>144</v>
      </c>
      <c r="K13" s="142" t="s">
        <v>278</v>
      </c>
      <c r="L13" s="142">
        <v>20.63</v>
      </c>
    </row>
    <row r="14" spans="2:12" ht="15.75" customHeight="1">
      <c r="B14" s="142" t="s">
        <v>287</v>
      </c>
      <c r="C14" s="142" t="s">
        <v>311</v>
      </c>
      <c r="D14" s="142">
        <v>-6.42</v>
      </c>
      <c r="E14" s="143"/>
      <c r="F14" s="142" t="s">
        <v>306</v>
      </c>
      <c r="G14" s="142" t="s">
        <v>338</v>
      </c>
      <c r="H14" s="142">
        <v>-4.71</v>
      </c>
      <c r="I14" s="140"/>
      <c r="J14" s="142" t="s">
        <v>145</v>
      </c>
      <c r="K14" s="142" t="s">
        <v>278</v>
      </c>
      <c r="L14" s="142">
        <v>14.69</v>
      </c>
    </row>
    <row r="15" spans="2:12" ht="15.75" customHeight="1">
      <c r="B15" s="142" t="s">
        <v>270</v>
      </c>
      <c r="C15" s="142" t="s">
        <v>312</v>
      </c>
      <c r="D15" s="142">
        <v>-10</v>
      </c>
      <c r="E15" s="143"/>
      <c r="F15" s="142" t="s">
        <v>262</v>
      </c>
      <c r="G15" s="142" t="s">
        <v>289</v>
      </c>
      <c r="H15" s="142">
        <v>-6</v>
      </c>
      <c r="I15" s="140"/>
      <c r="J15" s="142" t="s">
        <v>383</v>
      </c>
      <c r="K15" s="142" t="s">
        <v>142</v>
      </c>
      <c r="L15" s="142">
        <v>12.13</v>
      </c>
    </row>
    <row r="16" spans="2:12" ht="15.75" customHeight="1">
      <c r="B16" s="142" t="s">
        <v>378</v>
      </c>
      <c r="C16" s="142" t="s">
        <v>299</v>
      </c>
      <c r="D16" s="142">
        <v>36.159999999999997</v>
      </c>
      <c r="E16" s="143"/>
      <c r="F16" s="142" t="s">
        <v>262</v>
      </c>
      <c r="G16" s="142" t="s">
        <v>150</v>
      </c>
      <c r="H16" s="142">
        <v>-3</v>
      </c>
      <c r="I16" s="140"/>
      <c r="J16" s="142" t="s">
        <v>134</v>
      </c>
      <c r="K16" s="142" t="s">
        <v>299</v>
      </c>
      <c r="L16" s="142">
        <v>0.46</v>
      </c>
    </row>
    <row r="17" spans="2:12" ht="15.75" customHeight="1">
      <c r="B17" s="142" t="s">
        <v>256</v>
      </c>
      <c r="C17" s="142" t="s">
        <v>299</v>
      </c>
      <c r="D17" s="142">
        <v>0.94</v>
      </c>
      <c r="E17" s="143"/>
      <c r="F17" s="142" t="s">
        <v>262</v>
      </c>
      <c r="G17" s="142" t="s">
        <v>150</v>
      </c>
      <c r="H17" s="142">
        <v>-3</v>
      </c>
      <c r="I17" s="140"/>
      <c r="J17" s="142" t="s">
        <v>351</v>
      </c>
      <c r="K17" s="142" t="s">
        <v>299</v>
      </c>
      <c r="L17" s="142">
        <v>1.58</v>
      </c>
    </row>
    <row r="18" spans="2:12" ht="15.75" customHeight="1">
      <c r="B18" s="142" t="s">
        <v>379</v>
      </c>
      <c r="C18" s="142" t="s">
        <v>299</v>
      </c>
      <c r="D18" s="142">
        <v>24.11</v>
      </c>
      <c r="E18" s="143"/>
      <c r="F18" s="142" t="s">
        <v>267</v>
      </c>
      <c r="G18" s="142" t="s">
        <v>321</v>
      </c>
      <c r="H18" s="142">
        <v>-10.42</v>
      </c>
      <c r="I18" s="140"/>
      <c r="J18" s="142" t="s">
        <v>138</v>
      </c>
      <c r="K18" s="142" t="s">
        <v>299</v>
      </c>
      <c r="L18" s="142">
        <v>0</v>
      </c>
    </row>
    <row r="19" spans="2:12" ht="15.75" customHeight="1">
      <c r="B19" s="142" t="s">
        <v>257</v>
      </c>
      <c r="C19" s="142" t="s">
        <v>299</v>
      </c>
      <c r="D19" s="142">
        <v>58.56</v>
      </c>
      <c r="E19" s="143"/>
      <c r="F19" s="142" t="s">
        <v>267</v>
      </c>
      <c r="G19" s="142" t="s">
        <v>321</v>
      </c>
      <c r="H19" s="142">
        <v>-12.75</v>
      </c>
      <c r="I19" s="140"/>
      <c r="J19" s="142" t="s">
        <v>143</v>
      </c>
      <c r="K19" s="142" t="s">
        <v>142</v>
      </c>
      <c r="L19" s="142">
        <v>35.409999999999997</v>
      </c>
    </row>
    <row r="20" spans="2:12" ht="15.75" customHeight="1">
      <c r="B20" s="142" t="s">
        <v>268</v>
      </c>
      <c r="C20" s="142" t="s">
        <v>299</v>
      </c>
      <c r="D20" s="142">
        <v>156.72</v>
      </c>
      <c r="E20" s="143"/>
      <c r="F20" s="142" t="s">
        <v>267</v>
      </c>
      <c r="G20" s="142" t="s">
        <v>321</v>
      </c>
      <c r="H20" s="142">
        <v>0</v>
      </c>
      <c r="I20" s="140"/>
      <c r="J20" s="142" t="s">
        <v>147</v>
      </c>
      <c r="K20" s="142" t="s">
        <v>142</v>
      </c>
      <c r="L20" s="142">
        <v>37.340000000000003</v>
      </c>
    </row>
    <row r="21" spans="2:12" ht="15.75" customHeight="1">
      <c r="B21" s="142" t="s">
        <v>268</v>
      </c>
      <c r="C21" s="142" t="s">
        <v>299</v>
      </c>
      <c r="D21" s="142">
        <v>0</v>
      </c>
      <c r="E21" s="143"/>
      <c r="F21" s="142" t="s">
        <v>267</v>
      </c>
      <c r="G21" s="142" t="s">
        <v>321</v>
      </c>
      <c r="H21" s="142">
        <v>-5.25</v>
      </c>
      <c r="I21" s="140"/>
      <c r="J21" s="142" t="s">
        <v>129</v>
      </c>
      <c r="K21" s="142" t="s">
        <v>299</v>
      </c>
      <c r="L21" s="142">
        <v>44.95</v>
      </c>
    </row>
    <row r="22" spans="2:12" ht="15.75" customHeight="1">
      <c r="B22" s="142" t="s">
        <v>313</v>
      </c>
      <c r="C22" s="142" t="s">
        <v>299</v>
      </c>
      <c r="D22" s="142">
        <v>32.909999999999997</v>
      </c>
      <c r="E22" s="143"/>
      <c r="F22" s="142" t="s">
        <v>267</v>
      </c>
      <c r="G22" s="142" t="s">
        <v>321</v>
      </c>
      <c r="H22" s="142">
        <v>-5.83</v>
      </c>
      <c r="I22" s="140"/>
      <c r="J22" s="142" t="s">
        <v>352</v>
      </c>
      <c r="K22" s="142" t="s">
        <v>299</v>
      </c>
      <c r="L22" s="142">
        <v>1.25</v>
      </c>
    </row>
    <row r="23" spans="2:12" ht="15.75" customHeight="1">
      <c r="B23" s="142" t="s">
        <v>258</v>
      </c>
      <c r="C23" s="142" t="s">
        <v>299</v>
      </c>
      <c r="D23" s="142">
        <v>2.57</v>
      </c>
      <c r="E23" s="143"/>
      <c r="F23" s="142" t="s">
        <v>127</v>
      </c>
      <c r="G23" s="142" t="s">
        <v>321</v>
      </c>
      <c r="H23" s="142">
        <v>-61.9</v>
      </c>
      <c r="I23" s="140"/>
      <c r="J23" s="142" t="s">
        <v>353</v>
      </c>
      <c r="K23" s="142" t="s">
        <v>299</v>
      </c>
      <c r="L23" s="142">
        <v>0.87</v>
      </c>
    </row>
    <row r="24" spans="2:12" ht="15.75" customHeight="1">
      <c r="B24" s="142" t="s">
        <v>258</v>
      </c>
      <c r="C24" s="142" t="s">
        <v>299</v>
      </c>
      <c r="D24" s="142">
        <v>2.35</v>
      </c>
      <c r="E24" s="143"/>
      <c r="F24" s="142" t="s">
        <v>286</v>
      </c>
      <c r="G24" s="142" t="s">
        <v>289</v>
      </c>
      <c r="H24" s="142">
        <v>-31.88</v>
      </c>
      <c r="I24" s="140"/>
      <c r="J24" s="142" t="s">
        <v>354</v>
      </c>
      <c r="K24" s="142" t="s">
        <v>299</v>
      </c>
      <c r="L24" s="142">
        <v>2.02</v>
      </c>
    </row>
    <row r="25" spans="2:12" ht="15.75" customHeight="1">
      <c r="B25" s="139"/>
      <c r="C25" s="139"/>
      <c r="D25" s="139"/>
      <c r="E25" s="143"/>
      <c r="F25" s="142" t="s">
        <v>286</v>
      </c>
      <c r="G25" s="142" t="s">
        <v>289</v>
      </c>
      <c r="H25" s="142">
        <v>-13.12</v>
      </c>
      <c r="I25" s="140"/>
      <c r="J25" s="142" t="s">
        <v>384</v>
      </c>
      <c r="K25" s="142" t="s">
        <v>142</v>
      </c>
      <c r="L25" s="142">
        <v>13.4</v>
      </c>
    </row>
    <row r="26" spans="2:12" ht="15.75" customHeight="1">
      <c r="B26" s="139"/>
      <c r="C26" s="139"/>
      <c r="D26" s="139"/>
      <c r="E26" s="143"/>
      <c r="F26" s="142" t="s">
        <v>293</v>
      </c>
      <c r="G26" s="142" t="s">
        <v>321</v>
      </c>
      <c r="H26" s="142">
        <v>-7.58</v>
      </c>
      <c r="I26" s="140"/>
      <c r="J26" s="142" t="s">
        <v>148</v>
      </c>
      <c r="K26" s="142" t="s">
        <v>355</v>
      </c>
      <c r="L26" s="142">
        <v>5</v>
      </c>
    </row>
    <row r="27" spans="2:12" ht="15.75" customHeight="1">
      <c r="B27" s="139"/>
      <c r="C27" s="139"/>
      <c r="D27" s="139"/>
      <c r="E27" s="143"/>
      <c r="F27" s="142" t="s">
        <v>293</v>
      </c>
      <c r="G27" s="142" t="s">
        <v>321</v>
      </c>
      <c r="H27" s="142">
        <v>-18.420000000000002</v>
      </c>
      <c r="I27" s="140"/>
      <c r="J27" s="142" t="s">
        <v>148</v>
      </c>
      <c r="K27" s="142" t="s">
        <v>279</v>
      </c>
      <c r="L27" s="142">
        <v>31.67</v>
      </c>
    </row>
    <row r="28" spans="2:12" ht="15.75" customHeight="1">
      <c r="B28" s="139"/>
      <c r="C28" s="139"/>
      <c r="D28" s="139"/>
      <c r="E28" s="143"/>
      <c r="F28" s="142" t="s">
        <v>293</v>
      </c>
      <c r="G28" s="142" t="s">
        <v>321</v>
      </c>
      <c r="H28" s="142">
        <v>0</v>
      </c>
      <c r="I28" s="140"/>
      <c r="J28" s="142" t="s">
        <v>260</v>
      </c>
      <c r="K28" s="142" t="s">
        <v>278</v>
      </c>
      <c r="L28" s="142">
        <v>0.02</v>
      </c>
    </row>
    <row r="29" spans="2:12" ht="15.75" customHeight="1">
      <c r="B29" s="139"/>
      <c r="C29" s="139"/>
      <c r="D29" s="139"/>
      <c r="E29" s="143"/>
      <c r="F29" s="142" t="s">
        <v>263</v>
      </c>
      <c r="G29" s="142" t="s">
        <v>340</v>
      </c>
      <c r="H29" s="142">
        <v>0</v>
      </c>
      <c r="I29" s="140"/>
      <c r="J29" s="142" t="s">
        <v>260</v>
      </c>
      <c r="K29" s="142" t="s">
        <v>278</v>
      </c>
      <c r="L29" s="142">
        <v>5.71</v>
      </c>
    </row>
    <row r="30" spans="2:12" ht="15.75" customHeight="1">
      <c r="B30" s="139"/>
      <c r="C30" s="139"/>
      <c r="D30" s="139"/>
      <c r="E30" s="143"/>
      <c r="F30" s="142" t="s">
        <v>263</v>
      </c>
      <c r="G30" s="142" t="s">
        <v>340</v>
      </c>
      <c r="H30" s="142">
        <v>0</v>
      </c>
      <c r="I30" s="140"/>
      <c r="J30" s="142" t="s">
        <v>260</v>
      </c>
      <c r="K30" s="142" t="s">
        <v>278</v>
      </c>
      <c r="L30" s="142">
        <v>0</v>
      </c>
    </row>
    <row r="31" spans="2:12" ht="15.75" customHeight="1">
      <c r="B31" s="139"/>
      <c r="C31" s="139"/>
      <c r="D31" s="139"/>
      <c r="E31" s="140"/>
      <c r="F31" s="142" t="s">
        <v>299</v>
      </c>
      <c r="G31" s="142" t="s">
        <v>381</v>
      </c>
      <c r="H31" s="142">
        <v>-41.67</v>
      </c>
      <c r="I31" s="140"/>
      <c r="J31" s="142" t="s">
        <v>261</v>
      </c>
      <c r="K31" s="142" t="s">
        <v>299</v>
      </c>
      <c r="L31" s="142">
        <v>5.65</v>
      </c>
    </row>
    <row r="32" spans="2:12" ht="15.75" customHeight="1">
      <c r="B32" s="139"/>
      <c r="C32" s="139"/>
      <c r="D32" s="139"/>
      <c r="E32" s="140"/>
      <c r="F32" s="142" t="s">
        <v>264</v>
      </c>
      <c r="G32" s="142" t="s">
        <v>321</v>
      </c>
      <c r="H32" s="142">
        <v>-1.46</v>
      </c>
      <c r="I32" s="140"/>
      <c r="J32" s="142" t="s">
        <v>297</v>
      </c>
      <c r="K32" s="142" t="s">
        <v>276</v>
      </c>
      <c r="L32" s="142">
        <v>12.16</v>
      </c>
    </row>
    <row r="33" spans="2:12" ht="15.75" customHeight="1">
      <c r="B33" s="139"/>
      <c r="C33" s="139"/>
      <c r="D33" s="139"/>
      <c r="E33" s="140"/>
      <c r="F33" s="142" t="s">
        <v>264</v>
      </c>
      <c r="G33" s="142" t="s">
        <v>321</v>
      </c>
      <c r="H33" s="142">
        <v>-3.54</v>
      </c>
      <c r="I33" s="140"/>
      <c r="J33" s="142" t="s">
        <v>136</v>
      </c>
      <c r="K33" s="142" t="s">
        <v>299</v>
      </c>
      <c r="L33" s="142">
        <v>25.09</v>
      </c>
    </row>
    <row r="34" spans="2:12" ht="15.75" customHeight="1">
      <c r="B34" s="139"/>
      <c r="C34" s="139"/>
      <c r="D34" s="139"/>
      <c r="E34" s="140"/>
      <c r="F34" s="142" t="s">
        <v>287</v>
      </c>
      <c r="G34" s="142" t="s">
        <v>311</v>
      </c>
      <c r="H34" s="142">
        <v>-1.58</v>
      </c>
      <c r="I34" s="140"/>
      <c r="J34" s="142" t="s">
        <v>281</v>
      </c>
      <c r="K34" s="142" t="s">
        <v>276</v>
      </c>
      <c r="L34" s="142">
        <v>13.92</v>
      </c>
    </row>
    <row r="35" spans="2:12" ht="15.75" customHeight="1">
      <c r="B35" s="139"/>
      <c r="C35" s="139"/>
      <c r="D35" s="139"/>
      <c r="E35" s="140"/>
      <c r="F35" s="142" t="s">
        <v>305</v>
      </c>
      <c r="G35" s="142" t="s">
        <v>322</v>
      </c>
      <c r="H35" s="142">
        <v>-4.17</v>
      </c>
      <c r="I35" s="140"/>
      <c r="J35" s="142" t="s">
        <v>130</v>
      </c>
      <c r="K35" s="142" t="s">
        <v>299</v>
      </c>
      <c r="L35" s="142">
        <v>20.41</v>
      </c>
    </row>
    <row r="36" spans="2:12" ht="15.75" customHeight="1">
      <c r="B36" s="139"/>
      <c r="C36" s="139"/>
      <c r="D36" s="139"/>
      <c r="E36" s="140"/>
      <c r="F36" s="142" t="s">
        <v>325</v>
      </c>
      <c r="G36" s="142" t="s">
        <v>326</v>
      </c>
      <c r="H36" s="142">
        <v>-5.62</v>
      </c>
      <c r="I36" s="140"/>
      <c r="J36" s="142" t="s">
        <v>280</v>
      </c>
      <c r="K36" s="142" t="s">
        <v>276</v>
      </c>
      <c r="L36" s="142">
        <v>0</v>
      </c>
    </row>
    <row r="37" spans="2:12" ht="15.75" customHeight="1">
      <c r="B37" s="140"/>
      <c r="C37" s="140"/>
      <c r="D37" s="140"/>
      <c r="E37" s="140"/>
      <c r="F37" s="142" t="s">
        <v>294</v>
      </c>
      <c r="G37" s="142" t="s">
        <v>269</v>
      </c>
      <c r="H37" s="142">
        <v>-6.46</v>
      </c>
      <c r="I37" s="140"/>
      <c r="J37" s="142" t="s">
        <v>302</v>
      </c>
      <c r="K37" s="142" t="s">
        <v>142</v>
      </c>
      <c r="L37" s="142">
        <v>37.32</v>
      </c>
    </row>
    <row r="38" spans="2:12" ht="15.75" customHeight="1">
      <c r="B38" s="140"/>
      <c r="C38" s="140"/>
      <c r="D38" s="140"/>
      <c r="E38" s="140"/>
      <c r="F38" s="142" t="s">
        <v>270</v>
      </c>
      <c r="G38" s="142" t="s">
        <v>322</v>
      </c>
      <c r="H38" s="142">
        <v>-4.17</v>
      </c>
      <c r="I38" s="140"/>
      <c r="J38" s="142" t="s">
        <v>137</v>
      </c>
      <c r="K38" s="142" t="s">
        <v>279</v>
      </c>
      <c r="L38" s="142">
        <v>0</v>
      </c>
    </row>
    <row r="39" spans="2:12" ht="15.75" customHeight="1">
      <c r="B39" s="140"/>
      <c r="C39" s="140"/>
      <c r="D39" s="140"/>
      <c r="E39" s="140"/>
      <c r="F39" s="142" t="s">
        <v>378</v>
      </c>
      <c r="G39" s="142" t="s">
        <v>142</v>
      </c>
      <c r="H39" s="142">
        <v>24.11</v>
      </c>
      <c r="I39" s="140"/>
      <c r="J39" s="142" t="s">
        <v>137</v>
      </c>
      <c r="K39" s="142" t="s">
        <v>279</v>
      </c>
      <c r="L39" s="142">
        <v>0</v>
      </c>
    </row>
    <row r="40" spans="2:12" ht="15.75" customHeight="1">
      <c r="B40" s="140"/>
      <c r="C40" s="140"/>
      <c r="D40" s="140"/>
      <c r="E40" s="140"/>
      <c r="F40" s="142" t="s">
        <v>356</v>
      </c>
      <c r="G40" s="142" t="s">
        <v>142</v>
      </c>
      <c r="H40" s="142">
        <v>4.0199999999999996</v>
      </c>
      <c r="I40" s="140"/>
      <c r="J40" s="142" t="s">
        <v>271</v>
      </c>
      <c r="K40" s="142" t="s">
        <v>309</v>
      </c>
      <c r="L40" s="142">
        <v>0.09</v>
      </c>
    </row>
    <row r="41" spans="2:12" s="140" customFormat="1" ht="15.75" customHeight="1">
      <c r="F41" s="142" t="s">
        <v>295</v>
      </c>
      <c r="G41" s="142" t="s">
        <v>299</v>
      </c>
      <c r="H41" s="142">
        <v>115.73</v>
      </c>
      <c r="J41" s="145" t="s">
        <v>271</v>
      </c>
      <c r="K41" s="145" t="s">
        <v>301</v>
      </c>
      <c r="L41" s="145">
        <v>0.11</v>
      </c>
    </row>
    <row r="42" spans="2:12" s="140" customFormat="1" ht="15.75" customHeight="1">
      <c r="F42" s="142" t="s">
        <v>357</v>
      </c>
      <c r="G42" s="142" t="s">
        <v>299</v>
      </c>
      <c r="H42" s="142">
        <v>36.159999999999997</v>
      </c>
      <c r="J42" s="145" t="s">
        <v>131</v>
      </c>
      <c r="K42" s="145" t="s">
        <v>299</v>
      </c>
      <c r="L42" s="145">
        <v>27.37</v>
      </c>
    </row>
    <row r="43" spans="2:12" s="140" customFormat="1" ht="15.75" customHeight="1">
      <c r="B43" s="138"/>
      <c r="C43" s="138"/>
      <c r="D43" s="138"/>
      <c r="F43" s="142" t="s">
        <v>296</v>
      </c>
      <c r="G43" s="142" t="s">
        <v>300</v>
      </c>
      <c r="H43" s="142">
        <v>6.12</v>
      </c>
      <c r="J43" s="145" t="s">
        <v>298</v>
      </c>
      <c r="K43" s="145" t="s">
        <v>276</v>
      </c>
      <c r="L43" s="145">
        <v>5.03</v>
      </c>
    </row>
    <row r="44" spans="2:12" s="140" customFormat="1" ht="15.75" customHeight="1">
      <c r="B44" s="138"/>
      <c r="C44" s="138"/>
      <c r="D44" s="138"/>
      <c r="F44" s="138"/>
      <c r="G44" s="138"/>
      <c r="H44" s="138"/>
      <c r="J44" s="145" t="s">
        <v>140</v>
      </c>
      <c r="K44" s="145" t="s">
        <v>299</v>
      </c>
      <c r="L44" s="145">
        <v>36.54</v>
      </c>
    </row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01"/>
  <sheetViews>
    <sheetView workbookViewId="0">
      <selection sqref="A1:XFD1048576"/>
    </sheetView>
  </sheetViews>
  <sheetFormatPr defaultColWidth="16.5703125" defaultRowHeight="15"/>
  <sheetData>
    <row r="1" spans="1:12" ht="19.5" customHeight="1">
      <c r="A1" s="289" t="s">
        <v>368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2" ht="55.5" customHeight="1">
      <c r="A2" s="146" t="s">
        <v>151</v>
      </c>
      <c r="B2" s="146" t="s">
        <v>333</v>
      </c>
      <c r="C2" s="146" t="s">
        <v>366</v>
      </c>
      <c r="D2" s="146" t="s">
        <v>152</v>
      </c>
      <c r="E2" s="146" t="s">
        <v>348</v>
      </c>
      <c r="F2" s="146" t="s">
        <v>334</v>
      </c>
      <c r="G2" s="146" t="s">
        <v>367</v>
      </c>
      <c r="H2" s="146" t="s">
        <v>344</v>
      </c>
      <c r="I2" s="146" t="s">
        <v>250</v>
      </c>
      <c r="J2" s="147" t="s">
        <v>335</v>
      </c>
      <c r="K2" s="147" t="s">
        <v>153</v>
      </c>
      <c r="L2" s="147" t="s">
        <v>360</v>
      </c>
    </row>
    <row r="3" spans="1:12" ht="14.25" customHeight="1">
      <c r="A3" s="148" t="s">
        <v>154</v>
      </c>
      <c r="B3" s="148">
        <v>0</v>
      </c>
      <c r="C3" s="148">
        <v>-2</v>
      </c>
      <c r="D3" s="148">
        <v>0.11</v>
      </c>
      <c r="E3" s="148">
        <v>0</v>
      </c>
      <c r="F3" s="148">
        <v>0</v>
      </c>
      <c r="G3" s="148">
        <v>0</v>
      </c>
      <c r="H3" s="148">
        <v>-110</v>
      </c>
      <c r="I3" s="148">
        <v>0</v>
      </c>
      <c r="J3" s="149">
        <v>-9</v>
      </c>
      <c r="K3" s="149">
        <v>0</v>
      </c>
      <c r="L3" s="149">
        <v>0.2</v>
      </c>
    </row>
    <row r="4" spans="1:12" ht="14.25" customHeight="1">
      <c r="A4" s="148" t="s">
        <v>155</v>
      </c>
      <c r="B4" s="148">
        <v>0</v>
      </c>
      <c r="C4" s="148">
        <v>-2</v>
      </c>
      <c r="D4" s="148">
        <v>0.03</v>
      </c>
      <c r="E4" s="148">
        <v>0</v>
      </c>
      <c r="F4" s="148">
        <v>0</v>
      </c>
      <c r="G4" s="148">
        <v>0</v>
      </c>
      <c r="H4" s="148">
        <v>-110</v>
      </c>
      <c r="I4" s="148">
        <v>0</v>
      </c>
      <c r="J4" s="149">
        <v>-9</v>
      </c>
      <c r="K4" s="149">
        <v>0</v>
      </c>
      <c r="L4" s="149">
        <v>0.05</v>
      </c>
    </row>
    <row r="5" spans="1:12" ht="14.25" customHeight="1">
      <c r="A5" s="148" t="s">
        <v>156</v>
      </c>
      <c r="B5" s="148">
        <v>0</v>
      </c>
      <c r="C5" s="148">
        <v>-2</v>
      </c>
      <c r="D5" s="148">
        <v>0.49</v>
      </c>
      <c r="E5" s="148">
        <v>0</v>
      </c>
      <c r="F5" s="148">
        <v>0</v>
      </c>
      <c r="G5" s="148">
        <v>0</v>
      </c>
      <c r="H5" s="148">
        <v>-110</v>
      </c>
      <c r="I5" s="148">
        <v>0</v>
      </c>
      <c r="J5" s="149">
        <v>-9</v>
      </c>
      <c r="K5" s="149">
        <v>0</v>
      </c>
      <c r="L5" s="149">
        <v>0.8</v>
      </c>
    </row>
    <row r="6" spans="1:12" ht="14.25" customHeight="1">
      <c r="A6" s="148" t="s">
        <v>157</v>
      </c>
      <c r="B6" s="148">
        <v>0</v>
      </c>
      <c r="C6" s="148">
        <v>-2</v>
      </c>
      <c r="D6" s="148">
        <v>2.0699999999999998</v>
      </c>
      <c r="E6" s="148">
        <v>0</v>
      </c>
      <c r="F6" s="148">
        <v>0</v>
      </c>
      <c r="G6" s="148">
        <v>0</v>
      </c>
      <c r="H6" s="148">
        <v>-110</v>
      </c>
      <c r="I6" s="148">
        <v>0</v>
      </c>
      <c r="J6" s="149">
        <v>-9</v>
      </c>
      <c r="K6" s="149">
        <v>0</v>
      </c>
      <c r="L6" s="149">
        <v>3.42</v>
      </c>
    </row>
    <row r="7" spans="1:12" ht="14.25" customHeight="1">
      <c r="A7" s="148" t="s">
        <v>158</v>
      </c>
      <c r="B7" s="148">
        <v>0</v>
      </c>
      <c r="C7" s="148">
        <v>-2</v>
      </c>
      <c r="D7" s="148">
        <v>6.86</v>
      </c>
      <c r="E7" s="148">
        <v>0</v>
      </c>
      <c r="F7" s="148">
        <v>0</v>
      </c>
      <c r="G7" s="148">
        <v>0</v>
      </c>
      <c r="H7" s="148">
        <v>-110</v>
      </c>
      <c r="I7" s="148">
        <v>0</v>
      </c>
      <c r="J7" s="149">
        <v>-9</v>
      </c>
      <c r="K7" s="149">
        <v>0</v>
      </c>
      <c r="L7" s="149">
        <v>10.63</v>
      </c>
    </row>
    <row r="8" spans="1:12" ht="14.25" customHeight="1">
      <c r="A8" s="148" t="s">
        <v>159</v>
      </c>
      <c r="B8" s="148">
        <v>0</v>
      </c>
      <c r="C8" s="148">
        <v>-2</v>
      </c>
      <c r="D8" s="148">
        <v>14.03</v>
      </c>
      <c r="E8" s="148">
        <v>0</v>
      </c>
      <c r="F8" s="148">
        <v>0</v>
      </c>
      <c r="G8" s="148">
        <v>0</v>
      </c>
      <c r="H8" s="148">
        <v>-110</v>
      </c>
      <c r="I8" s="148">
        <v>0</v>
      </c>
      <c r="J8" s="149">
        <v>-9</v>
      </c>
      <c r="K8" s="149">
        <v>0</v>
      </c>
      <c r="L8" s="149">
        <v>15.19</v>
      </c>
    </row>
    <row r="9" spans="1:12" ht="14.25" customHeight="1">
      <c r="A9" s="148" t="s">
        <v>160</v>
      </c>
      <c r="B9" s="148">
        <v>0</v>
      </c>
      <c r="C9" s="148">
        <v>-2</v>
      </c>
      <c r="D9" s="148">
        <v>24.49</v>
      </c>
      <c r="E9" s="148">
        <v>0</v>
      </c>
      <c r="F9" s="148">
        <v>0</v>
      </c>
      <c r="G9" s="148">
        <v>0</v>
      </c>
      <c r="H9" s="148">
        <v>-110</v>
      </c>
      <c r="I9" s="148">
        <v>0</v>
      </c>
      <c r="J9" s="149">
        <v>-9</v>
      </c>
      <c r="K9" s="149">
        <v>0</v>
      </c>
      <c r="L9" s="149">
        <v>20.22</v>
      </c>
    </row>
    <row r="10" spans="1:12" ht="14.25" customHeight="1">
      <c r="A10" s="148" t="s">
        <v>161</v>
      </c>
      <c r="B10" s="148">
        <v>0</v>
      </c>
      <c r="C10" s="148">
        <v>-2</v>
      </c>
      <c r="D10" s="148">
        <v>31.02</v>
      </c>
      <c r="E10" s="148">
        <v>0</v>
      </c>
      <c r="F10" s="148">
        <v>0</v>
      </c>
      <c r="G10" s="148">
        <v>0</v>
      </c>
      <c r="H10" s="148">
        <v>-110</v>
      </c>
      <c r="I10" s="148">
        <v>0</v>
      </c>
      <c r="J10" s="149">
        <v>-9</v>
      </c>
      <c r="K10" s="149">
        <v>0</v>
      </c>
      <c r="L10" s="149">
        <v>26.77</v>
      </c>
    </row>
    <row r="11" spans="1:12" ht="14.25" customHeight="1">
      <c r="A11" s="148" t="s">
        <v>162</v>
      </c>
      <c r="B11" s="148">
        <v>0</v>
      </c>
      <c r="C11" s="148">
        <v>-2</v>
      </c>
      <c r="D11" s="148">
        <v>54.59</v>
      </c>
      <c r="E11" s="148">
        <v>0</v>
      </c>
      <c r="F11" s="148">
        <v>0</v>
      </c>
      <c r="G11" s="148">
        <v>0</v>
      </c>
      <c r="H11" s="148">
        <v>-110</v>
      </c>
      <c r="I11" s="148">
        <v>0</v>
      </c>
      <c r="J11" s="149">
        <v>-9</v>
      </c>
      <c r="K11" s="149">
        <v>0</v>
      </c>
      <c r="L11" s="149">
        <v>62.8</v>
      </c>
    </row>
    <row r="12" spans="1:12" ht="14.25" customHeight="1">
      <c r="A12" s="148" t="s">
        <v>163</v>
      </c>
      <c r="B12" s="148">
        <v>0</v>
      </c>
      <c r="C12" s="148">
        <v>-2</v>
      </c>
      <c r="D12" s="148">
        <v>61.68</v>
      </c>
      <c r="E12" s="148">
        <v>0</v>
      </c>
      <c r="F12" s="148">
        <v>0</v>
      </c>
      <c r="G12" s="148">
        <v>0</v>
      </c>
      <c r="H12" s="148">
        <v>-110</v>
      </c>
      <c r="I12" s="148">
        <v>0</v>
      </c>
      <c r="J12" s="149">
        <v>-9</v>
      </c>
      <c r="K12" s="149">
        <v>0</v>
      </c>
      <c r="L12" s="149">
        <v>70.650000000000006</v>
      </c>
    </row>
    <row r="13" spans="1:12" ht="14.25" customHeight="1">
      <c r="A13" s="148" t="s">
        <v>164</v>
      </c>
      <c r="B13" s="148">
        <v>0</v>
      </c>
      <c r="C13" s="148">
        <v>-2</v>
      </c>
      <c r="D13" s="148">
        <v>67.790000000000006</v>
      </c>
      <c r="E13" s="148">
        <v>0</v>
      </c>
      <c r="F13" s="148">
        <v>0</v>
      </c>
      <c r="G13" s="148">
        <v>0</v>
      </c>
      <c r="H13" s="148">
        <v>-110</v>
      </c>
      <c r="I13" s="148">
        <v>0</v>
      </c>
      <c r="J13" s="149">
        <v>-9</v>
      </c>
      <c r="K13" s="149">
        <v>0</v>
      </c>
      <c r="L13" s="149">
        <v>81.069999999999993</v>
      </c>
    </row>
    <row r="14" spans="1:12" ht="14.25" customHeight="1">
      <c r="A14" s="148" t="s">
        <v>165</v>
      </c>
      <c r="B14" s="148">
        <v>0</v>
      </c>
      <c r="C14" s="148">
        <v>-2</v>
      </c>
      <c r="D14" s="148">
        <v>79.25</v>
      </c>
      <c r="E14" s="148">
        <v>0</v>
      </c>
      <c r="F14" s="148">
        <v>0</v>
      </c>
      <c r="G14" s="148">
        <v>0</v>
      </c>
      <c r="H14" s="148">
        <v>-110</v>
      </c>
      <c r="I14" s="148">
        <v>0</v>
      </c>
      <c r="J14" s="149">
        <v>-9</v>
      </c>
      <c r="K14" s="149">
        <v>0</v>
      </c>
      <c r="L14" s="149">
        <v>95.51</v>
      </c>
    </row>
    <row r="15" spans="1:12" ht="14.25" customHeight="1">
      <c r="A15" s="148" t="s">
        <v>166</v>
      </c>
      <c r="B15" s="148">
        <v>0</v>
      </c>
      <c r="C15" s="148">
        <v>-2</v>
      </c>
      <c r="D15" s="148">
        <v>107.39</v>
      </c>
      <c r="E15" s="148">
        <v>0</v>
      </c>
      <c r="F15" s="148">
        <v>0</v>
      </c>
      <c r="G15" s="148">
        <v>0</v>
      </c>
      <c r="H15" s="148">
        <v>-30</v>
      </c>
      <c r="I15" s="148">
        <v>0</v>
      </c>
      <c r="J15" s="149">
        <v>-9</v>
      </c>
      <c r="K15" s="149">
        <v>0</v>
      </c>
      <c r="L15" s="149">
        <v>246.3</v>
      </c>
    </row>
    <row r="16" spans="1:12" ht="14.25" customHeight="1">
      <c r="A16" s="148" t="s">
        <v>167</v>
      </c>
      <c r="B16" s="148">
        <v>0</v>
      </c>
      <c r="C16" s="148">
        <v>-2</v>
      </c>
      <c r="D16" s="148">
        <v>112.54</v>
      </c>
      <c r="E16" s="148">
        <v>0</v>
      </c>
      <c r="F16" s="148">
        <v>0</v>
      </c>
      <c r="G16" s="148">
        <v>0</v>
      </c>
      <c r="H16" s="148">
        <v>-30</v>
      </c>
      <c r="I16" s="148">
        <v>0</v>
      </c>
      <c r="J16" s="149">
        <v>-9</v>
      </c>
      <c r="K16" s="149">
        <v>0</v>
      </c>
      <c r="L16" s="149">
        <v>255.55</v>
      </c>
    </row>
    <row r="17" spans="1:12" ht="14.25" customHeight="1">
      <c r="A17" s="148" t="s">
        <v>168</v>
      </c>
      <c r="B17" s="148">
        <v>0</v>
      </c>
      <c r="C17" s="148">
        <v>-2</v>
      </c>
      <c r="D17" s="148">
        <v>125.8</v>
      </c>
      <c r="E17" s="148">
        <v>0</v>
      </c>
      <c r="F17" s="148">
        <v>0</v>
      </c>
      <c r="G17" s="148">
        <v>0</v>
      </c>
      <c r="H17" s="148">
        <v>-30</v>
      </c>
      <c r="I17" s="148">
        <v>0</v>
      </c>
      <c r="J17" s="149">
        <v>-9</v>
      </c>
      <c r="K17" s="149">
        <v>0</v>
      </c>
      <c r="L17" s="149">
        <v>282.27999999999997</v>
      </c>
    </row>
    <row r="18" spans="1:12" ht="14.25" customHeight="1">
      <c r="A18" s="148" t="s">
        <v>169</v>
      </c>
      <c r="B18" s="148">
        <v>0</v>
      </c>
      <c r="C18" s="148">
        <v>-2</v>
      </c>
      <c r="D18" s="148">
        <v>129.97</v>
      </c>
      <c r="E18" s="148">
        <v>0</v>
      </c>
      <c r="F18" s="148">
        <v>0</v>
      </c>
      <c r="G18" s="148">
        <v>0</v>
      </c>
      <c r="H18" s="148">
        <v>-30</v>
      </c>
      <c r="I18" s="148">
        <v>0</v>
      </c>
      <c r="J18" s="149">
        <v>-9</v>
      </c>
      <c r="K18" s="149">
        <v>0</v>
      </c>
      <c r="L18" s="149">
        <v>289.33999999999997</v>
      </c>
    </row>
    <row r="19" spans="1:12" ht="14.25" customHeight="1">
      <c r="A19" s="148" t="s">
        <v>170</v>
      </c>
      <c r="B19" s="148">
        <v>0</v>
      </c>
      <c r="C19" s="148">
        <v>-2</v>
      </c>
      <c r="D19" s="148">
        <v>42.43</v>
      </c>
      <c r="E19" s="148">
        <v>0</v>
      </c>
      <c r="F19" s="148">
        <v>0</v>
      </c>
      <c r="G19" s="148">
        <v>0</v>
      </c>
      <c r="H19" s="148">
        <v>-30</v>
      </c>
      <c r="I19" s="148">
        <v>0</v>
      </c>
      <c r="J19" s="149">
        <v>-9</v>
      </c>
      <c r="K19" s="149">
        <v>0</v>
      </c>
      <c r="L19" s="149">
        <v>425.3</v>
      </c>
    </row>
    <row r="20" spans="1:12" ht="14.25" customHeight="1">
      <c r="A20" s="148" t="s">
        <v>171</v>
      </c>
      <c r="B20" s="148">
        <v>0</v>
      </c>
      <c r="C20" s="148">
        <v>-2</v>
      </c>
      <c r="D20" s="148">
        <v>41.08</v>
      </c>
      <c r="E20" s="148">
        <v>0</v>
      </c>
      <c r="F20" s="148">
        <v>0</v>
      </c>
      <c r="G20" s="148">
        <v>0</v>
      </c>
      <c r="H20" s="148">
        <v>-30</v>
      </c>
      <c r="I20" s="148">
        <v>0</v>
      </c>
      <c r="J20" s="149">
        <v>-9</v>
      </c>
      <c r="K20" s="149">
        <v>0</v>
      </c>
      <c r="L20" s="149">
        <v>413.62</v>
      </c>
    </row>
    <row r="21" spans="1:12" ht="14.25" customHeight="1">
      <c r="A21" s="148" t="s">
        <v>172</v>
      </c>
      <c r="B21" s="148">
        <v>0</v>
      </c>
      <c r="C21" s="148">
        <v>-2</v>
      </c>
      <c r="D21" s="148">
        <v>38.200000000000003</v>
      </c>
      <c r="E21" s="148">
        <v>0</v>
      </c>
      <c r="F21" s="148">
        <v>0</v>
      </c>
      <c r="G21" s="148">
        <v>0</v>
      </c>
      <c r="H21" s="148">
        <v>-30</v>
      </c>
      <c r="I21" s="148">
        <v>0</v>
      </c>
      <c r="J21" s="149">
        <v>-9</v>
      </c>
      <c r="K21" s="149">
        <v>0</v>
      </c>
      <c r="L21" s="149">
        <v>386.37</v>
      </c>
    </row>
    <row r="22" spans="1:12" ht="14.25" customHeight="1">
      <c r="A22" s="148" t="s">
        <v>173</v>
      </c>
      <c r="B22" s="148">
        <v>0</v>
      </c>
      <c r="C22" s="148">
        <v>-2</v>
      </c>
      <c r="D22" s="148">
        <v>35.270000000000003</v>
      </c>
      <c r="E22" s="148">
        <v>0</v>
      </c>
      <c r="F22" s="148">
        <v>0</v>
      </c>
      <c r="G22" s="148">
        <v>0</v>
      </c>
      <c r="H22" s="148">
        <v>-30</v>
      </c>
      <c r="I22" s="148">
        <v>0</v>
      </c>
      <c r="J22" s="149">
        <v>-9</v>
      </c>
      <c r="K22" s="149">
        <v>0</v>
      </c>
      <c r="L22" s="149">
        <v>358.34</v>
      </c>
    </row>
    <row r="23" spans="1:12" ht="14.25" customHeight="1">
      <c r="A23" s="148" t="s">
        <v>174</v>
      </c>
      <c r="B23" s="148">
        <v>0</v>
      </c>
      <c r="C23" s="148">
        <v>0</v>
      </c>
      <c r="D23" s="148">
        <v>36.75</v>
      </c>
      <c r="E23" s="148">
        <v>0</v>
      </c>
      <c r="F23" s="148">
        <v>0</v>
      </c>
      <c r="G23" s="148">
        <v>0</v>
      </c>
      <c r="H23" s="148">
        <v>-30</v>
      </c>
      <c r="I23" s="148">
        <v>0</v>
      </c>
      <c r="J23" s="149">
        <v>-9</v>
      </c>
      <c r="K23" s="149">
        <v>0</v>
      </c>
      <c r="L23" s="149">
        <v>373.43</v>
      </c>
    </row>
    <row r="24" spans="1:12" ht="14.25" customHeight="1">
      <c r="A24" s="148" t="s">
        <v>175</v>
      </c>
      <c r="B24" s="148">
        <v>0</v>
      </c>
      <c r="C24" s="148">
        <v>0</v>
      </c>
      <c r="D24" s="148">
        <v>31.06</v>
      </c>
      <c r="E24" s="148">
        <v>0</v>
      </c>
      <c r="F24" s="148">
        <v>0</v>
      </c>
      <c r="G24" s="148">
        <v>0</v>
      </c>
      <c r="H24" s="148">
        <v>-30</v>
      </c>
      <c r="I24" s="148">
        <v>0</v>
      </c>
      <c r="J24" s="149">
        <v>-9</v>
      </c>
      <c r="K24" s="149">
        <v>0</v>
      </c>
      <c r="L24" s="149">
        <v>315.56</v>
      </c>
    </row>
    <row r="25" spans="1:12" ht="14.25" customHeight="1">
      <c r="A25" s="148" t="s">
        <v>176</v>
      </c>
      <c r="B25" s="148">
        <v>0</v>
      </c>
      <c r="C25" s="148">
        <v>0</v>
      </c>
      <c r="D25" s="148">
        <v>29.69</v>
      </c>
      <c r="E25" s="148">
        <v>0</v>
      </c>
      <c r="F25" s="148">
        <v>0</v>
      </c>
      <c r="G25" s="148">
        <v>0</v>
      </c>
      <c r="H25" s="148">
        <v>-30</v>
      </c>
      <c r="I25" s="148">
        <v>0</v>
      </c>
      <c r="J25" s="149">
        <v>-9</v>
      </c>
      <c r="K25" s="149">
        <v>0</v>
      </c>
      <c r="L25" s="149">
        <v>197.07</v>
      </c>
    </row>
    <row r="26" spans="1:12" ht="14.25" customHeight="1">
      <c r="A26" s="148" t="s">
        <v>177</v>
      </c>
      <c r="B26" s="148">
        <v>0</v>
      </c>
      <c r="C26" s="148">
        <v>0</v>
      </c>
      <c r="D26" s="148">
        <v>27.39</v>
      </c>
      <c r="E26" s="148">
        <v>0</v>
      </c>
      <c r="F26" s="148">
        <v>0</v>
      </c>
      <c r="G26" s="148">
        <v>0</v>
      </c>
      <c r="H26" s="148">
        <v>-30</v>
      </c>
      <c r="I26" s="148">
        <v>0</v>
      </c>
      <c r="J26" s="149">
        <v>-9</v>
      </c>
      <c r="K26" s="149">
        <v>0</v>
      </c>
      <c r="L26" s="149">
        <v>179.9</v>
      </c>
    </row>
    <row r="27" spans="1:12" ht="14.25" customHeight="1">
      <c r="A27" s="148" t="s">
        <v>178</v>
      </c>
      <c r="B27" s="148">
        <v>0</v>
      </c>
      <c r="C27" s="148">
        <v>0</v>
      </c>
      <c r="D27" s="148">
        <v>38.590000000000003</v>
      </c>
      <c r="E27" s="148">
        <v>0</v>
      </c>
      <c r="F27" s="148">
        <v>0</v>
      </c>
      <c r="G27" s="148">
        <v>0</v>
      </c>
      <c r="H27" s="148">
        <v>-30</v>
      </c>
      <c r="I27" s="148">
        <v>0</v>
      </c>
      <c r="J27" s="149">
        <v>-9</v>
      </c>
      <c r="K27" s="149">
        <v>0</v>
      </c>
      <c r="L27" s="149">
        <v>246.39</v>
      </c>
    </row>
    <row r="28" spans="1:12" ht="14.25" customHeight="1">
      <c r="A28" s="148" t="s">
        <v>179</v>
      </c>
      <c r="B28" s="148">
        <v>0</v>
      </c>
      <c r="C28" s="148">
        <v>0</v>
      </c>
      <c r="D28" s="148">
        <v>39.69</v>
      </c>
      <c r="E28" s="148">
        <v>0</v>
      </c>
      <c r="F28" s="148">
        <v>0</v>
      </c>
      <c r="G28" s="148">
        <v>0</v>
      </c>
      <c r="H28" s="148">
        <v>-30</v>
      </c>
      <c r="I28" s="148">
        <v>0</v>
      </c>
      <c r="J28" s="149">
        <v>-9</v>
      </c>
      <c r="K28" s="149">
        <v>0</v>
      </c>
      <c r="L28" s="149">
        <v>238.98</v>
      </c>
    </row>
    <row r="29" spans="1:12" ht="14.25" customHeight="1">
      <c r="A29" s="148" t="s">
        <v>180</v>
      </c>
      <c r="B29" s="148">
        <v>0</v>
      </c>
      <c r="C29" s="148">
        <v>0</v>
      </c>
      <c r="D29" s="148">
        <v>42.43</v>
      </c>
      <c r="E29" s="148">
        <v>0</v>
      </c>
      <c r="F29" s="148">
        <v>0</v>
      </c>
      <c r="G29" s="148">
        <v>0</v>
      </c>
      <c r="H29" s="148">
        <v>-30</v>
      </c>
      <c r="I29" s="148">
        <v>0</v>
      </c>
      <c r="J29" s="149">
        <v>-9</v>
      </c>
      <c r="K29" s="149">
        <v>0</v>
      </c>
      <c r="L29" s="149">
        <v>173.6</v>
      </c>
    </row>
    <row r="30" spans="1:12" ht="14.25" customHeight="1">
      <c r="A30" s="148" t="s">
        <v>181</v>
      </c>
      <c r="B30" s="148">
        <v>0</v>
      </c>
      <c r="C30" s="148">
        <v>0</v>
      </c>
      <c r="D30" s="148">
        <v>42.43</v>
      </c>
      <c r="E30" s="148">
        <v>0</v>
      </c>
      <c r="F30" s="148">
        <v>0</v>
      </c>
      <c r="G30" s="148">
        <v>0</v>
      </c>
      <c r="H30" s="148">
        <v>-30</v>
      </c>
      <c r="I30" s="148">
        <v>0</v>
      </c>
      <c r="J30" s="149">
        <v>-9</v>
      </c>
      <c r="K30" s="149">
        <v>0</v>
      </c>
      <c r="L30" s="149">
        <v>151.41</v>
      </c>
    </row>
    <row r="31" spans="1:12" ht="14.25" customHeight="1">
      <c r="A31" s="148" t="s">
        <v>182</v>
      </c>
      <c r="B31" s="148">
        <v>0</v>
      </c>
      <c r="C31" s="148">
        <v>0</v>
      </c>
      <c r="D31" s="148">
        <v>-250</v>
      </c>
      <c r="E31" s="148">
        <v>0</v>
      </c>
      <c r="F31" s="148">
        <v>0</v>
      </c>
      <c r="G31" s="148">
        <v>0</v>
      </c>
      <c r="H31" s="148">
        <v>0</v>
      </c>
      <c r="I31" s="148">
        <v>0</v>
      </c>
      <c r="J31" s="149">
        <v>-9</v>
      </c>
      <c r="K31" s="149">
        <v>0</v>
      </c>
      <c r="L31" s="149">
        <v>0</v>
      </c>
    </row>
    <row r="32" spans="1:12" ht="14.25" customHeight="1">
      <c r="A32" s="148" t="s">
        <v>183</v>
      </c>
      <c r="B32" s="148">
        <v>0</v>
      </c>
      <c r="C32" s="148">
        <v>0</v>
      </c>
      <c r="D32" s="148">
        <v>-250</v>
      </c>
      <c r="E32" s="148">
        <v>0</v>
      </c>
      <c r="F32" s="148">
        <v>0</v>
      </c>
      <c r="G32" s="148">
        <v>0</v>
      </c>
      <c r="H32" s="148">
        <v>0</v>
      </c>
      <c r="I32" s="148">
        <v>0</v>
      </c>
      <c r="J32" s="149">
        <v>-9</v>
      </c>
      <c r="K32" s="149">
        <v>0</v>
      </c>
      <c r="L32" s="149">
        <v>0.96</v>
      </c>
    </row>
    <row r="33" spans="1:12" ht="14.25" customHeight="1">
      <c r="A33" s="148" t="s">
        <v>184</v>
      </c>
      <c r="B33" s="148">
        <v>0</v>
      </c>
      <c r="C33" s="148">
        <v>0</v>
      </c>
      <c r="D33" s="148">
        <v>-250</v>
      </c>
      <c r="E33" s="148">
        <v>0</v>
      </c>
      <c r="F33" s="148">
        <v>0</v>
      </c>
      <c r="G33" s="148">
        <v>0</v>
      </c>
      <c r="H33" s="148">
        <v>0</v>
      </c>
      <c r="I33" s="148">
        <v>0</v>
      </c>
      <c r="J33" s="149">
        <v>-9</v>
      </c>
      <c r="K33" s="149">
        <v>9.65</v>
      </c>
      <c r="L33" s="149">
        <v>0.96</v>
      </c>
    </row>
    <row r="34" spans="1:12" ht="14.25" customHeight="1">
      <c r="A34" s="148" t="s">
        <v>185</v>
      </c>
      <c r="B34" s="148">
        <v>0</v>
      </c>
      <c r="C34" s="148">
        <v>0</v>
      </c>
      <c r="D34" s="148">
        <v>-250</v>
      </c>
      <c r="E34" s="148">
        <v>0</v>
      </c>
      <c r="F34" s="148">
        <v>0</v>
      </c>
      <c r="G34" s="148">
        <v>0</v>
      </c>
      <c r="H34" s="148">
        <v>0</v>
      </c>
      <c r="I34" s="148">
        <v>0</v>
      </c>
      <c r="J34" s="149">
        <v>-9</v>
      </c>
      <c r="K34" s="149">
        <v>9.64</v>
      </c>
      <c r="L34" s="149">
        <v>0</v>
      </c>
    </row>
    <row r="35" spans="1:12" ht="14.25" customHeight="1">
      <c r="A35" s="148" t="s">
        <v>186</v>
      </c>
      <c r="B35" s="148">
        <v>0</v>
      </c>
      <c r="C35" s="148">
        <v>0</v>
      </c>
      <c r="D35" s="148">
        <v>-400</v>
      </c>
      <c r="E35" s="148">
        <v>0</v>
      </c>
      <c r="F35" s="148">
        <v>0</v>
      </c>
      <c r="G35" s="148">
        <v>5.3</v>
      </c>
      <c r="H35" s="148">
        <v>0</v>
      </c>
      <c r="I35" s="148">
        <v>0</v>
      </c>
      <c r="J35" s="149">
        <v>-4</v>
      </c>
      <c r="K35" s="149">
        <v>9.65</v>
      </c>
      <c r="L35" s="149">
        <v>0</v>
      </c>
    </row>
    <row r="36" spans="1:12" ht="14.25" customHeight="1">
      <c r="A36" s="148" t="s">
        <v>187</v>
      </c>
      <c r="B36" s="148">
        <v>0</v>
      </c>
      <c r="C36" s="148">
        <v>0</v>
      </c>
      <c r="D36" s="148">
        <v>-278.08999999999997</v>
      </c>
      <c r="E36" s="148">
        <v>0</v>
      </c>
      <c r="F36" s="148">
        <v>28.94</v>
      </c>
      <c r="G36" s="148">
        <v>5.3</v>
      </c>
      <c r="H36" s="148">
        <v>0</v>
      </c>
      <c r="I36" s="148">
        <v>0</v>
      </c>
      <c r="J36" s="149">
        <v>-4</v>
      </c>
      <c r="K36" s="149">
        <v>9.64</v>
      </c>
      <c r="L36" s="149">
        <v>0.96</v>
      </c>
    </row>
    <row r="37" spans="1:12" ht="14.25" customHeight="1">
      <c r="A37" s="148" t="s">
        <v>188</v>
      </c>
      <c r="B37" s="148">
        <v>0</v>
      </c>
      <c r="C37" s="148">
        <v>0</v>
      </c>
      <c r="D37" s="148">
        <v>-110.35</v>
      </c>
      <c r="E37" s="148">
        <v>0</v>
      </c>
      <c r="F37" s="148">
        <v>28.94</v>
      </c>
      <c r="G37" s="148">
        <v>5.3</v>
      </c>
      <c r="H37" s="148">
        <v>0</v>
      </c>
      <c r="I37" s="148">
        <v>0</v>
      </c>
      <c r="J37" s="149">
        <v>-4</v>
      </c>
      <c r="K37" s="149">
        <v>9.64</v>
      </c>
      <c r="L37" s="149">
        <v>0</v>
      </c>
    </row>
    <row r="38" spans="1:12" ht="14.25" customHeight="1">
      <c r="A38" s="148" t="s">
        <v>189</v>
      </c>
      <c r="B38" s="148">
        <v>0</v>
      </c>
      <c r="C38" s="148">
        <v>0</v>
      </c>
      <c r="D38" s="148">
        <v>164.28</v>
      </c>
      <c r="E38" s="148">
        <v>0</v>
      </c>
      <c r="F38" s="148">
        <v>28.93</v>
      </c>
      <c r="G38" s="148">
        <v>5.3</v>
      </c>
      <c r="H38" s="148">
        <v>0</v>
      </c>
      <c r="I38" s="148">
        <v>0</v>
      </c>
      <c r="J38" s="149">
        <v>-4</v>
      </c>
      <c r="K38" s="149">
        <v>9.64</v>
      </c>
      <c r="L38" s="149">
        <v>0</v>
      </c>
    </row>
    <row r="39" spans="1:12" ht="14.25" customHeight="1">
      <c r="A39" s="148" t="s">
        <v>190</v>
      </c>
      <c r="B39" s="148">
        <v>0</v>
      </c>
      <c r="C39" s="148">
        <v>0</v>
      </c>
      <c r="D39" s="148">
        <v>69.59</v>
      </c>
      <c r="E39" s="148">
        <v>7.33</v>
      </c>
      <c r="F39" s="148">
        <v>28.93</v>
      </c>
      <c r="G39" s="148">
        <v>5.3</v>
      </c>
      <c r="H39" s="148">
        <v>0</v>
      </c>
      <c r="I39" s="148">
        <v>0</v>
      </c>
      <c r="J39" s="149">
        <v>-3.09</v>
      </c>
      <c r="K39" s="149">
        <v>9.64</v>
      </c>
      <c r="L39" s="149">
        <v>0</v>
      </c>
    </row>
    <row r="40" spans="1:12" ht="14.25" customHeight="1">
      <c r="A40" s="148" t="s">
        <v>191</v>
      </c>
      <c r="B40" s="148">
        <v>0</v>
      </c>
      <c r="C40" s="148">
        <v>0</v>
      </c>
      <c r="D40" s="148">
        <v>69.73</v>
      </c>
      <c r="E40" s="148">
        <v>7.43</v>
      </c>
      <c r="F40" s="148">
        <v>28.93</v>
      </c>
      <c r="G40" s="148">
        <v>5.3</v>
      </c>
      <c r="H40" s="148">
        <v>0</v>
      </c>
      <c r="I40" s="148">
        <v>0</v>
      </c>
      <c r="J40" s="149">
        <v>-0.13</v>
      </c>
      <c r="K40" s="149">
        <v>9.64</v>
      </c>
      <c r="L40" s="149">
        <v>0.96</v>
      </c>
    </row>
    <row r="41" spans="1:12" ht="14.25" customHeight="1">
      <c r="A41" s="148" t="s">
        <v>192</v>
      </c>
      <c r="B41" s="148">
        <v>0</v>
      </c>
      <c r="C41" s="148">
        <v>0</v>
      </c>
      <c r="D41" s="148">
        <v>64.66</v>
      </c>
      <c r="E41" s="148">
        <v>0</v>
      </c>
      <c r="F41" s="148">
        <v>28.93</v>
      </c>
      <c r="G41" s="148">
        <v>5.3</v>
      </c>
      <c r="H41" s="148">
        <v>0</v>
      </c>
      <c r="I41" s="148">
        <v>0</v>
      </c>
      <c r="J41" s="149">
        <v>-4</v>
      </c>
      <c r="K41" s="149">
        <v>9.64</v>
      </c>
      <c r="L41" s="149">
        <v>0</v>
      </c>
    </row>
    <row r="42" spans="1:12" ht="14.25" customHeight="1">
      <c r="A42" s="148" t="s">
        <v>193</v>
      </c>
      <c r="B42" s="148">
        <v>0</v>
      </c>
      <c r="C42" s="148">
        <v>0</v>
      </c>
      <c r="D42" s="148">
        <v>64.709999999999994</v>
      </c>
      <c r="E42" s="148">
        <v>0</v>
      </c>
      <c r="F42" s="148">
        <v>28.93</v>
      </c>
      <c r="G42" s="148">
        <v>5.3</v>
      </c>
      <c r="H42" s="148">
        <v>0</v>
      </c>
      <c r="I42" s="148">
        <v>0</v>
      </c>
      <c r="J42" s="149">
        <v>-4</v>
      </c>
      <c r="K42" s="149">
        <v>9.64</v>
      </c>
      <c r="L42" s="149">
        <v>0.96</v>
      </c>
    </row>
    <row r="43" spans="1:12" ht="14.25" customHeight="1">
      <c r="A43" s="148" t="s">
        <v>194</v>
      </c>
      <c r="B43" s="148">
        <v>0</v>
      </c>
      <c r="C43" s="148">
        <v>0</v>
      </c>
      <c r="D43" s="148">
        <v>74.48</v>
      </c>
      <c r="E43" s="148">
        <v>6.75</v>
      </c>
      <c r="F43" s="148">
        <v>28.93</v>
      </c>
      <c r="G43" s="148">
        <v>5.3</v>
      </c>
      <c r="H43" s="148">
        <v>0</v>
      </c>
      <c r="I43" s="148">
        <v>0</v>
      </c>
      <c r="J43" s="149">
        <v>-4</v>
      </c>
      <c r="K43" s="149">
        <v>9.64</v>
      </c>
      <c r="L43" s="149">
        <v>0</v>
      </c>
    </row>
    <row r="44" spans="1:12" ht="14.25" customHeight="1">
      <c r="A44" s="148" t="s">
        <v>195</v>
      </c>
      <c r="B44" s="148">
        <v>0</v>
      </c>
      <c r="C44" s="148">
        <v>0</v>
      </c>
      <c r="D44" s="148">
        <v>61.2</v>
      </c>
      <c r="E44" s="148">
        <v>0</v>
      </c>
      <c r="F44" s="148">
        <v>28.93</v>
      </c>
      <c r="G44" s="148">
        <v>5.3</v>
      </c>
      <c r="H44" s="148">
        <v>0</v>
      </c>
      <c r="I44" s="148">
        <v>0</v>
      </c>
      <c r="J44" s="149">
        <v>-4</v>
      </c>
      <c r="K44" s="149">
        <v>9.64</v>
      </c>
      <c r="L44" s="149">
        <v>0</v>
      </c>
    </row>
    <row r="45" spans="1:12" ht="14.25" customHeight="1">
      <c r="A45" s="148" t="s">
        <v>196</v>
      </c>
      <c r="B45" s="148">
        <v>0</v>
      </c>
      <c r="C45" s="148">
        <v>0</v>
      </c>
      <c r="D45" s="148">
        <v>61.18</v>
      </c>
      <c r="E45" s="148">
        <v>0</v>
      </c>
      <c r="F45" s="148">
        <v>28.93</v>
      </c>
      <c r="G45" s="148">
        <v>5.3</v>
      </c>
      <c r="H45" s="148">
        <v>0</v>
      </c>
      <c r="I45" s="148">
        <v>0</v>
      </c>
      <c r="J45" s="149">
        <v>-4</v>
      </c>
      <c r="K45" s="149">
        <v>9.64</v>
      </c>
      <c r="L45" s="149">
        <v>0</v>
      </c>
    </row>
    <row r="46" spans="1:12" ht="14.25" customHeight="1">
      <c r="A46" s="148" t="s">
        <v>197</v>
      </c>
      <c r="B46" s="148">
        <v>0</v>
      </c>
      <c r="C46" s="148">
        <v>0</v>
      </c>
      <c r="D46" s="148">
        <v>61.28</v>
      </c>
      <c r="E46" s="148">
        <v>0</v>
      </c>
      <c r="F46" s="148">
        <v>28.93</v>
      </c>
      <c r="G46" s="148">
        <v>5.3</v>
      </c>
      <c r="H46" s="148">
        <v>0</v>
      </c>
      <c r="I46" s="148">
        <v>0</v>
      </c>
      <c r="J46" s="149">
        <v>-4</v>
      </c>
      <c r="K46" s="149">
        <v>9.64</v>
      </c>
      <c r="L46" s="149">
        <v>0</v>
      </c>
    </row>
    <row r="47" spans="1:12" ht="14.25" customHeight="1">
      <c r="A47" s="148" t="s">
        <v>198</v>
      </c>
      <c r="B47" s="148">
        <v>0</v>
      </c>
      <c r="C47" s="148">
        <v>0</v>
      </c>
      <c r="D47" s="148">
        <v>55.02</v>
      </c>
      <c r="E47" s="148">
        <v>0</v>
      </c>
      <c r="F47" s="148">
        <v>28.93</v>
      </c>
      <c r="G47" s="148">
        <v>5.3</v>
      </c>
      <c r="H47" s="148">
        <v>0</v>
      </c>
      <c r="I47" s="148">
        <v>0</v>
      </c>
      <c r="J47" s="149">
        <v>-4</v>
      </c>
      <c r="K47" s="149">
        <v>9.64</v>
      </c>
      <c r="L47" s="149">
        <v>0</v>
      </c>
    </row>
    <row r="48" spans="1:12" ht="14.25" customHeight="1">
      <c r="A48" s="148" t="s">
        <v>199</v>
      </c>
      <c r="B48" s="148">
        <v>0</v>
      </c>
      <c r="C48" s="148">
        <v>0</v>
      </c>
      <c r="D48" s="148">
        <v>55.02</v>
      </c>
      <c r="E48" s="148">
        <v>0</v>
      </c>
      <c r="F48" s="148">
        <v>28.93</v>
      </c>
      <c r="G48" s="148">
        <v>5.3</v>
      </c>
      <c r="H48" s="148">
        <v>0</v>
      </c>
      <c r="I48" s="148">
        <v>0</v>
      </c>
      <c r="J48" s="149">
        <v>-4</v>
      </c>
      <c r="K48" s="149">
        <v>9.64</v>
      </c>
      <c r="L48" s="149">
        <v>0</v>
      </c>
    </row>
    <row r="49" spans="1:12" ht="14.25" customHeight="1">
      <c r="A49" s="148" t="s">
        <v>200</v>
      </c>
      <c r="B49" s="148">
        <v>0</v>
      </c>
      <c r="C49" s="148">
        <v>0</v>
      </c>
      <c r="D49" s="148">
        <v>55.02</v>
      </c>
      <c r="E49" s="148">
        <v>0</v>
      </c>
      <c r="F49" s="148">
        <v>28.93</v>
      </c>
      <c r="G49" s="148">
        <v>5.3</v>
      </c>
      <c r="H49" s="148">
        <v>0</v>
      </c>
      <c r="I49" s="148">
        <v>0</v>
      </c>
      <c r="J49" s="149">
        <v>-4</v>
      </c>
      <c r="K49" s="149">
        <v>9.64</v>
      </c>
      <c r="L49" s="149">
        <v>0</v>
      </c>
    </row>
    <row r="50" spans="1:12" ht="14.25" customHeight="1">
      <c r="A50" s="148" t="s">
        <v>201</v>
      </c>
      <c r="B50" s="148">
        <v>0</v>
      </c>
      <c r="C50" s="148">
        <v>0</v>
      </c>
      <c r="D50" s="148">
        <v>55.02</v>
      </c>
      <c r="E50" s="148">
        <v>0</v>
      </c>
      <c r="F50" s="148">
        <v>28.93</v>
      </c>
      <c r="G50" s="148">
        <v>5.3</v>
      </c>
      <c r="H50" s="148">
        <v>0</v>
      </c>
      <c r="I50" s="148">
        <v>0</v>
      </c>
      <c r="J50" s="149">
        <v>-4</v>
      </c>
      <c r="K50" s="149">
        <v>9.64</v>
      </c>
      <c r="L50" s="149">
        <v>0</v>
      </c>
    </row>
    <row r="51" spans="1:12" ht="14.25" customHeight="1">
      <c r="A51" s="148" t="s">
        <v>202</v>
      </c>
      <c r="B51" s="148">
        <v>0</v>
      </c>
      <c r="C51" s="148">
        <v>0</v>
      </c>
      <c r="D51" s="148">
        <v>61.19</v>
      </c>
      <c r="E51" s="148">
        <v>0</v>
      </c>
      <c r="F51" s="148">
        <v>28.93</v>
      </c>
      <c r="G51" s="148">
        <v>5.3</v>
      </c>
      <c r="H51" s="148">
        <v>0</v>
      </c>
      <c r="I51" s="148">
        <v>0</v>
      </c>
      <c r="J51" s="149">
        <v>-4</v>
      </c>
      <c r="K51" s="149">
        <v>9.64</v>
      </c>
      <c r="L51" s="149">
        <v>0</v>
      </c>
    </row>
    <row r="52" spans="1:12" ht="14.25" customHeight="1">
      <c r="A52" s="148" t="s">
        <v>203</v>
      </c>
      <c r="B52" s="148">
        <v>0</v>
      </c>
      <c r="C52" s="148">
        <v>0</v>
      </c>
      <c r="D52" s="148">
        <v>61.18</v>
      </c>
      <c r="E52" s="148">
        <v>0</v>
      </c>
      <c r="F52" s="148">
        <v>28.93</v>
      </c>
      <c r="G52" s="148">
        <v>5.3</v>
      </c>
      <c r="H52" s="148">
        <v>0</v>
      </c>
      <c r="I52" s="148">
        <v>0</v>
      </c>
      <c r="J52" s="149">
        <v>-4</v>
      </c>
      <c r="K52" s="149">
        <v>9.64</v>
      </c>
      <c r="L52" s="149">
        <v>0</v>
      </c>
    </row>
    <row r="53" spans="1:12" ht="14.25" customHeight="1">
      <c r="A53" s="148" t="s">
        <v>204</v>
      </c>
      <c r="B53" s="148">
        <v>0</v>
      </c>
      <c r="C53" s="148">
        <v>0</v>
      </c>
      <c r="D53" s="148">
        <v>308.58</v>
      </c>
      <c r="E53" s="148">
        <v>0</v>
      </c>
      <c r="F53" s="148">
        <v>28.93</v>
      </c>
      <c r="G53" s="148">
        <v>5.3</v>
      </c>
      <c r="H53" s="148">
        <v>0</v>
      </c>
      <c r="I53" s="148">
        <v>0</v>
      </c>
      <c r="J53" s="149">
        <v>-4</v>
      </c>
      <c r="K53" s="149">
        <v>9.64</v>
      </c>
      <c r="L53" s="149">
        <v>0</v>
      </c>
    </row>
    <row r="54" spans="1:12" ht="14.25" customHeight="1">
      <c r="A54" s="148" t="s">
        <v>205</v>
      </c>
      <c r="B54" s="148">
        <v>0</v>
      </c>
      <c r="C54" s="148">
        <v>0</v>
      </c>
      <c r="D54" s="148">
        <v>308.58</v>
      </c>
      <c r="E54" s="148">
        <v>0</v>
      </c>
      <c r="F54" s="148">
        <v>28.93</v>
      </c>
      <c r="G54" s="148">
        <v>5.3</v>
      </c>
      <c r="H54" s="148">
        <v>0</v>
      </c>
      <c r="I54" s="148">
        <v>0</v>
      </c>
      <c r="J54" s="149">
        <v>-4</v>
      </c>
      <c r="K54" s="149">
        <v>9.64</v>
      </c>
      <c r="L54" s="149">
        <v>0</v>
      </c>
    </row>
    <row r="55" spans="1:12" ht="14.25" customHeight="1">
      <c r="A55" s="148" t="s">
        <v>206</v>
      </c>
      <c r="B55" s="148">
        <v>0</v>
      </c>
      <c r="C55" s="148">
        <v>0</v>
      </c>
      <c r="D55" s="148">
        <v>61.16</v>
      </c>
      <c r="E55" s="148">
        <v>0</v>
      </c>
      <c r="F55" s="148">
        <v>28.93</v>
      </c>
      <c r="G55" s="148">
        <v>5.3</v>
      </c>
      <c r="H55" s="148">
        <v>0</v>
      </c>
      <c r="I55" s="148">
        <v>0</v>
      </c>
      <c r="J55" s="149">
        <v>-4</v>
      </c>
      <c r="K55" s="149">
        <v>9.64</v>
      </c>
      <c r="L55" s="149">
        <v>0</v>
      </c>
    </row>
    <row r="56" spans="1:12" ht="14.25" customHeight="1">
      <c r="A56" s="148" t="s">
        <v>207</v>
      </c>
      <c r="B56" s="148">
        <v>0</v>
      </c>
      <c r="C56" s="148">
        <v>0</v>
      </c>
      <c r="D56" s="148">
        <v>61.15</v>
      </c>
      <c r="E56" s="148">
        <v>0</v>
      </c>
      <c r="F56" s="148">
        <v>28.93</v>
      </c>
      <c r="G56" s="148">
        <v>5.3</v>
      </c>
      <c r="H56" s="148">
        <v>0</v>
      </c>
      <c r="I56" s="148">
        <v>0</v>
      </c>
      <c r="J56" s="149">
        <v>-4</v>
      </c>
      <c r="K56" s="149">
        <v>9.64</v>
      </c>
      <c r="L56" s="149">
        <v>0</v>
      </c>
    </row>
    <row r="57" spans="1:12" ht="14.25" customHeight="1">
      <c r="A57" s="148" t="s">
        <v>208</v>
      </c>
      <c r="B57" s="148">
        <v>0</v>
      </c>
      <c r="C57" s="148">
        <v>0</v>
      </c>
      <c r="D57" s="148">
        <v>61.23</v>
      </c>
      <c r="E57" s="148">
        <v>0</v>
      </c>
      <c r="F57" s="148">
        <v>28.93</v>
      </c>
      <c r="G57" s="148">
        <v>5.3</v>
      </c>
      <c r="H57" s="148">
        <v>0</v>
      </c>
      <c r="I57" s="148">
        <v>0</v>
      </c>
      <c r="J57" s="149">
        <v>-4</v>
      </c>
      <c r="K57" s="149">
        <v>9.64</v>
      </c>
      <c r="L57" s="149">
        <v>0</v>
      </c>
    </row>
    <row r="58" spans="1:12" ht="14.25" customHeight="1">
      <c r="A58" s="148" t="s">
        <v>209</v>
      </c>
      <c r="B58" s="148">
        <v>0</v>
      </c>
      <c r="C58" s="148">
        <v>0</v>
      </c>
      <c r="D58" s="148">
        <v>308.5</v>
      </c>
      <c r="E58" s="148">
        <v>0</v>
      </c>
      <c r="F58" s="148">
        <v>28.93</v>
      </c>
      <c r="G58" s="148">
        <v>5.3</v>
      </c>
      <c r="H58" s="148">
        <v>0</v>
      </c>
      <c r="I58" s="148">
        <v>0</v>
      </c>
      <c r="J58" s="149">
        <v>-4</v>
      </c>
      <c r="K58" s="149">
        <v>9.64</v>
      </c>
      <c r="L58" s="149">
        <v>0</v>
      </c>
    </row>
    <row r="59" spans="1:12" ht="14.25" customHeight="1">
      <c r="A59" s="148" t="s">
        <v>210</v>
      </c>
      <c r="B59" s="148">
        <v>0</v>
      </c>
      <c r="C59" s="148">
        <v>0</v>
      </c>
      <c r="D59" s="148">
        <v>42.44</v>
      </c>
      <c r="E59" s="148">
        <v>0</v>
      </c>
      <c r="F59" s="148">
        <v>28.93</v>
      </c>
      <c r="G59" s="148">
        <v>5.3</v>
      </c>
      <c r="H59" s="148">
        <v>0</v>
      </c>
      <c r="I59" s="148">
        <v>0</v>
      </c>
      <c r="J59" s="149">
        <v>-4</v>
      </c>
      <c r="K59" s="149">
        <v>9.64</v>
      </c>
      <c r="L59" s="149">
        <v>0</v>
      </c>
    </row>
    <row r="60" spans="1:12" ht="14.25" customHeight="1">
      <c r="A60" s="148" t="s">
        <v>211</v>
      </c>
      <c r="B60" s="148">
        <v>0</v>
      </c>
      <c r="C60" s="148">
        <v>0</v>
      </c>
      <c r="D60" s="148">
        <v>42.44</v>
      </c>
      <c r="E60" s="148">
        <v>0</v>
      </c>
      <c r="F60" s="148">
        <v>28.93</v>
      </c>
      <c r="G60" s="148">
        <v>5.3</v>
      </c>
      <c r="H60" s="148">
        <v>0</v>
      </c>
      <c r="I60" s="148">
        <v>0</v>
      </c>
      <c r="J60" s="149">
        <v>-4</v>
      </c>
      <c r="K60" s="149">
        <v>9.64</v>
      </c>
      <c r="L60" s="149">
        <v>0</v>
      </c>
    </row>
    <row r="61" spans="1:12" ht="14.25" customHeight="1">
      <c r="A61" s="148" t="s">
        <v>212</v>
      </c>
      <c r="B61" s="148">
        <v>0</v>
      </c>
      <c r="C61" s="148">
        <v>0</v>
      </c>
      <c r="D61" s="148">
        <v>0.26</v>
      </c>
      <c r="E61" s="148">
        <v>0</v>
      </c>
      <c r="F61" s="148">
        <v>28.94</v>
      </c>
      <c r="G61" s="148">
        <v>5.3</v>
      </c>
      <c r="H61" s="148">
        <v>0</v>
      </c>
      <c r="I61" s="148">
        <v>9.64</v>
      </c>
      <c r="J61" s="149">
        <v>-4</v>
      </c>
      <c r="K61" s="149">
        <v>9.64</v>
      </c>
      <c r="L61" s="149">
        <v>0</v>
      </c>
    </row>
    <row r="62" spans="1:12" ht="14.25" customHeight="1">
      <c r="A62" s="148" t="s">
        <v>213</v>
      </c>
      <c r="B62" s="148">
        <v>0</v>
      </c>
      <c r="C62" s="148">
        <v>0</v>
      </c>
      <c r="D62" s="148">
        <v>-38.97</v>
      </c>
      <c r="E62" s="148">
        <v>0</v>
      </c>
      <c r="F62" s="148">
        <v>28.94</v>
      </c>
      <c r="G62" s="148">
        <v>5.3</v>
      </c>
      <c r="H62" s="148">
        <v>0</v>
      </c>
      <c r="I62" s="148">
        <v>0</v>
      </c>
      <c r="J62" s="149">
        <v>-4</v>
      </c>
      <c r="K62" s="149">
        <v>9.64</v>
      </c>
      <c r="L62" s="149">
        <v>0</v>
      </c>
    </row>
    <row r="63" spans="1:12" ht="14.25" customHeight="1">
      <c r="A63" s="148" t="s">
        <v>214</v>
      </c>
      <c r="B63" s="148">
        <v>0</v>
      </c>
      <c r="C63" s="148">
        <v>0</v>
      </c>
      <c r="D63" s="148">
        <v>0</v>
      </c>
      <c r="E63" s="148">
        <v>0</v>
      </c>
      <c r="F63" s="148">
        <v>0</v>
      </c>
      <c r="G63" s="148">
        <v>5.3</v>
      </c>
      <c r="H63" s="148">
        <v>0</v>
      </c>
      <c r="I63" s="148">
        <v>0</v>
      </c>
      <c r="J63" s="149">
        <v>-4</v>
      </c>
      <c r="K63" s="149">
        <v>9.65</v>
      </c>
      <c r="L63" s="149">
        <v>0</v>
      </c>
    </row>
    <row r="64" spans="1:12" ht="14.25" customHeight="1">
      <c r="A64" s="148" t="s">
        <v>215</v>
      </c>
      <c r="B64" s="148">
        <v>0</v>
      </c>
      <c r="C64" s="148">
        <v>0</v>
      </c>
      <c r="D64" s="148">
        <v>0</v>
      </c>
      <c r="E64" s="148">
        <v>0</v>
      </c>
      <c r="F64" s="148">
        <v>0</v>
      </c>
      <c r="G64" s="148">
        <v>5.3</v>
      </c>
      <c r="H64" s="148">
        <v>0</v>
      </c>
      <c r="I64" s="148">
        <v>0</v>
      </c>
      <c r="J64" s="149">
        <v>-4</v>
      </c>
      <c r="K64" s="149">
        <v>9.65</v>
      </c>
      <c r="L64" s="149">
        <v>0</v>
      </c>
    </row>
    <row r="65" spans="1:12" ht="14.25" customHeight="1">
      <c r="A65" s="148" t="s">
        <v>216</v>
      </c>
      <c r="B65" s="148">
        <v>0</v>
      </c>
      <c r="C65" s="148">
        <v>0</v>
      </c>
      <c r="D65" s="148">
        <v>0</v>
      </c>
      <c r="E65" s="148">
        <v>0</v>
      </c>
      <c r="F65" s="148">
        <v>0</v>
      </c>
      <c r="G65" s="148">
        <v>5.3</v>
      </c>
      <c r="H65" s="148">
        <v>0</v>
      </c>
      <c r="I65" s="148">
        <v>0</v>
      </c>
      <c r="J65" s="149">
        <v>-4</v>
      </c>
      <c r="K65" s="149">
        <v>9.65</v>
      </c>
      <c r="L65" s="149">
        <v>0</v>
      </c>
    </row>
    <row r="66" spans="1:12" ht="14.25" customHeight="1">
      <c r="A66" s="148" t="s">
        <v>217</v>
      </c>
      <c r="B66" s="148">
        <v>0</v>
      </c>
      <c r="C66" s="148">
        <v>0</v>
      </c>
      <c r="D66" s="148">
        <v>0</v>
      </c>
      <c r="E66" s="148">
        <v>0</v>
      </c>
      <c r="F66" s="148">
        <v>0</v>
      </c>
      <c r="G66" s="148">
        <v>5.3</v>
      </c>
      <c r="H66" s="148">
        <v>0</v>
      </c>
      <c r="I66" s="148">
        <v>0</v>
      </c>
      <c r="J66" s="149">
        <v>-4</v>
      </c>
      <c r="K66" s="149">
        <v>9.65</v>
      </c>
      <c r="L66" s="149">
        <v>0</v>
      </c>
    </row>
    <row r="67" spans="1:12" ht="14.25" customHeight="1">
      <c r="A67" s="148" t="s">
        <v>218</v>
      </c>
      <c r="B67" s="148">
        <v>0</v>
      </c>
      <c r="C67" s="148">
        <v>0</v>
      </c>
      <c r="D67" s="148">
        <v>0</v>
      </c>
      <c r="E67" s="148">
        <v>0</v>
      </c>
      <c r="F67" s="148">
        <v>0</v>
      </c>
      <c r="G67" s="148">
        <v>5.3</v>
      </c>
      <c r="H67" s="148">
        <v>0</v>
      </c>
      <c r="I67" s="148">
        <v>0</v>
      </c>
      <c r="J67" s="149">
        <v>-4</v>
      </c>
      <c r="K67" s="149">
        <v>9.65</v>
      </c>
      <c r="L67" s="149">
        <v>0</v>
      </c>
    </row>
    <row r="68" spans="1:12" ht="14.25" customHeight="1">
      <c r="A68" s="148" t="s">
        <v>219</v>
      </c>
      <c r="B68" s="148">
        <v>0</v>
      </c>
      <c r="C68" s="148">
        <v>0</v>
      </c>
      <c r="D68" s="148">
        <v>0</v>
      </c>
      <c r="E68" s="148">
        <v>0</v>
      </c>
      <c r="F68" s="148">
        <v>0</v>
      </c>
      <c r="G68" s="148">
        <v>5.3</v>
      </c>
      <c r="H68" s="148">
        <v>0</v>
      </c>
      <c r="I68" s="148">
        <v>0</v>
      </c>
      <c r="J68" s="149">
        <v>-4</v>
      </c>
      <c r="K68" s="149">
        <v>9.65</v>
      </c>
      <c r="L68" s="149">
        <v>0.96</v>
      </c>
    </row>
    <row r="69" spans="1:12" ht="14.25" customHeight="1">
      <c r="A69" s="148" t="s">
        <v>220</v>
      </c>
      <c r="B69" s="148">
        <v>0</v>
      </c>
      <c r="C69" s="148">
        <v>0</v>
      </c>
      <c r="D69" s="148">
        <v>0</v>
      </c>
      <c r="E69" s="148">
        <v>0</v>
      </c>
      <c r="F69" s="148">
        <v>0</v>
      </c>
      <c r="G69" s="148">
        <v>5.3</v>
      </c>
      <c r="H69" s="148">
        <v>0</v>
      </c>
      <c r="I69" s="148">
        <v>0</v>
      </c>
      <c r="J69" s="149">
        <v>-4</v>
      </c>
      <c r="K69" s="149">
        <v>9.65</v>
      </c>
      <c r="L69" s="149">
        <v>0</v>
      </c>
    </row>
    <row r="70" spans="1:12" ht="14.25" customHeight="1">
      <c r="A70" s="148" t="s">
        <v>221</v>
      </c>
      <c r="B70" s="148">
        <v>0</v>
      </c>
      <c r="C70" s="148">
        <v>0</v>
      </c>
      <c r="D70" s="148">
        <v>0</v>
      </c>
      <c r="E70" s="148">
        <v>0</v>
      </c>
      <c r="F70" s="148">
        <v>0</v>
      </c>
      <c r="G70" s="148">
        <v>5.3</v>
      </c>
      <c r="H70" s="148">
        <v>0</v>
      </c>
      <c r="I70" s="148">
        <v>0</v>
      </c>
      <c r="J70" s="149">
        <v>-4</v>
      </c>
      <c r="K70" s="149">
        <v>9.65</v>
      </c>
      <c r="L70" s="149">
        <v>0</v>
      </c>
    </row>
    <row r="71" spans="1:12" ht="14.25" customHeight="1">
      <c r="A71" s="148" t="s">
        <v>222</v>
      </c>
      <c r="B71" s="148">
        <v>-12</v>
      </c>
      <c r="C71" s="148">
        <v>0</v>
      </c>
      <c r="D71" s="148">
        <v>0</v>
      </c>
      <c r="E71" s="148">
        <v>0</v>
      </c>
      <c r="F71" s="148">
        <v>0</v>
      </c>
      <c r="G71" s="148">
        <v>5.3</v>
      </c>
      <c r="H71" s="148">
        <v>0</v>
      </c>
      <c r="I71" s="148">
        <v>0</v>
      </c>
      <c r="J71" s="149">
        <v>-4</v>
      </c>
      <c r="K71" s="149">
        <v>9.65</v>
      </c>
      <c r="L71" s="149">
        <v>0</v>
      </c>
    </row>
    <row r="72" spans="1:12" ht="14.25" customHeight="1">
      <c r="A72" s="148" t="s">
        <v>223</v>
      </c>
      <c r="B72" s="148">
        <v>-12</v>
      </c>
      <c r="C72" s="148">
        <v>0</v>
      </c>
      <c r="D72" s="148">
        <v>0</v>
      </c>
      <c r="E72" s="148">
        <v>0</v>
      </c>
      <c r="F72" s="148">
        <v>0</v>
      </c>
      <c r="G72" s="148">
        <v>5.3</v>
      </c>
      <c r="H72" s="148">
        <v>0</v>
      </c>
      <c r="I72" s="148">
        <v>0</v>
      </c>
      <c r="J72" s="149">
        <v>-4</v>
      </c>
      <c r="K72" s="149">
        <v>9.65</v>
      </c>
      <c r="L72" s="149">
        <v>0</v>
      </c>
    </row>
    <row r="73" spans="1:12" ht="14.25" customHeight="1">
      <c r="A73" s="148" t="s">
        <v>224</v>
      </c>
      <c r="B73" s="148">
        <v>-12</v>
      </c>
      <c r="C73" s="148">
        <v>0</v>
      </c>
      <c r="D73" s="148">
        <v>0</v>
      </c>
      <c r="E73" s="148">
        <v>0</v>
      </c>
      <c r="F73" s="148">
        <v>0</v>
      </c>
      <c r="G73" s="148">
        <v>5.3</v>
      </c>
      <c r="H73" s="148">
        <v>0</v>
      </c>
      <c r="I73" s="148">
        <v>0</v>
      </c>
      <c r="J73" s="149">
        <v>-4</v>
      </c>
      <c r="K73" s="149">
        <v>9.64</v>
      </c>
      <c r="L73" s="149">
        <v>12.55</v>
      </c>
    </row>
    <row r="74" spans="1:12" ht="14.25" customHeight="1">
      <c r="A74" s="148" t="s">
        <v>225</v>
      </c>
      <c r="B74" s="148">
        <v>-12</v>
      </c>
      <c r="C74" s="148">
        <v>0</v>
      </c>
      <c r="D74" s="148">
        <v>0</v>
      </c>
      <c r="E74" s="148">
        <v>0</v>
      </c>
      <c r="F74" s="148">
        <v>0</v>
      </c>
      <c r="G74" s="148">
        <v>5.3</v>
      </c>
      <c r="H74" s="148">
        <v>0</v>
      </c>
      <c r="I74" s="148">
        <v>0</v>
      </c>
      <c r="J74" s="149">
        <v>-4</v>
      </c>
      <c r="K74" s="149">
        <v>0</v>
      </c>
      <c r="L74" s="149">
        <v>62.69</v>
      </c>
    </row>
    <row r="75" spans="1:12" ht="14.25" customHeight="1">
      <c r="A75" s="148" t="s">
        <v>226</v>
      </c>
      <c r="B75" s="148">
        <v>0</v>
      </c>
      <c r="C75" s="148">
        <v>0</v>
      </c>
      <c r="D75" s="148">
        <v>0</v>
      </c>
      <c r="E75" s="148">
        <v>0</v>
      </c>
      <c r="F75" s="148">
        <v>0</v>
      </c>
      <c r="G75" s="148">
        <v>0</v>
      </c>
      <c r="H75" s="148">
        <v>0</v>
      </c>
      <c r="I75" s="148">
        <v>0</v>
      </c>
      <c r="J75" s="149">
        <v>-6</v>
      </c>
      <c r="K75" s="149">
        <v>9.64</v>
      </c>
      <c r="L75" s="149">
        <v>141.77000000000001</v>
      </c>
    </row>
    <row r="76" spans="1:12" ht="14.25" customHeight="1">
      <c r="A76" s="148" t="s">
        <v>227</v>
      </c>
      <c r="B76" s="148">
        <v>0</v>
      </c>
      <c r="C76" s="148">
        <v>0</v>
      </c>
      <c r="D76" s="148">
        <v>0</v>
      </c>
      <c r="E76" s="148">
        <v>0</v>
      </c>
      <c r="F76" s="148">
        <v>0</v>
      </c>
      <c r="G76" s="148">
        <v>0</v>
      </c>
      <c r="H76" s="148">
        <v>0</v>
      </c>
      <c r="I76" s="148">
        <v>0</v>
      </c>
      <c r="J76" s="149">
        <v>-6</v>
      </c>
      <c r="K76" s="149">
        <v>9.64</v>
      </c>
      <c r="L76" s="149">
        <v>82.94</v>
      </c>
    </row>
    <row r="77" spans="1:12" ht="14.25" customHeight="1">
      <c r="A77" s="148" t="s">
        <v>228</v>
      </c>
      <c r="B77" s="148">
        <v>0</v>
      </c>
      <c r="C77" s="148">
        <v>0</v>
      </c>
      <c r="D77" s="148">
        <v>0</v>
      </c>
      <c r="E77" s="148">
        <v>0</v>
      </c>
      <c r="F77" s="148">
        <v>0</v>
      </c>
      <c r="G77" s="148">
        <v>0</v>
      </c>
      <c r="H77" s="148">
        <v>0</v>
      </c>
      <c r="I77" s="148">
        <v>0</v>
      </c>
      <c r="J77" s="149">
        <v>-6</v>
      </c>
      <c r="K77" s="149">
        <v>0</v>
      </c>
      <c r="L77" s="149">
        <v>109.94</v>
      </c>
    </row>
    <row r="78" spans="1:12" ht="14.25" customHeight="1">
      <c r="A78" s="148" t="s">
        <v>229</v>
      </c>
      <c r="B78" s="148">
        <v>0</v>
      </c>
      <c r="C78" s="148">
        <v>0</v>
      </c>
      <c r="D78" s="148">
        <v>0</v>
      </c>
      <c r="E78" s="148">
        <v>0</v>
      </c>
      <c r="F78" s="148">
        <v>0</v>
      </c>
      <c r="G78" s="148">
        <v>0</v>
      </c>
      <c r="H78" s="148">
        <v>0</v>
      </c>
      <c r="I78" s="148">
        <v>0</v>
      </c>
      <c r="J78" s="149">
        <v>-6</v>
      </c>
      <c r="K78" s="149">
        <v>0</v>
      </c>
      <c r="L78" s="149">
        <v>325.97000000000003</v>
      </c>
    </row>
    <row r="79" spans="1:12" ht="14.25" customHeight="1">
      <c r="A79" s="148" t="s">
        <v>230</v>
      </c>
      <c r="B79" s="148">
        <v>0</v>
      </c>
      <c r="C79" s="148">
        <v>-2</v>
      </c>
      <c r="D79" s="148">
        <v>42.43</v>
      </c>
      <c r="E79" s="148">
        <v>0</v>
      </c>
      <c r="F79" s="148">
        <v>0</v>
      </c>
      <c r="G79" s="148">
        <v>0</v>
      </c>
      <c r="H79" s="148">
        <v>0</v>
      </c>
      <c r="I79" s="148">
        <v>0</v>
      </c>
      <c r="J79" s="149">
        <v>-9</v>
      </c>
      <c r="K79" s="149">
        <v>0</v>
      </c>
      <c r="L79" s="149">
        <v>329.83</v>
      </c>
    </row>
    <row r="80" spans="1:12" ht="14.25" customHeight="1">
      <c r="A80" s="148" t="s">
        <v>231</v>
      </c>
      <c r="B80" s="148">
        <v>0</v>
      </c>
      <c r="C80" s="148">
        <v>-2</v>
      </c>
      <c r="D80" s="148">
        <v>42.43</v>
      </c>
      <c r="E80" s="148">
        <v>0</v>
      </c>
      <c r="F80" s="148">
        <v>0</v>
      </c>
      <c r="G80" s="148">
        <v>0</v>
      </c>
      <c r="H80" s="148">
        <v>0</v>
      </c>
      <c r="I80" s="148">
        <v>0</v>
      </c>
      <c r="J80" s="149">
        <v>-9</v>
      </c>
      <c r="K80" s="149">
        <v>0</v>
      </c>
      <c r="L80" s="149">
        <v>342.37</v>
      </c>
    </row>
    <row r="81" spans="1:12" ht="14.25" customHeight="1">
      <c r="A81" s="148" t="s">
        <v>232</v>
      </c>
      <c r="B81" s="148">
        <v>0</v>
      </c>
      <c r="C81" s="148">
        <v>-2</v>
      </c>
      <c r="D81" s="148">
        <v>42.43</v>
      </c>
      <c r="E81" s="148">
        <v>0</v>
      </c>
      <c r="F81" s="148">
        <v>0</v>
      </c>
      <c r="G81" s="148">
        <v>0</v>
      </c>
      <c r="H81" s="148">
        <v>0</v>
      </c>
      <c r="I81" s="148">
        <v>0</v>
      </c>
      <c r="J81" s="149">
        <v>-9</v>
      </c>
      <c r="K81" s="149">
        <v>0</v>
      </c>
      <c r="L81" s="149">
        <v>352.01</v>
      </c>
    </row>
    <row r="82" spans="1:12" ht="14.25" customHeight="1">
      <c r="A82" s="148" t="s">
        <v>233</v>
      </c>
      <c r="B82" s="148">
        <v>0</v>
      </c>
      <c r="C82" s="148">
        <v>-2</v>
      </c>
      <c r="D82" s="148">
        <v>42.43</v>
      </c>
      <c r="E82" s="148">
        <v>0</v>
      </c>
      <c r="F82" s="148">
        <v>0</v>
      </c>
      <c r="G82" s="148">
        <v>0</v>
      </c>
      <c r="H82" s="148">
        <v>0</v>
      </c>
      <c r="I82" s="148">
        <v>0</v>
      </c>
      <c r="J82" s="149">
        <v>-9</v>
      </c>
      <c r="K82" s="149">
        <v>0</v>
      </c>
      <c r="L82" s="149">
        <v>356.83</v>
      </c>
    </row>
    <row r="83" spans="1:12" ht="14.25" customHeight="1">
      <c r="A83" s="148" t="s">
        <v>234</v>
      </c>
      <c r="B83" s="148">
        <v>0</v>
      </c>
      <c r="C83" s="148">
        <v>-2</v>
      </c>
      <c r="D83" s="148">
        <v>40.03</v>
      </c>
      <c r="E83" s="148">
        <v>0</v>
      </c>
      <c r="F83" s="148">
        <v>0</v>
      </c>
      <c r="G83" s="148">
        <v>0</v>
      </c>
      <c r="H83" s="148">
        <v>-20</v>
      </c>
      <c r="I83" s="148">
        <v>0</v>
      </c>
      <c r="J83" s="149">
        <v>-9</v>
      </c>
      <c r="K83" s="149">
        <v>0</v>
      </c>
      <c r="L83" s="149">
        <v>338.48</v>
      </c>
    </row>
    <row r="84" spans="1:12" ht="14.25" customHeight="1">
      <c r="A84" s="148" t="s">
        <v>235</v>
      </c>
      <c r="B84" s="148">
        <v>0</v>
      </c>
      <c r="C84" s="148">
        <v>-2</v>
      </c>
      <c r="D84" s="148">
        <v>34.86</v>
      </c>
      <c r="E84" s="148">
        <v>0</v>
      </c>
      <c r="F84" s="148">
        <v>0</v>
      </c>
      <c r="G84" s="148">
        <v>0</v>
      </c>
      <c r="H84" s="148">
        <v>-20</v>
      </c>
      <c r="I84" s="148">
        <v>0</v>
      </c>
      <c r="J84" s="149">
        <v>-9</v>
      </c>
      <c r="K84" s="149">
        <v>0</v>
      </c>
      <c r="L84" s="149">
        <v>297.92</v>
      </c>
    </row>
    <row r="85" spans="1:12" ht="14.25" customHeight="1">
      <c r="A85" s="148" t="s">
        <v>236</v>
      </c>
      <c r="B85" s="148">
        <v>0</v>
      </c>
      <c r="C85" s="148">
        <v>-2</v>
      </c>
      <c r="D85" s="148">
        <v>30.38</v>
      </c>
      <c r="E85" s="148">
        <v>0</v>
      </c>
      <c r="F85" s="148">
        <v>0</v>
      </c>
      <c r="G85" s="148">
        <v>0</v>
      </c>
      <c r="H85" s="148">
        <v>-20</v>
      </c>
      <c r="I85" s="148">
        <v>0</v>
      </c>
      <c r="J85" s="149">
        <v>-9</v>
      </c>
      <c r="K85" s="149">
        <v>0</v>
      </c>
      <c r="L85" s="149">
        <v>261</v>
      </c>
    </row>
    <row r="86" spans="1:12" ht="14.25" customHeight="1">
      <c r="A86" s="148" t="s">
        <v>237</v>
      </c>
      <c r="B86" s="148">
        <v>0</v>
      </c>
      <c r="C86" s="148">
        <v>-2</v>
      </c>
      <c r="D86" s="148">
        <v>26.67</v>
      </c>
      <c r="E86" s="148">
        <v>0</v>
      </c>
      <c r="F86" s="148">
        <v>0</v>
      </c>
      <c r="G86" s="148">
        <v>0</v>
      </c>
      <c r="H86" s="148">
        <v>-20</v>
      </c>
      <c r="I86" s="148">
        <v>0</v>
      </c>
      <c r="J86" s="149">
        <v>-9</v>
      </c>
      <c r="K86" s="149">
        <v>0</v>
      </c>
      <c r="L86" s="149">
        <v>232.08</v>
      </c>
    </row>
    <row r="87" spans="1:12" ht="14.25" customHeight="1">
      <c r="A87" s="148" t="s">
        <v>238</v>
      </c>
      <c r="B87" s="148">
        <v>0</v>
      </c>
      <c r="C87" s="148">
        <v>-2</v>
      </c>
      <c r="D87" s="148">
        <v>12.91</v>
      </c>
      <c r="E87" s="148">
        <v>0</v>
      </c>
      <c r="F87" s="148">
        <v>0</v>
      </c>
      <c r="G87" s="148">
        <v>0</v>
      </c>
      <c r="H87" s="148">
        <v>-20</v>
      </c>
      <c r="I87" s="148">
        <v>0</v>
      </c>
      <c r="J87" s="149">
        <v>-9</v>
      </c>
      <c r="K87" s="149">
        <v>0</v>
      </c>
      <c r="L87" s="149">
        <v>113.25</v>
      </c>
    </row>
    <row r="88" spans="1:12" ht="14.25" customHeight="1">
      <c r="A88" s="148" t="s">
        <v>239</v>
      </c>
      <c r="B88" s="148">
        <v>0</v>
      </c>
      <c r="C88" s="148">
        <v>-2</v>
      </c>
      <c r="D88" s="148">
        <v>10.74</v>
      </c>
      <c r="E88" s="148">
        <v>0</v>
      </c>
      <c r="F88" s="148">
        <v>0</v>
      </c>
      <c r="G88" s="148">
        <v>0</v>
      </c>
      <c r="H88" s="148">
        <v>-20</v>
      </c>
      <c r="I88" s="148">
        <v>0</v>
      </c>
      <c r="J88" s="149">
        <v>-9</v>
      </c>
      <c r="K88" s="149">
        <v>0</v>
      </c>
      <c r="L88" s="149">
        <v>93.48</v>
      </c>
    </row>
    <row r="89" spans="1:12" ht="14.25" customHeight="1">
      <c r="A89" s="148" t="s">
        <v>240</v>
      </c>
      <c r="B89" s="148">
        <v>0</v>
      </c>
      <c r="C89" s="148">
        <v>-2</v>
      </c>
      <c r="D89" s="148">
        <v>9.49</v>
      </c>
      <c r="E89" s="148">
        <v>0</v>
      </c>
      <c r="F89" s="148">
        <v>0</v>
      </c>
      <c r="G89" s="148">
        <v>0</v>
      </c>
      <c r="H89" s="148">
        <v>-20</v>
      </c>
      <c r="I89" s="148">
        <v>0</v>
      </c>
      <c r="J89" s="149">
        <v>-9</v>
      </c>
      <c r="K89" s="149">
        <v>0</v>
      </c>
      <c r="L89" s="149">
        <v>82.57</v>
      </c>
    </row>
    <row r="90" spans="1:12" ht="14.25" customHeight="1">
      <c r="A90" s="148" t="s">
        <v>241</v>
      </c>
      <c r="B90" s="148">
        <v>0</v>
      </c>
      <c r="C90" s="148">
        <v>-2</v>
      </c>
      <c r="D90" s="148">
        <v>10.06</v>
      </c>
      <c r="E90" s="148">
        <v>0</v>
      </c>
      <c r="F90" s="148">
        <v>0</v>
      </c>
      <c r="G90" s="148">
        <v>0</v>
      </c>
      <c r="H90" s="148">
        <v>-20</v>
      </c>
      <c r="I90" s="148">
        <v>0</v>
      </c>
      <c r="J90" s="149">
        <v>-9</v>
      </c>
      <c r="K90" s="149">
        <v>0</v>
      </c>
      <c r="L90" s="149">
        <v>87.52</v>
      </c>
    </row>
    <row r="91" spans="1:12" ht="14.25" customHeight="1">
      <c r="A91" s="148" t="s">
        <v>242</v>
      </c>
      <c r="B91" s="148">
        <v>0</v>
      </c>
      <c r="C91" s="148">
        <v>-2</v>
      </c>
      <c r="D91" s="148">
        <v>42.23</v>
      </c>
      <c r="E91" s="148">
        <v>0</v>
      </c>
      <c r="F91" s="148">
        <v>0</v>
      </c>
      <c r="G91" s="148">
        <v>0</v>
      </c>
      <c r="H91" s="148">
        <v>-20</v>
      </c>
      <c r="I91" s="148">
        <v>0</v>
      </c>
      <c r="J91" s="149">
        <v>-9</v>
      </c>
      <c r="K91" s="149">
        <v>0</v>
      </c>
      <c r="L91" s="149">
        <v>77.64</v>
      </c>
    </row>
    <row r="92" spans="1:12" ht="14.25" customHeight="1">
      <c r="A92" s="148" t="s">
        <v>243</v>
      </c>
      <c r="B92" s="148">
        <v>0</v>
      </c>
      <c r="C92" s="148">
        <v>-2</v>
      </c>
      <c r="D92" s="148">
        <v>28.61</v>
      </c>
      <c r="E92" s="148">
        <v>0</v>
      </c>
      <c r="F92" s="148">
        <v>0</v>
      </c>
      <c r="G92" s="148">
        <v>0</v>
      </c>
      <c r="H92" s="148">
        <v>-20</v>
      </c>
      <c r="I92" s="148">
        <v>0</v>
      </c>
      <c r="J92" s="149">
        <v>-9</v>
      </c>
      <c r="K92" s="149">
        <v>0</v>
      </c>
      <c r="L92" s="149">
        <v>52.59</v>
      </c>
    </row>
    <row r="93" spans="1:12" ht="14.25" customHeight="1">
      <c r="A93" s="148" t="s">
        <v>244</v>
      </c>
      <c r="B93" s="148">
        <v>0</v>
      </c>
      <c r="C93" s="148">
        <v>-2</v>
      </c>
      <c r="D93" s="148">
        <v>19.97</v>
      </c>
      <c r="E93" s="148">
        <v>0</v>
      </c>
      <c r="F93" s="148">
        <v>0</v>
      </c>
      <c r="G93" s="148">
        <v>0</v>
      </c>
      <c r="H93" s="148">
        <v>-20</v>
      </c>
      <c r="I93" s="148">
        <v>0</v>
      </c>
      <c r="J93" s="149">
        <v>-9</v>
      </c>
      <c r="K93" s="149">
        <v>0</v>
      </c>
      <c r="L93" s="149">
        <v>37.880000000000003</v>
      </c>
    </row>
    <row r="94" spans="1:12" ht="14.25" customHeight="1">
      <c r="A94" s="148" t="s">
        <v>245</v>
      </c>
      <c r="B94" s="148">
        <v>0</v>
      </c>
      <c r="C94" s="148">
        <v>-2</v>
      </c>
      <c r="D94" s="148">
        <v>13.1</v>
      </c>
      <c r="E94" s="148">
        <v>0</v>
      </c>
      <c r="F94" s="148">
        <v>0</v>
      </c>
      <c r="G94" s="148">
        <v>0</v>
      </c>
      <c r="H94" s="148">
        <v>-20</v>
      </c>
      <c r="I94" s="148">
        <v>0</v>
      </c>
      <c r="J94" s="149">
        <v>-9</v>
      </c>
      <c r="K94" s="149">
        <v>0</v>
      </c>
      <c r="L94" s="149">
        <v>25.2</v>
      </c>
    </row>
    <row r="95" spans="1:12" ht="14.25" customHeight="1">
      <c r="A95" s="148" t="s">
        <v>246</v>
      </c>
      <c r="B95" s="148">
        <v>0</v>
      </c>
      <c r="C95" s="148">
        <v>-2</v>
      </c>
      <c r="D95" s="148">
        <v>3.89</v>
      </c>
      <c r="E95" s="148">
        <v>0</v>
      </c>
      <c r="F95" s="148">
        <v>0</v>
      </c>
      <c r="G95" s="148">
        <v>0</v>
      </c>
      <c r="H95" s="148">
        <v>-20</v>
      </c>
      <c r="I95" s="148">
        <v>0</v>
      </c>
      <c r="J95" s="149">
        <v>-9</v>
      </c>
      <c r="K95" s="149">
        <v>0</v>
      </c>
      <c r="L95" s="149">
        <v>7.35</v>
      </c>
    </row>
    <row r="96" spans="1:12" ht="14.25" customHeight="1">
      <c r="A96" s="148" t="s">
        <v>247</v>
      </c>
      <c r="B96" s="148">
        <v>0</v>
      </c>
      <c r="C96" s="148">
        <v>-2</v>
      </c>
      <c r="D96" s="148">
        <v>1.48</v>
      </c>
      <c r="E96" s="148">
        <v>0</v>
      </c>
      <c r="F96" s="148">
        <v>0</v>
      </c>
      <c r="G96" s="148">
        <v>0</v>
      </c>
      <c r="H96" s="148">
        <v>-20</v>
      </c>
      <c r="I96" s="148">
        <v>0</v>
      </c>
      <c r="J96" s="149">
        <v>-9</v>
      </c>
      <c r="K96" s="149">
        <v>0</v>
      </c>
      <c r="L96" s="149">
        <v>2.77</v>
      </c>
    </row>
    <row r="97" spans="1:12" ht="14.25" customHeight="1">
      <c r="A97" s="148" t="s">
        <v>248</v>
      </c>
      <c r="B97" s="148">
        <v>0</v>
      </c>
      <c r="C97" s="148">
        <v>-2</v>
      </c>
      <c r="D97" s="148">
        <v>1.35</v>
      </c>
      <c r="E97" s="148">
        <v>0</v>
      </c>
      <c r="F97" s="148">
        <v>0</v>
      </c>
      <c r="G97" s="148">
        <v>0</v>
      </c>
      <c r="H97" s="148">
        <v>-20</v>
      </c>
      <c r="I97" s="148">
        <v>0</v>
      </c>
      <c r="J97" s="149">
        <v>-9</v>
      </c>
      <c r="K97" s="149">
        <v>0</v>
      </c>
      <c r="L97" s="149">
        <v>2.86</v>
      </c>
    </row>
    <row r="98" spans="1:12" ht="14.25" customHeight="1">
      <c r="A98" s="148" t="s">
        <v>249</v>
      </c>
      <c r="B98" s="148">
        <v>0</v>
      </c>
      <c r="C98" s="148">
        <v>-2</v>
      </c>
      <c r="D98" s="148">
        <v>0.28000000000000003</v>
      </c>
      <c r="E98" s="148">
        <v>0</v>
      </c>
      <c r="F98" s="148">
        <v>0</v>
      </c>
      <c r="G98" s="148">
        <v>0</v>
      </c>
      <c r="H98" s="148">
        <v>-20</v>
      </c>
      <c r="I98" s="148">
        <v>0</v>
      </c>
      <c r="J98" s="149">
        <v>-9</v>
      </c>
      <c r="K98" s="149">
        <v>0</v>
      </c>
      <c r="L98" s="149">
        <v>0.57999999999999996</v>
      </c>
    </row>
    <row r="99" spans="1:12" ht="14.25" customHeight="1">
      <c r="A99" s="150" t="s">
        <v>65</v>
      </c>
      <c r="B99" s="151">
        <f>AVERAGE(B3:B98)</f>
        <v>-0.5</v>
      </c>
      <c r="C99" s="151">
        <f t="shared" ref="C99:J99" si="0">AVERAGE(C3:C98)</f>
        <v>-0.83333333333333337</v>
      </c>
      <c r="D99" s="151">
        <f t="shared" si="0"/>
        <v>22.076875000000005</v>
      </c>
      <c r="E99" s="151">
        <f t="shared" si="0"/>
        <v>0.22406249999999997</v>
      </c>
      <c r="F99" s="151">
        <f t="shared" si="0"/>
        <v>8.1369791666666647</v>
      </c>
      <c r="G99" s="151">
        <f t="shared" si="0"/>
        <v>2.2083333333333348</v>
      </c>
      <c r="H99" s="151">
        <f t="shared" si="0"/>
        <v>-22.083333333333332</v>
      </c>
      <c r="I99" s="151">
        <f t="shared" si="0"/>
        <v>0.10041666666666667</v>
      </c>
      <c r="J99" s="151">
        <f t="shared" si="0"/>
        <v>-6.7418750000000003</v>
      </c>
      <c r="K99" s="151"/>
      <c r="L99" s="151"/>
    </row>
    <row r="100" spans="1:12" ht="14.25" customHeight="1"/>
    <row r="101" spans="1:12" ht="14.25" customHeight="1"/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I99"/>
  <sheetViews>
    <sheetView workbookViewId="0">
      <selection sqref="A1:XFD1048576"/>
    </sheetView>
  </sheetViews>
  <sheetFormatPr defaultColWidth="16.42578125" defaultRowHeight="15"/>
  <sheetData>
    <row r="1" spans="1:9" ht="29.25" customHeight="1">
      <c r="A1" s="290" t="s">
        <v>369</v>
      </c>
      <c r="B1" s="291"/>
      <c r="C1" s="291"/>
      <c r="D1" s="291"/>
      <c r="E1" s="291"/>
      <c r="F1" s="291"/>
      <c r="G1" s="291"/>
      <c r="H1" s="291"/>
      <c r="I1" s="291"/>
    </row>
    <row r="2" spans="1:9" ht="45" customHeight="1">
      <c r="A2" s="146" t="s">
        <v>151</v>
      </c>
      <c r="B2" s="146" t="s">
        <v>275</v>
      </c>
      <c r="C2" s="146" t="s">
        <v>274</v>
      </c>
      <c r="D2" s="146" t="s">
        <v>152</v>
      </c>
      <c r="E2" s="146" t="s">
        <v>328</v>
      </c>
      <c r="F2" s="146" t="s">
        <v>358</v>
      </c>
      <c r="G2" s="146" t="s">
        <v>250</v>
      </c>
      <c r="H2" s="146" t="s">
        <v>359</v>
      </c>
      <c r="I2" s="146" t="s">
        <v>360</v>
      </c>
    </row>
    <row r="3" spans="1:9">
      <c r="A3" s="148" t="s">
        <v>154</v>
      </c>
      <c r="B3" s="148">
        <v>0</v>
      </c>
      <c r="C3" s="148">
        <v>0</v>
      </c>
      <c r="D3" s="148">
        <v>7.95</v>
      </c>
      <c r="E3" s="148">
        <v>0</v>
      </c>
      <c r="F3" s="148">
        <v>0</v>
      </c>
      <c r="G3" s="148">
        <v>0</v>
      </c>
      <c r="H3" s="148">
        <v>0</v>
      </c>
      <c r="I3" s="148">
        <v>0</v>
      </c>
    </row>
    <row r="4" spans="1:9">
      <c r="A4" s="148" t="s">
        <v>155</v>
      </c>
      <c r="B4" s="148">
        <v>0</v>
      </c>
      <c r="C4" s="148">
        <v>0</v>
      </c>
      <c r="D4" s="148">
        <v>7.49</v>
      </c>
      <c r="E4" s="148">
        <v>0</v>
      </c>
      <c r="F4" s="148">
        <v>0</v>
      </c>
      <c r="G4" s="148">
        <v>0</v>
      </c>
      <c r="H4" s="148">
        <v>0</v>
      </c>
      <c r="I4" s="148">
        <v>0</v>
      </c>
    </row>
    <row r="5" spans="1:9">
      <c r="A5" s="148" t="s">
        <v>156</v>
      </c>
      <c r="B5" s="148">
        <v>0</v>
      </c>
      <c r="C5" s="148">
        <v>0</v>
      </c>
      <c r="D5" s="148">
        <v>8.3699999999999992</v>
      </c>
      <c r="E5" s="148">
        <v>0</v>
      </c>
      <c r="F5" s="148">
        <v>0</v>
      </c>
      <c r="G5" s="148">
        <v>0</v>
      </c>
      <c r="H5" s="148">
        <v>0</v>
      </c>
      <c r="I5" s="148">
        <v>0</v>
      </c>
    </row>
    <row r="6" spans="1:9">
      <c r="A6" s="148" t="s">
        <v>157</v>
      </c>
      <c r="B6" s="148">
        <v>0</v>
      </c>
      <c r="C6" s="148">
        <v>0</v>
      </c>
      <c r="D6" s="148">
        <v>8.01</v>
      </c>
      <c r="E6" s="148">
        <v>0</v>
      </c>
      <c r="F6" s="148">
        <v>0</v>
      </c>
      <c r="G6" s="148">
        <v>0</v>
      </c>
      <c r="H6" s="148">
        <v>0</v>
      </c>
      <c r="I6" s="148">
        <v>0</v>
      </c>
    </row>
    <row r="7" spans="1:9">
      <c r="A7" s="148" t="s">
        <v>158</v>
      </c>
      <c r="B7" s="148">
        <v>0</v>
      </c>
      <c r="C7" s="148">
        <v>0</v>
      </c>
      <c r="D7" s="148">
        <v>12.33</v>
      </c>
      <c r="E7" s="148">
        <v>0</v>
      </c>
      <c r="F7" s="148">
        <v>0</v>
      </c>
      <c r="G7" s="148">
        <v>0</v>
      </c>
      <c r="H7" s="148">
        <v>0</v>
      </c>
      <c r="I7" s="148">
        <v>0</v>
      </c>
    </row>
    <row r="8" spans="1:9">
      <c r="A8" s="148" t="s">
        <v>159</v>
      </c>
      <c r="B8" s="148">
        <v>0</v>
      </c>
      <c r="C8" s="148">
        <v>0</v>
      </c>
      <c r="D8" s="148">
        <v>19.64</v>
      </c>
      <c r="E8" s="148">
        <v>0</v>
      </c>
      <c r="F8" s="148">
        <v>0</v>
      </c>
      <c r="G8" s="148">
        <v>0</v>
      </c>
      <c r="H8" s="148">
        <v>0</v>
      </c>
      <c r="I8" s="148">
        <v>0</v>
      </c>
    </row>
    <row r="9" spans="1:9">
      <c r="A9" s="148" t="s">
        <v>160</v>
      </c>
      <c r="B9" s="148">
        <v>0</v>
      </c>
      <c r="C9" s="148">
        <v>0</v>
      </c>
      <c r="D9" s="148">
        <v>19.68</v>
      </c>
      <c r="E9" s="148">
        <v>0</v>
      </c>
      <c r="F9" s="148">
        <v>0</v>
      </c>
      <c r="G9" s="148">
        <v>0</v>
      </c>
      <c r="H9" s="148">
        <v>0</v>
      </c>
      <c r="I9" s="148">
        <v>0</v>
      </c>
    </row>
    <row r="10" spans="1:9">
      <c r="A10" s="148" t="s">
        <v>161</v>
      </c>
      <c r="B10" s="148">
        <v>0</v>
      </c>
      <c r="C10" s="148">
        <v>0</v>
      </c>
      <c r="D10" s="148">
        <v>27.88</v>
      </c>
      <c r="E10" s="148">
        <v>0</v>
      </c>
      <c r="F10" s="148">
        <v>0</v>
      </c>
      <c r="G10" s="148">
        <v>0</v>
      </c>
      <c r="H10" s="148">
        <v>0</v>
      </c>
      <c r="I10" s="148">
        <v>0</v>
      </c>
    </row>
    <row r="11" spans="1:9">
      <c r="A11" s="148" t="s">
        <v>162</v>
      </c>
      <c r="B11" s="148">
        <v>0</v>
      </c>
      <c r="C11" s="148">
        <v>0</v>
      </c>
      <c r="D11" s="148">
        <v>28.38</v>
      </c>
      <c r="E11" s="148">
        <v>0</v>
      </c>
      <c r="F11" s="148">
        <v>0</v>
      </c>
      <c r="G11" s="148">
        <v>0</v>
      </c>
      <c r="H11" s="148">
        <v>0</v>
      </c>
      <c r="I11" s="148">
        <v>0</v>
      </c>
    </row>
    <row r="12" spans="1:9">
      <c r="A12" s="148" t="s">
        <v>163</v>
      </c>
      <c r="B12" s="148">
        <v>0</v>
      </c>
      <c r="C12" s="148">
        <v>0</v>
      </c>
      <c r="D12" s="148">
        <v>27.6</v>
      </c>
      <c r="E12" s="148">
        <v>0</v>
      </c>
      <c r="F12" s="148">
        <v>0</v>
      </c>
      <c r="G12" s="148">
        <v>0</v>
      </c>
      <c r="H12" s="148">
        <v>0</v>
      </c>
      <c r="I12" s="148">
        <v>0</v>
      </c>
    </row>
    <row r="13" spans="1:9">
      <c r="A13" s="148" t="s">
        <v>164</v>
      </c>
      <c r="B13" s="148">
        <v>0</v>
      </c>
      <c r="C13" s="148">
        <v>0</v>
      </c>
      <c r="D13" s="148">
        <v>32.94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</row>
    <row r="14" spans="1:9">
      <c r="A14" s="148" t="s">
        <v>165</v>
      </c>
      <c r="B14" s="148">
        <v>0</v>
      </c>
      <c r="C14" s="148">
        <v>0</v>
      </c>
      <c r="D14" s="148">
        <v>34.33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</row>
    <row r="15" spans="1:9">
      <c r="A15" s="148" t="s">
        <v>166</v>
      </c>
      <c r="B15" s="148">
        <v>0</v>
      </c>
      <c r="C15" s="148">
        <v>0</v>
      </c>
      <c r="D15" s="148">
        <v>27.8</v>
      </c>
      <c r="E15" s="148">
        <v>0</v>
      </c>
      <c r="F15" s="148">
        <v>0</v>
      </c>
      <c r="G15" s="148">
        <v>0</v>
      </c>
      <c r="H15" s="148">
        <v>0</v>
      </c>
      <c r="I15" s="148">
        <v>0</v>
      </c>
    </row>
    <row r="16" spans="1:9">
      <c r="A16" s="148" t="s">
        <v>167</v>
      </c>
      <c r="B16" s="148">
        <v>0</v>
      </c>
      <c r="C16" s="148">
        <v>0</v>
      </c>
      <c r="D16" s="148">
        <v>26.03</v>
      </c>
      <c r="E16" s="148">
        <v>0</v>
      </c>
      <c r="F16" s="148">
        <v>0</v>
      </c>
      <c r="G16" s="148">
        <v>0</v>
      </c>
      <c r="H16" s="148">
        <v>0</v>
      </c>
      <c r="I16" s="148">
        <v>0</v>
      </c>
    </row>
    <row r="17" spans="1:9">
      <c r="A17" s="148" t="s">
        <v>168</v>
      </c>
      <c r="B17" s="148">
        <v>0</v>
      </c>
      <c r="C17" s="148">
        <v>0</v>
      </c>
      <c r="D17" s="148">
        <v>22.95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</row>
    <row r="18" spans="1:9">
      <c r="A18" s="148" t="s">
        <v>169</v>
      </c>
      <c r="B18" s="148">
        <v>0</v>
      </c>
      <c r="C18" s="148">
        <v>0</v>
      </c>
      <c r="D18" s="148">
        <v>20.99</v>
      </c>
      <c r="E18" s="148">
        <v>0</v>
      </c>
      <c r="F18" s="148">
        <v>0</v>
      </c>
      <c r="G18" s="148">
        <v>0</v>
      </c>
      <c r="H18" s="148">
        <v>0</v>
      </c>
      <c r="I18" s="148">
        <v>0</v>
      </c>
    </row>
    <row r="19" spans="1:9">
      <c r="A19" s="148" t="s">
        <v>170</v>
      </c>
      <c r="B19" s="148">
        <v>0</v>
      </c>
      <c r="C19" s="148">
        <v>0</v>
      </c>
      <c r="D19" s="148">
        <v>0</v>
      </c>
      <c r="E19" s="148">
        <v>0</v>
      </c>
      <c r="F19" s="148">
        <v>0</v>
      </c>
      <c r="G19" s="148">
        <v>0</v>
      </c>
      <c r="H19" s="148">
        <v>0</v>
      </c>
      <c r="I19" s="148">
        <v>0</v>
      </c>
    </row>
    <row r="20" spans="1:9">
      <c r="A20" s="148" t="s">
        <v>171</v>
      </c>
      <c r="B20" s="148">
        <v>0</v>
      </c>
      <c r="C20" s="148">
        <v>0</v>
      </c>
      <c r="D20" s="148">
        <v>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</row>
    <row r="21" spans="1:9">
      <c r="A21" s="148" t="s">
        <v>172</v>
      </c>
      <c r="B21" s="148">
        <v>0</v>
      </c>
      <c r="C21" s="148">
        <v>0</v>
      </c>
      <c r="D21" s="148">
        <v>0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</row>
    <row r="22" spans="1:9">
      <c r="A22" s="148" t="s">
        <v>173</v>
      </c>
      <c r="B22" s="148">
        <v>0</v>
      </c>
      <c r="C22" s="148">
        <v>0</v>
      </c>
      <c r="D22" s="148">
        <v>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</row>
    <row r="23" spans="1:9">
      <c r="A23" s="148" t="s">
        <v>174</v>
      </c>
      <c r="B23" s="148">
        <v>0</v>
      </c>
      <c r="C23" s="148">
        <v>0</v>
      </c>
      <c r="D23" s="148">
        <v>0</v>
      </c>
      <c r="E23" s="148">
        <v>0</v>
      </c>
      <c r="F23" s="148">
        <v>0</v>
      </c>
      <c r="G23" s="148">
        <v>0</v>
      </c>
      <c r="H23" s="148">
        <v>0</v>
      </c>
      <c r="I23" s="148">
        <v>0</v>
      </c>
    </row>
    <row r="24" spans="1:9">
      <c r="A24" s="148" t="s">
        <v>175</v>
      </c>
      <c r="B24" s="148">
        <v>0</v>
      </c>
      <c r="C24" s="148">
        <v>0</v>
      </c>
      <c r="D24" s="148">
        <v>0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</row>
    <row r="25" spans="1:9">
      <c r="A25" s="148" t="s">
        <v>176</v>
      </c>
      <c r="B25" s="148">
        <v>0</v>
      </c>
      <c r="C25" s="148">
        <v>0</v>
      </c>
      <c r="D25" s="148">
        <v>0</v>
      </c>
      <c r="E25" s="148">
        <v>0</v>
      </c>
      <c r="F25" s="148">
        <v>0</v>
      </c>
      <c r="G25" s="148">
        <v>0</v>
      </c>
      <c r="H25" s="148">
        <v>0</v>
      </c>
      <c r="I25" s="148">
        <v>0</v>
      </c>
    </row>
    <row r="26" spans="1:9">
      <c r="A26" s="148" t="s">
        <v>177</v>
      </c>
      <c r="B26" s="148">
        <v>0</v>
      </c>
      <c r="C26" s="148">
        <v>0</v>
      </c>
      <c r="D26" s="148">
        <v>0</v>
      </c>
      <c r="E26" s="148">
        <v>0</v>
      </c>
      <c r="F26" s="148">
        <v>0</v>
      </c>
      <c r="G26" s="148">
        <v>0</v>
      </c>
      <c r="H26" s="148">
        <v>0</v>
      </c>
      <c r="I26" s="148">
        <v>0</v>
      </c>
    </row>
    <row r="27" spans="1:9">
      <c r="A27" s="148" t="s">
        <v>178</v>
      </c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</row>
    <row r="28" spans="1:9">
      <c r="A28" s="148" t="s">
        <v>179</v>
      </c>
      <c r="B28" s="148">
        <v>0</v>
      </c>
      <c r="C28" s="148">
        <v>0</v>
      </c>
      <c r="D28" s="148">
        <v>0</v>
      </c>
      <c r="E28" s="148">
        <v>0</v>
      </c>
      <c r="F28" s="148">
        <v>0</v>
      </c>
      <c r="G28" s="148">
        <v>0</v>
      </c>
      <c r="H28" s="148">
        <v>0</v>
      </c>
      <c r="I28" s="148">
        <v>0</v>
      </c>
    </row>
    <row r="29" spans="1:9">
      <c r="A29" s="148" t="s">
        <v>180</v>
      </c>
      <c r="B29" s="148">
        <v>0</v>
      </c>
      <c r="C29" s="148">
        <v>0</v>
      </c>
      <c r="D29" s="148">
        <v>0</v>
      </c>
      <c r="E29" s="148">
        <v>0</v>
      </c>
      <c r="F29" s="148">
        <v>0</v>
      </c>
      <c r="G29" s="148">
        <v>0</v>
      </c>
      <c r="H29" s="148">
        <v>0</v>
      </c>
      <c r="I29" s="148">
        <v>0</v>
      </c>
    </row>
    <row r="30" spans="1:9">
      <c r="A30" s="148" t="s">
        <v>181</v>
      </c>
      <c r="B30" s="148">
        <v>0</v>
      </c>
      <c r="C30" s="148">
        <v>0</v>
      </c>
      <c r="D30" s="148">
        <v>0</v>
      </c>
      <c r="E30" s="148">
        <v>0</v>
      </c>
      <c r="F30" s="148">
        <v>0</v>
      </c>
      <c r="G30" s="148">
        <v>0</v>
      </c>
      <c r="H30" s="148">
        <v>0</v>
      </c>
      <c r="I30" s="148">
        <v>0</v>
      </c>
    </row>
    <row r="31" spans="1:9">
      <c r="A31" s="148" t="s">
        <v>182</v>
      </c>
      <c r="B31" s="148">
        <v>0</v>
      </c>
      <c r="C31" s="148">
        <v>0</v>
      </c>
      <c r="D31" s="148">
        <v>0</v>
      </c>
      <c r="E31" s="148">
        <v>0</v>
      </c>
      <c r="F31" s="148">
        <v>0</v>
      </c>
      <c r="G31" s="148">
        <v>0</v>
      </c>
      <c r="H31" s="148">
        <v>0</v>
      </c>
      <c r="I31" s="148">
        <v>0</v>
      </c>
    </row>
    <row r="32" spans="1:9">
      <c r="A32" s="148" t="s">
        <v>183</v>
      </c>
      <c r="B32" s="148">
        <v>0</v>
      </c>
      <c r="C32" s="148">
        <v>0</v>
      </c>
      <c r="D32" s="148">
        <v>0</v>
      </c>
      <c r="E32" s="148">
        <v>14.47</v>
      </c>
      <c r="F32" s="148">
        <v>0</v>
      </c>
      <c r="G32" s="148">
        <v>0</v>
      </c>
      <c r="H32" s="148">
        <v>5.79</v>
      </c>
      <c r="I32" s="148">
        <v>161.43</v>
      </c>
    </row>
    <row r="33" spans="1:9">
      <c r="A33" s="148" t="s">
        <v>184</v>
      </c>
      <c r="B33" s="148">
        <v>0</v>
      </c>
      <c r="C33" s="148">
        <v>0</v>
      </c>
      <c r="D33" s="148">
        <v>0</v>
      </c>
      <c r="E33" s="148">
        <v>14.47</v>
      </c>
      <c r="F33" s="148">
        <v>28.93</v>
      </c>
      <c r="G33" s="148">
        <v>0</v>
      </c>
      <c r="H33" s="148">
        <v>5.79</v>
      </c>
      <c r="I33" s="148">
        <v>216.98</v>
      </c>
    </row>
    <row r="34" spans="1:9">
      <c r="A34" s="148" t="s">
        <v>185</v>
      </c>
      <c r="B34" s="148">
        <v>0</v>
      </c>
      <c r="C34" s="148">
        <v>0</v>
      </c>
      <c r="D34" s="148">
        <v>0</v>
      </c>
      <c r="E34" s="148">
        <v>14.47</v>
      </c>
      <c r="F34" s="148">
        <v>28.93</v>
      </c>
      <c r="G34" s="148">
        <v>0</v>
      </c>
      <c r="H34" s="148">
        <v>5.79</v>
      </c>
      <c r="I34" s="148">
        <v>216.02</v>
      </c>
    </row>
    <row r="35" spans="1:9">
      <c r="A35" s="148" t="s">
        <v>186</v>
      </c>
      <c r="B35" s="148">
        <v>0</v>
      </c>
      <c r="C35" s="148">
        <v>0</v>
      </c>
      <c r="D35" s="148">
        <v>0</v>
      </c>
      <c r="E35" s="148">
        <v>19.29</v>
      </c>
      <c r="F35" s="148">
        <v>0</v>
      </c>
      <c r="G35" s="148">
        <v>0</v>
      </c>
      <c r="H35" s="148">
        <v>5.79</v>
      </c>
      <c r="I35" s="148">
        <v>216.98</v>
      </c>
    </row>
    <row r="36" spans="1:9">
      <c r="A36" s="148" t="s">
        <v>187</v>
      </c>
      <c r="B36" s="148">
        <v>0</v>
      </c>
      <c r="C36" s="148">
        <v>0</v>
      </c>
      <c r="D36" s="148">
        <v>0</v>
      </c>
      <c r="E36" s="148">
        <v>19.29</v>
      </c>
      <c r="F36" s="148">
        <v>28.93</v>
      </c>
      <c r="G36" s="148">
        <v>9.64</v>
      </c>
      <c r="H36" s="148">
        <v>5.79</v>
      </c>
      <c r="I36" s="148">
        <v>216.99</v>
      </c>
    </row>
    <row r="37" spans="1:9">
      <c r="A37" s="148" t="s">
        <v>188</v>
      </c>
      <c r="B37" s="148">
        <v>0</v>
      </c>
      <c r="C37" s="148">
        <v>0</v>
      </c>
      <c r="D37" s="148">
        <v>0</v>
      </c>
      <c r="E37" s="148">
        <v>19.29</v>
      </c>
      <c r="F37" s="148">
        <v>28.93</v>
      </c>
      <c r="G37" s="148">
        <v>9.64</v>
      </c>
      <c r="H37" s="148">
        <v>5.79</v>
      </c>
      <c r="I37" s="148">
        <v>198.67</v>
      </c>
    </row>
    <row r="38" spans="1:9">
      <c r="A38" s="148" t="s">
        <v>189</v>
      </c>
      <c r="B38" s="148">
        <v>0</v>
      </c>
      <c r="C38" s="148">
        <v>0</v>
      </c>
      <c r="D38" s="148">
        <v>0</v>
      </c>
      <c r="E38" s="148">
        <v>19.29</v>
      </c>
      <c r="F38" s="148">
        <v>28.93</v>
      </c>
      <c r="G38" s="148">
        <v>9.64</v>
      </c>
      <c r="H38" s="148">
        <v>5.79</v>
      </c>
      <c r="I38" s="148">
        <v>166.84</v>
      </c>
    </row>
    <row r="39" spans="1:9">
      <c r="A39" s="148" t="s">
        <v>190</v>
      </c>
      <c r="B39" s="148">
        <v>0</v>
      </c>
      <c r="C39" s="148">
        <v>0</v>
      </c>
      <c r="D39" s="148">
        <v>253.1</v>
      </c>
      <c r="E39" s="148">
        <v>19.29</v>
      </c>
      <c r="F39" s="148">
        <v>28.93</v>
      </c>
      <c r="G39" s="148">
        <v>9.64</v>
      </c>
      <c r="H39" s="148">
        <v>5.79</v>
      </c>
      <c r="I39" s="148">
        <v>162.97999999999999</v>
      </c>
    </row>
    <row r="40" spans="1:9">
      <c r="A40" s="148" t="s">
        <v>191</v>
      </c>
      <c r="B40" s="148">
        <v>-1.5</v>
      </c>
      <c r="C40" s="148">
        <v>0</v>
      </c>
      <c r="D40" s="148">
        <v>253.05</v>
      </c>
      <c r="E40" s="148">
        <v>19.29</v>
      </c>
      <c r="F40" s="148">
        <v>28.93</v>
      </c>
      <c r="G40" s="148">
        <v>9.64</v>
      </c>
      <c r="H40" s="148">
        <v>5.79</v>
      </c>
      <c r="I40" s="148">
        <v>216.99</v>
      </c>
    </row>
    <row r="41" spans="1:9">
      <c r="A41" s="148" t="s">
        <v>192</v>
      </c>
      <c r="B41" s="148">
        <v>-1.7</v>
      </c>
      <c r="C41" s="148">
        <v>0</v>
      </c>
      <c r="D41" s="148">
        <v>246.51</v>
      </c>
      <c r="E41" s="148">
        <v>19.29</v>
      </c>
      <c r="F41" s="148">
        <v>28.93</v>
      </c>
      <c r="G41" s="148">
        <v>9.64</v>
      </c>
      <c r="H41" s="148">
        <v>5.79</v>
      </c>
      <c r="I41" s="148">
        <v>216.99</v>
      </c>
    </row>
    <row r="42" spans="1:9">
      <c r="A42" s="148" t="s">
        <v>193</v>
      </c>
      <c r="B42" s="148">
        <v>-2.6</v>
      </c>
      <c r="C42" s="148">
        <v>0</v>
      </c>
      <c r="D42" s="148">
        <v>246.47</v>
      </c>
      <c r="E42" s="148">
        <v>19.29</v>
      </c>
      <c r="F42" s="148">
        <v>28.93</v>
      </c>
      <c r="G42" s="148">
        <v>9.64</v>
      </c>
      <c r="H42" s="148">
        <v>5.79</v>
      </c>
      <c r="I42" s="148">
        <v>216.99</v>
      </c>
    </row>
    <row r="43" spans="1:9">
      <c r="A43" s="148" t="s">
        <v>194</v>
      </c>
      <c r="B43" s="148">
        <v>-2.7</v>
      </c>
      <c r="C43" s="148">
        <v>0</v>
      </c>
      <c r="D43" s="148">
        <v>246.56</v>
      </c>
      <c r="E43" s="148">
        <v>19.29</v>
      </c>
      <c r="F43" s="148">
        <v>28.93</v>
      </c>
      <c r="G43" s="148">
        <v>9.64</v>
      </c>
      <c r="H43" s="148">
        <v>5.79</v>
      </c>
      <c r="I43" s="148">
        <v>216.03</v>
      </c>
    </row>
    <row r="44" spans="1:9">
      <c r="A44" s="148" t="s">
        <v>195</v>
      </c>
      <c r="B44" s="148">
        <v>-3.5</v>
      </c>
      <c r="C44" s="148">
        <v>-0.7</v>
      </c>
      <c r="D44" s="148">
        <v>253.17</v>
      </c>
      <c r="E44" s="148">
        <v>19.29</v>
      </c>
      <c r="F44" s="148">
        <v>28.93</v>
      </c>
      <c r="G44" s="148">
        <v>9.64</v>
      </c>
      <c r="H44" s="148">
        <v>5.79</v>
      </c>
      <c r="I44" s="148">
        <v>216.99</v>
      </c>
    </row>
    <row r="45" spans="1:9">
      <c r="A45" s="148" t="s">
        <v>196</v>
      </c>
      <c r="B45" s="148">
        <v>-5.5</v>
      </c>
      <c r="C45" s="148">
        <v>-1.7</v>
      </c>
      <c r="D45" s="148">
        <v>253.19</v>
      </c>
      <c r="E45" s="148">
        <v>19.29</v>
      </c>
      <c r="F45" s="148">
        <v>28.93</v>
      </c>
      <c r="G45" s="148">
        <v>9.64</v>
      </c>
      <c r="H45" s="148">
        <v>5.79</v>
      </c>
      <c r="I45" s="148">
        <v>328.86</v>
      </c>
    </row>
    <row r="46" spans="1:9">
      <c r="A46" s="148" t="s">
        <v>197</v>
      </c>
      <c r="B46" s="148">
        <v>-6.7</v>
      </c>
      <c r="C46" s="148">
        <v>-5.6</v>
      </c>
      <c r="D46" s="148">
        <v>253.05</v>
      </c>
      <c r="E46" s="148">
        <v>19.29</v>
      </c>
      <c r="F46" s="148">
        <v>28.93</v>
      </c>
      <c r="G46" s="148">
        <v>9.64</v>
      </c>
      <c r="H46" s="148">
        <v>5.79</v>
      </c>
      <c r="I46" s="148">
        <v>328.86</v>
      </c>
    </row>
    <row r="47" spans="1:9">
      <c r="A47" s="148" t="s">
        <v>198</v>
      </c>
      <c r="B47" s="148">
        <v>-6.2</v>
      </c>
      <c r="C47" s="148">
        <v>-5.7</v>
      </c>
      <c r="D47" s="148">
        <v>265.08999999999997</v>
      </c>
      <c r="E47" s="148">
        <v>19.29</v>
      </c>
      <c r="F47" s="148">
        <v>28.93</v>
      </c>
      <c r="G47" s="148">
        <v>9.64</v>
      </c>
      <c r="H47" s="148">
        <v>5.79</v>
      </c>
      <c r="I47" s="148">
        <v>328.87</v>
      </c>
    </row>
    <row r="48" spans="1:9">
      <c r="A48" s="148" t="s">
        <v>199</v>
      </c>
      <c r="B48" s="148">
        <v>-4.8</v>
      </c>
      <c r="C48" s="148">
        <v>-4.4000000000000004</v>
      </c>
      <c r="D48" s="148">
        <v>265.08999999999997</v>
      </c>
      <c r="E48" s="148">
        <v>19.29</v>
      </c>
      <c r="F48" s="148">
        <v>28.93</v>
      </c>
      <c r="G48" s="148">
        <v>9.64</v>
      </c>
      <c r="H48" s="148">
        <v>5.79</v>
      </c>
      <c r="I48" s="148">
        <v>328.87</v>
      </c>
    </row>
    <row r="49" spans="1:9">
      <c r="A49" s="148" t="s">
        <v>200</v>
      </c>
      <c r="B49" s="148">
        <v>-5.9</v>
      </c>
      <c r="C49" s="148">
        <v>-4.5999999999999996</v>
      </c>
      <c r="D49" s="148">
        <v>265.11</v>
      </c>
      <c r="E49" s="148">
        <v>19.29</v>
      </c>
      <c r="F49" s="148">
        <v>28.93</v>
      </c>
      <c r="G49" s="148">
        <v>9.64</v>
      </c>
      <c r="H49" s="148">
        <v>5.79</v>
      </c>
      <c r="I49" s="148">
        <v>328.86</v>
      </c>
    </row>
    <row r="50" spans="1:9">
      <c r="A50" s="148" t="s">
        <v>201</v>
      </c>
      <c r="B50" s="148">
        <v>-6</v>
      </c>
      <c r="C50" s="148">
        <v>-5.0999999999999996</v>
      </c>
      <c r="D50" s="148">
        <v>265.10000000000002</v>
      </c>
      <c r="E50" s="148">
        <v>19.29</v>
      </c>
      <c r="F50" s="148">
        <v>28.93</v>
      </c>
      <c r="G50" s="148">
        <v>9.64</v>
      </c>
      <c r="H50" s="148">
        <v>5.79</v>
      </c>
      <c r="I50" s="148">
        <v>328.86</v>
      </c>
    </row>
    <row r="51" spans="1:9">
      <c r="A51" s="148" t="s">
        <v>202</v>
      </c>
      <c r="B51" s="148">
        <v>-4.3</v>
      </c>
      <c r="C51" s="148">
        <v>-5</v>
      </c>
      <c r="D51" s="148">
        <v>253.17</v>
      </c>
      <c r="E51" s="148">
        <v>19.29</v>
      </c>
      <c r="F51" s="148">
        <v>28.93</v>
      </c>
      <c r="G51" s="148">
        <v>9.64</v>
      </c>
      <c r="H51" s="148">
        <v>5.79</v>
      </c>
      <c r="I51" s="148">
        <v>328.87</v>
      </c>
    </row>
    <row r="52" spans="1:9">
      <c r="A52" s="148" t="s">
        <v>203</v>
      </c>
      <c r="B52" s="148">
        <v>-2</v>
      </c>
      <c r="C52" s="148">
        <v>-5.0999999999999996</v>
      </c>
      <c r="D52" s="148">
        <v>253.17</v>
      </c>
      <c r="E52" s="148">
        <v>19.29</v>
      </c>
      <c r="F52" s="148">
        <v>28.93</v>
      </c>
      <c r="G52" s="148">
        <v>9.64</v>
      </c>
      <c r="H52" s="148">
        <v>5.79</v>
      </c>
      <c r="I52" s="148">
        <v>328.87</v>
      </c>
    </row>
    <row r="53" spans="1:9">
      <c r="A53" s="148" t="s">
        <v>204</v>
      </c>
      <c r="B53" s="148">
        <v>-0.9</v>
      </c>
      <c r="C53" s="148">
        <v>-0.5</v>
      </c>
      <c r="D53" s="148">
        <v>0</v>
      </c>
      <c r="E53" s="148">
        <v>19.29</v>
      </c>
      <c r="F53" s="148">
        <v>28.93</v>
      </c>
      <c r="G53" s="148">
        <v>9.64</v>
      </c>
      <c r="H53" s="148">
        <v>5.79</v>
      </c>
      <c r="I53" s="148">
        <v>328.86</v>
      </c>
    </row>
    <row r="54" spans="1:9">
      <c r="A54" s="148" t="s">
        <v>205</v>
      </c>
      <c r="B54" s="148">
        <v>-4.5999999999999996</v>
      </c>
      <c r="C54" s="148">
        <v>-1.7</v>
      </c>
      <c r="D54" s="148">
        <v>0</v>
      </c>
      <c r="E54" s="148">
        <v>19.29</v>
      </c>
      <c r="F54" s="148">
        <v>28.93</v>
      </c>
      <c r="G54" s="148">
        <v>9.64</v>
      </c>
      <c r="H54" s="148">
        <v>5.79</v>
      </c>
      <c r="I54" s="148">
        <v>328.86</v>
      </c>
    </row>
    <row r="55" spans="1:9">
      <c r="A55" s="148" t="s">
        <v>206</v>
      </c>
      <c r="B55" s="148">
        <v>-3.3</v>
      </c>
      <c r="C55" s="148">
        <v>-0.3</v>
      </c>
      <c r="D55" s="148">
        <v>253.17</v>
      </c>
      <c r="E55" s="148">
        <v>19.29</v>
      </c>
      <c r="F55" s="148">
        <v>28.93</v>
      </c>
      <c r="G55" s="148">
        <v>9.64</v>
      </c>
      <c r="H55" s="148">
        <v>5.79</v>
      </c>
      <c r="I55" s="148">
        <v>328.87</v>
      </c>
    </row>
    <row r="56" spans="1:9">
      <c r="A56" s="148" t="s">
        <v>207</v>
      </c>
      <c r="B56" s="148">
        <v>-5.0999999999999996</v>
      </c>
      <c r="C56" s="148">
        <v>-4.4000000000000004</v>
      </c>
      <c r="D56" s="148">
        <v>253.17</v>
      </c>
      <c r="E56" s="148">
        <v>19.29</v>
      </c>
      <c r="F56" s="148">
        <v>28.93</v>
      </c>
      <c r="G56" s="148">
        <v>9.64</v>
      </c>
      <c r="H56" s="148">
        <v>5.79</v>
      </c>
      <c r="I56" s="148">
        <v>328.87</v>
      </c>
    </row>
    <row r="57" spans="1:9">
      <c r="A57" s="148" t="s">
        <v>208</v>
      </c>
      <c r="B57" s="148">
        <v>-2.2000000000000002</v>
      </c>
      <c r="C57" s="148">
        <v>-5.2</v>
      </c>
      <c r="D57" s="148">
        <v>253.05</v>
      </c>
      <c r="E57" s="148">
        <v>19.29</v>
      </c>
      <c r="F57" s="148">
        <v>28.93</v>
      </c>
      <c r="G57" s="148">
        <v>9.64</v>
      </c>
      <c r="H57" s="148">
        <v>5.79</v>
      </c>
      <c r="I57" s="148">
        <v>328.86</v>
      </c>
    </row>
    <row r="58" spans="1:9">
      <c r="A58" s="148" t="s">
        <v>209</v>
      </c>
      <c r="B58" s="148">
        <v>-2.9</v>
      </c>
      <c r="C58" s="148">
        <v>-0.8</v>
      </c>
      <c r="D58" s="148">
        <v>0</v>
      </c>
      <c r="E58" s="148">
        <v>19.29</v>
      </c>
      <c r="F58" s="148">
        <v>28.93</v>
      </c>
      <c r="G58" s="148">
        <v>9.64</v>
      </c>
      <c r="H58" s="148">
        <v>5.79</v>
      </c>
      <c r="I58" s="148">
        <v>329.83</v>
      </c>
    </row>
    <row r="59" spans="1:9">
      <c r="A59" s="148" t="s">
        <v>210</v>
      </c>
      <c r="B59" s="148">
        <v>-2.5</v>
      </c>
      <c r="C59" s="148">
        <v>-3</v>
      </c>
      <c r="D59" s="148">
        <v>0</v>
      </c>
      <c r="E59" s="148">
        <v>19.29</v>
      </c>
      <c r="F59" s="148">
        <v>28.93</v>
      </c>
      <c r="G59" s="148">
        <v>9.64</v>
      </c>
      <c r="H59" s="148">
        <v>5.79</v>
      </c>
      <c r="I59" s="148">
        <v>328.86</v>
      </c>
    </row>
    <row r="60" spans="1:9">
      <c r="A60" s="148" t="s">
        <v>211</v>
      </c>
      <c r="B60" s="148">
        <v>-3.5</v>
      </c>
      <c r="C60" s="148">
        <v>-2.2000000000000002</v>
      </c>
      <c r="D60" s="148">
        <v>0</v>
      </c>
      <c r="E60" s="148">
        <v>19.29</v>
      </c>
      <c r="F60" s="148">
        <v>0</v>
      </c>
      <c r="G60" s="148">
        <v>9.64</v>
      </c>
      <c r="H60" s="148">
        <v>5.79</v>
      </c>
      <c r="I60" s="148">
        <v>328.86</v>
      </c>
    </row>
    <row r="61" spans="1:9">
      <c r="A61" s="148" t="s">
        <v>212</v>
      </c>
      <c r="B61" s="148">
        <v>-1.9</v>
      </c>
      <c r="C61" s="148">
        <v>0</v>
      </c>
      <c r="D61" s="148">
        <v>0</v>
      </c>
      <c r="E61" s="148">
        <v>19.29</v>
      </c>
      <c r="F61" s="148">
        <v>0</v>
      </c>
      <c r="G61" s="148">
        <v>0</v>
      </c>
      <c r="H61" s="148">
        <v>5.79</v>
      </c>
      <c r="I61" s="148">
        <v>328.85</v>
      </c>
    </row>
    <row r="62" spans="1:9">
      <c r="A62" s="148" t="s">
        <v>213</v>
      </c>
      <c r="B62" s="148">
        <v>-2.5</v>
      </c>
      <c r="C62" s="148">
        <v>0</v>
      </c>
      <c r="D62" s="148">
        <v>0</v>
      </c>
      <c r="E62" s="148">
        <v>19.29</v>
      </c>
      <c r="F62" s="148">
        <v>0</v>
      </c>
      <c r="G62" s="148">
        <v>9.64</v>
      </c>
      <c r="H62" s="148">
        <v>5.79</v>
      </c>
      <c r="I62" s="148">
        <v>328.86</v>
      </c>
    </row>
    <row r="63" spans="1:9">
      <c r="A63" s="148" t="s">
        <v>214</v>
      </c>
      <c r="B63" s="148">
        <v>-1.4</v>
      </c>
      <c r="C63" s="148">
        <v>0</v>
      </c>
      <c r="D63" s="148">
        <v>0</v>
      </c>
      <c r="E63" s="148">
        <v>19.29</v>
      </c>
      <c r="F63" s="148">
        <v>0</v>
      </c>
      <c r="G63" s="148">
        <v>0</v>
      </c>
      <c r="H63" s="148">
        <v>5.79</v>
      </c>
      <c r="I63" s="148">
        <v>329.82</v>
      </c>
    </row>
    <row r="64" spans="1:9">
      <c r="A64" s="148" t="s">
        <v>215</v>
      </c>
      <c r="B64" s="148">
        <v>-1.6</v>
      </c>
      <c r="C64" s="148">
        <v>0</v>
      </c>
      <c r="D64" s="148">
        <v>0</v>
      </c>
      <c r="E64" s="148">
        <v>19.29</v>
      </c>
      <c r="F64" s="148">
        <v>0</v>
      </c>
      <c r="G64" s="148">
        <v>0</v>
      </c>
      <c r="H64" s="148">
        <v>5.79</v>
      </c>
      <c r="I64" s="148">
        <v>328.85</v>
      </c>
    </row>
    <row r="65" spans="1:9">
      <c r="A65" s="148" t="s">
        <v>216</v>
      </c>
      <c r="B65" s="148">
        <v>-1.2</v>
      </c>
      <c r="C65" s="148">
        <v>0</v>
      </c>
      <c r="D65" s="148">
        <v>0</v>
      </c>
      <c r="E65" s="148">
        <v>19.29</v>
      </c>
      <c r="F65" s="148">
        <v>0</v>
      </c>
      <c r="G65" s="148">
        <v>0</v>
      </c>
      <c r="H65" s="148">
        <v>5.79</v>
      </c>
      <c r="I65" s="148">
        <v>328.85</v>
      </c>
    </row>
    <row r="66" spans="1:9">
      <c r="A66" s="148" t="s">
        <v>217</v>
      </c>
      <c r="B66" s="148">
        <v>0</v>
      </c>
      <c r="C66" s="148">
        <v>0</v>
      </c>
      <c r="D66" s="148">
        <v>0</v>
      </c>
      <c r="E66" s="148">
        <v>19.29</v>
      </c>
      <c r="F66" s="148">
        <v>0</v>
      </c>
      <c r="G66" s="148">
        <v>0</v>
      </c>
      <c r="H66" s="148">
        <v>5.79</v>
      </c>
      <c r="I66" s="148">
        <v>216.02</v>
      </c>
    </row>
    <row r="67" spans="1:9">
      <c r="A67" s="148" t="s">
        <v>218</v>
      </c>
      <c r="B67" s="148">
        <v>0</v>
      </c>
      <c r="C67" s="148">
        <v>0</v>
      </c>
      <c r="D67" s="148">
        <v>0</v>
      </c>
      <c r="E67" s="148">
        <v>14.47</v>
      </c>
      <c r="F67" s="148">
        <v>28.93</v>
      </c>
      <c r="G67" s="148">
        <v>0</v>
      </c>
      <c r="H67" s="148">
        <v>5.79</v>
      </c>
      <c r="I67" s="148">
        <v>216.98</v>
      </c>
    </row>
    <row r="68" spans="1:9">
      <c r="A68" s="148" t="s">
        <v>219</v>
      </c>
      <c r="B68" s="148">
        <v>0</v>
      </c>
      <c r="C68" s="148">
        <v>0</v>
      </c>
      <c r="D68" s="148">
        <v>0</v>
      </c>
      <c r="E68" s="148">
        <v>14.47</v>
      </c>
      <c r="F68" s="148">
        <v>28.93</v>
      </c>
      <c r="G68" s="148">
        <v>0</v>
      </c>
      <c r="H68" s="148">
        <v>5.79</v>
      </c>
      <c r="I68" s="148">
        <v>216.98</v>
      </c>
    </row>
    <row r="69" spans="1:9">
      <c r="A69" s="148" t="s">
        <v>220</v>
      </c>
      <c r="B69" s="148">
        <v>0</v>
      </c>
      <c r="C69" s="148">
        <v>0</v>
      </c>
      <c r="D69" s="148">
        <v>0</v>
      </c>
      <c r="E69" s="148">
        <v>14.47</v>
      </c>
      <c r="F69" s="148">
        <v>28.93</v>
      </c>
      <c r="G69" s="148">
        <v>0</v>
      </c>
      <c r="H69" s="148">
        <v>5.79</v>
      </c>
      <c r="I69" s="148">
        <v>216.02</v>
      </c>
    </row>
    <row r="70" spans="1:9">
      <c r="A70" s="148" t="s">
        <v>221</v>
      </c>
      <c r="B70" s="148">
        <v>0</v>
      </c>
      <c r="C70" s="148">
        <v>0</v>
      </c>
      <c r="D70" s="148">
        <v>0</v>
      </c>
      <c r="E70" s="148">
        <v>14.47</v>
      </c>
      <c r="F70" s="148">
        <v>28.93</v>
      </c>
      <c r="G70" s="148">
        <v>0</v>
      </c>
      <c r="H70" s="148">
        <v>5.79</v>
      </c>
      <c r="I70" s="148">
        <v>216.02</v>
      </c>
    </row>
    <row r="71" spans="1:9">
      <c r="A71" s="148" t="s">
        <v>222</v>
      </c>
      <c r="B71" s="148">
        <v>0</v>
      </c>
      <c r="C71" s="148">
        <v>0</v>
      </c>
      <c r="D71" s="148">
        <v>0</v>
      </c>
      <c r="E71" s="148">
        <v>14.47</v>
      </c>
      <c r="F71" s="148">
        <v>1.45</v>
      </c>
      <c r="G71" s="148">
        <v>0</v>
      </c>
      <c r="H71" s="148">
        <v>5.79</v>
      </c>
      <c r="I71" s="148">
        <v>216.98</v>
      </c>
    </row>
    <row r="72" spans="1:9">
      <c r="A72" s="148" t="s">
        <v>223</v>
      </c>
      <c r="B72" s="148">
        <v>0</v>
      </c>
      <c r="C72" s="148">
        <v>0</v>
      </c>
      <c r="D72" s="148">
        <v>0</v>
      </c>
      <c r="E72" s="148">
        <v>14.47</v>
      </c>
      <c r="F72" s="148">
        <v>0</v>
      </c>
      <c r="G72" s="148">
        <v>0</v>
      </c>
      <c r="H72" s="148">
        <v>5.79</v>
      </c>
      <c r="I72" s="148">
        <v>216.02</v>
      </c>
    </row>
    <row r="73" spans="1:9">
      <c r="A73" s="148" t="s">
        <v>224</v>
      </c>
      <c r="B73" s="148">
        <v>0</v>
      </c>
      <c r="C73" s="148">
        <v>0</v>
      </c>
      <c r="D73" s="148">
        <v>0</v>
      </c>
      <c r="E73" s="148">
        <v>14.47</v>
      </c>
      <c r="F73" s="148">
        <v>0</v>
      </c>
      <c r="G73" s="148">
        <v>0</v>
      </c>
      <c r="H73" s="148">
        <v>5.79</v>
      </c>
      <c r="I73" s="148">
        <v>216.98</v>
      </c>
    </row>
    <row r="74" spans="1:9">
      <c r="A74" s="148" t="s">
        <v>225</v>
      </c>
      <c r="B74" s="148">
        <v>0</v>
      </c>
      <c r="C74" s="148">
        <v>0</v>
      </c>
      <c r="D74" s="148">
        <v>0</v>
      </c>
      <c r="E74" s="148">
        <v>14.47</v>
      </c>
      <c r="F74" s="148">
        <v>0</v>
      </c>
      <c r="G74" s="148">
        <v>0</v>
      </c>
      <c r="H74" s="148">
        <v>5.79</v>
      </c>
      <c r="I74" s="148">
        <v>216.98</v>
      </c>
    </row>
    <row r="75" spans="1:9">
      <c r="A75" s="148" t="s">
        <v>226</v>
      </c>
      <c r="B75" s="148">
        <v>0</v>
      </c>
      <c r="C75" s="148">
        <v>0</v>
      </c>
      <c r="D75" s="148">
        <v>0</v>
      </c>
      <c r="E75" s="148">
        <v>0</v>
      </c>
      <c r="F75" s="148">
        <v>0</v>
      </c>
      <c r="G75" s="148">
        <v>0</v>
      </c>
      <c r="H75" s="148">
        <v>0</v>
      </c>
      <c r="I75" s="148">
        <v>0</v>
      </c>
    </row>
    <row r="76" spans="1:9">
      <c r="A76" s="148" t="s">
        <v>227</v>
      </c>
      <c r="B76" s="148">
        <v>0</v>
      </c>
      <c r="C76" s="148">
        <v>0</v>
      </c>
      <c r="D76" s="148">
        <v>0</v>
      </c>
      <c r="E76" s="148">
        <v>0</v>
      </c>
      <c r="F76" s="148">
        <v>0</v>
      </c>
      <c r="G76" s="148">
        <v>0</v>
      </c>
      <c r="H76" s="148">
        <v>0</v>
      </c>
      <c r="I76" s="148">
        <v>0</v>
      </c>
    </row>
    <row r="77" spans="1:9">
      <c r="A77" s="148" t="s">
        <v>228</v>
      </c>
      <c r="B77" s="148">
        <v>0</v>
      </c>
      <c r="C77" s="148">
        <v>0</v>
      </c>
      <c r="D77" s="148">
        <v>0</v>
      </c>
      <c r="E77" s="148">
        <v>0</v>
      </c>
      <c r="F77" s="148">
        <v>0</v>
      </c>
      <c r="G77" s="148">
        <v>0</v>
      </c>
      <c r="H77" s="148">
        <v>0</v>
      </c>
      <c r="I77" s="148">
        <v>0</v>
      </c>
    </row>
    <row r="78" spans="1:9">
      <c r="A78" s="148" t="s">
        <v>229</v>
      </c>
      <c r="B78" s="148">
        <v>0</v>
      </c>
      <c r="C78" s="148">
        <v>0</v>
      </c>
      <c r="D78" s="148">
        <v>0</v>
      </c>
      <c r="E78" s="148">
        <v>0</v>
      </c>
      <c r="F78" s="148">
        <v>0</v>
      </c>
      <c r="G78" s="148">
        <v>0</v>
      </c>
      <c r="H78" s="148">
        <v>0</v>
      </c>
      <c r="I78" s="148">
        <v>0</v>
      </c>
    </row>
    <row r="79" spans="1:9">
      <c r="A79" s="148" t="s">
        <v>230</v>
      </c>
      <c r="B79" s="148">
        <v>0</v>
      </c>
      <c r="C79" s="148">
        <v>0</v>
      </c>
      <c r="D79" s="148">
        <v>0</v>
      </c>
      <c r="E79" s="148">
        <v>0</v>
      </c>
      <c r="F79" s="148">
        <v>0</v>
      </c>
      <c r="G79" s="148">
        <v>0</v>
      </c>
      <c r="H79" s="148">
        <v>0</v>
      </c>
      <c r="I79" s="148">
        <v>0</v>
      </c>
    </row>
    <row r="80" spans="1:9">
      <c r="A80" s="148" t="s">
        <v>231</v>
      </c>
      <c r="B80" s="148">
        <v>0</v>
      </c>
      <c r="C80" s="148">
        <v>0</v>
      </c>
      <c r="D80" s="148">
        <v>0</v>
      </c>
      <c r="E80" s="148">
        <v>0</v>
      </c>
      <c r="F80" s="148">
        <v>0</v>
      </c>
      <c r="G80" s="148">
        <v>0</v>
      </c>
      <c r="H80" s="148">
        <v>0</v>
      </c>
      <c r="I80" s="148">
        <v>0</v>
      </c>
    </row>
    <row r="81" spans="1:9">
      <c r="A81" s="148" t="s">
        <v>232</v>
      </c>
      <c r="B81" s="148">
        <v>0</v>
      </c>
      <c r="C81" s="148">
        <v>0</v>
      </c>
      <c r="D81" s="148">
        <v>0</v>
      </c>
      <c r="E81" s="148">
        <v>0</v>
      </c>
      <c r="F81" s="148">
        <v>0</v>
      </c>
      <c r="G81" s="148">
        <v>0</v>
      </c>
      <c r="H81" s="148">
        <v>0</v>
      </c>
      <c r="I81" s="148">
        <v>0</v>
      </c>
    </row>
    <row r="82" spans="1:9">
      <c r="A82" s="148" t="s">
        <v>233</v>
      </c>
      <c r="B82" s="148">
        <v>0</v>
      </c>
      <c r="C82" s="148">
        <v>0</v>
      </c>
      <c r="D82" s="148">
        <v>0</v>
      </c>
      <c r="E82" s="148">
        <v>0</v>
      </c>
      <c r="F82" s="148">
        <v>0</v>
      </c>
      <c r="G82" s="148">
        <v>0</v>
      </c>
      <c r="H82" s="148">
        <v>0</v>
      </c>
      <c r="I82" s="148">
        <v>0</v>
      </c>
    </row>
    <row r="83" spans="1:9">
      <c r="A83" s="148" t="s">
        <v>234</v>
      </c>
      <c r="B83" s="148">
        <v>0</v>
      </c>
      <c r="C83" s="148">
        <v>0</v>
      </c>
      <c r="D83" s="148">
        <v>0</v>
      </c>
      <c r="E83" s="148">
        <v>0</v>
      </c>
      <c r="F83" s="148">
        <v>0</v>
      </c>
      <c r="G83" s="148">
        <v>0</v>
      </c>
      <c r="H83" s="148">
        <v>0</v>
      </c>
      <c r="I83" s="148">
        <v>0</v>
      </c>
    </row>
    <row r="84" spans="1:9">
      <c r="A84" s="148" t="s">
        <v>235</v>
      </c>
      <c r="B84" s="148">
        <v>0</v>
      </c>
      <c r="C84" s="148">
        <v>0</v>
      </c>
      <c r="D84" s="148">
        <v>0</v>
      </c>
      <c r="E84" s="148">
        <v>0</v>
      </c>
      <c r="F84" s="148">
        <v>0</v>
      </c>
      <c r="G84" s="148">
        <v>0</v>
      </c>
      <c r="H84" s="148">
        <v>0</v>
      </c>
      <c r="I84" s="148">
        <v>0</v>
      </c>
    </row>
    <row r="85" spans="1:9">
      <c r="A85" s="148" t="s">
        <v>236</v>
      </c>
      <c r="B85" s="148">
        <v>0</v>
      </c>
      <c r="C85" s="148">
        <v>0</v>
      </c>
      <c r="D85" s="148">
        <v>0</v>
      </c>
      <c r="E85" s="148">
        <v>0</v>
      </c>
      <c r="F85" s="148">
        <v>0</v>
      </c>
      <c r="G85" s="148">
        <v>0</v>
      </c>
      <c r="H85" s="148">
        <v>0</v>
      </c>
      <c r="I85" s="148">
        <v>0</v>
      </c>
    </row>
    <row r="86" spans="1:9">
      <c r="A86" s="148" t="s">
        <v>237</v>
      </c>
      <c r="B86" s="148">
        <v>0</v>
      </c>
      <c r="C86" s="148">
        <v>0</v>
      </c>
      <c r="D86" s="148">
        <v>0</v>
      </c>
      <c r="E86" s="148">
        <v>0</v>
      </c>
      <c r="F86" s="148">
        <v>0</v>
      </c>
      <c r="G86" s="148">
        <v>0</v>
      </c>
      <c r="H86" s="148">
        <v>0</v>
      </c>
      <c r="I86" s="148">
        <v>0</v>
      </c>
    </row>
    <row r="87" spans="1:9">
      <c r="A87" s="148" t="s">
        <v>238</v>
      </c>
      <c r="B87" s="148">
        <v>0</v>
      </c>
      <c r="C87" s="148">
        <v>0</v>
      </c>
      <c r="D87" s="148">
        <v>0</v>
      </c>
      <c r="E87" s="148">
        <v>0</v>
      </c>
      <c r="F87" s="148">
        <v>0</v>
      </c>
      <c r="G87" s="148">
        <v>0</v>
      </c>
      <c r="H87" s="148">
        <v>0</v>
      </c>
      <c r="I87" s="148">
        <v>0</v>
      </c>
    </row>
    <row r="88" spans="1:9">
      <c r="A88" s="148" t="s">
        <v>239</v>
      </c>
      <c r="B88" s="148">
        <v>0</v>
      </c>
      <c r="C88" s="148">
        <v>0</v>
      </c>
      <c r="D88" s="148">
        <v>0</v>
      </c>
      <c r="E88" s="148">
        <v>0</v>
      </c>
      <c r="F88" s="148">
        <v>0</v>
      </c>
      <c r="G88" s="148">
        <v>0</v>
      </c>
      <c r="H88" s="148">
        <v>0</v>
      </c>
      <c r="I88" s="148">
        <v>0</v>
      </c>
    </row>
    <row r="89" spans="1:9">
      <c r="A89" s="148" t="s">
        <v>240</v>
      </c>
      <c r="B89" s="148">
        <v>0</v>
      </c>
      <c r="C89" s="148">
        <v>0</v>
      </c>
      <c r="D89" s="148">
        <v>0</v>
      </c>
      <c r="E89" s="148">
        <v>0</v>
      </c>
      <c r="F89" s="148">
        <v>0</v>
      </c>
      <c r="G89" s="148">
        <v>0</v>
      </c>
      <c r="H89" s="148">
        <v>0</v>
      </c>
      <c r="I89" s="148">
        <v>0</v>
      </c>
    </row>
    <row r="90" spans="1:9">
      <c r="A90" s="148" t="s">
        <v>241</v>
      </c>
      <c r="B90" s="148">
        <v>0</v>
      </c>
      <c r="C90" s="148">
        <v>0</v>
      </c>
      <c r="D90" s="148">
        <v>0</v>
      </c>
      <c r="E90" s="148">
        <v>0</v>
      </c>
      <c r="F90" s="148">
        <v>0</v>
      </c>
      <c r="G90" s="148">
        <v>0</v>
      </c>
      <c r="H90" s="148">
        <v>0</v>
      </c>
      <c r="I90" s="148">
        <v>0</v>
      </c>
    </row>
    <row r="91" spans="1:9">
      <c r="A91" s="148" t="s">
        <v>242</v>
      </c>
      <c r="B91" s="148">
        <v>0</v>
      </c>
      <c r="C91" s="148">
        <v>0</v>
      </c>
      <c r="D91" s="148">
        <v>10.24</v>
      </c>
      <c r="E91" s="148">
        <v>0</v>
      </c>
      <c r="F91" s="148">
        <v>0</v>
      </c>
      <c r="G91" s="148">
        <v>0</v>
      </c>
      <c r="H91" s="148">
        <v>0</v>
      </c>
      <c r="I91" s="148">
        <v>0</v>
      </c>
    </row>
    <row r="92" spans="1:9">
      <c r="A92" s="148" t="s">
        <v>243</v>
      </c>
      <c r="B92" s="148">
        <v>0</v>
      </c>
      <c r="C92" s="148">
        <v>0</v>
      </c>
      <c r="D92" s="148">
        <v>9.68</v>
      </c>
      <c r="E92" s="148">
        <v>0</v>
      </c>
      <c r="F92" s="148">
        <v>0</v>
      </c>
      <c r="G92" s="148">
        <v>0</v>
      </c>
      <c r="H92" s="148">
        <v>0</v>
      </c>
      <c r="I92" s="148">
        <v>0</v>
      </c>
    </row>
    <row r="93" spans="1:9">
      <c r="A93" s="148" t="s">
        <v>244</v>
      </c>
      <c r="B93" s="148">
        <v>0</v>
      </c>
      <c r="C93" s="148">
        <v>0</v>
      </c>
      <c r="D93" s="148">
        <v>15.91</v>
      </c>
      <c r="E93" s="148">
        <v>0</v>
      </c>
      <c r="F93" s="148">
        <v>0</v>
      </c>
      <c r="G93" s="148">
        <v>0</v>
      </c>
      <c r="H93" s="148">
        <v>0</v>
      </c>
      <c r="I93" s="148">
        <v>0</v>
      </c>
    </row>
    <row r="94" spans="1:9">
      <c r="A94" s="148" t="s">
        <v>245</v>
      </c>
      <c r="B94" s="148">
        <v>0</v>
      </c>
      <c r="C94" s="148">
        <v>0</v>
      </c>
      <c r="D94" s="148">
        <v>18.690000000000001</v>
      </c>
      <c r="E94" s="148">
        <v>0</v>
      </c>
      <c r="F94" s="148">
        <v>0</v>
      </c>
      <c r="G94" s="148">
        <v>0</v>
      </c>
      <c r="H94" s="148">
        <v>0</v>
      </c>
      <c r="I94" s="148">
        <v>0</v>
      </c>
    </row>
    <row r="95" spans="1:9">
      <c r="A95" s="148" t="s">
        <v>246</v>
      </c>
      <c r="B95" s="148">
        <v>0</v>
      </c>
      <c r="C95" s="148">
        <v>0</v>
      </c>
      <c r="D95" s="148">
        <v>16.29</v>
      </c>
      <c r="E95" s="148">
        <v>0</v>
      </c>
      <c r="F95" s="148">
        <v>0</v>
      </c>
      <c r="G95" s="148">
        <v>0</v>
      </c>
      <c r="H95" s="148">
        <v>0</v>
      </c>
      <c r="I95" s="148">
        <v>0</v>
      </c>
    </row>
    <row r="96" spans="1:9">
      <c r="A96" s="148" t="s">
        <v>247</v>
      </c>
      <c r="B96" s="148">
        <v>0</v>
      </c>
      <c r="C96" s="148">
        <v>0</v>
      </c>
      <c r="D96" s="148">
        <v>16.62</v>
      </c>
      <c r="E96" s="148">
        <v>0</v>
      </c>
      <c r="F96" s="148">
        <v>0</v>
      </c>
      <c r="G96" s="148">
        <v>0</v>
      </c>
      <c r="H96" s="148">
        <v>0</v>
      </c>
      <c r="I96" s="148">
        <v>0</v>
      </c>
    </row>
    <row r="97" spans="1:9">
      <c r="A97" s="148" t="s">
        <v>248</v>
      </c>
      <c r="B97" s="148">
        <v>0</v>
      </c>
      <c r="C97" s="148">
        <v>0</v>
      </c>
      <c r="D97" s="148">
        <v>36.619999999999997</v>
      </c>
      <c r="E97" s="148">
        <v>0</v>
      </c>
      <c r="F97" s="148">
        <v>0</v>
      </c>
      <c r="G97" s="148">
        <v>0</v>
      </c>
      <c r="H97" s="148">
        <v>0</v>
      </c>
      <c r="I97" s="148">
        <v>0</v>
      </c>
    </row>
    <row r="98" spans="1:9">
      <c r="A98" s="148" t="s">
        <v>249</v>
      </c>
      <c r="B98" s="148">
        <v>0</v>
      </c>
      <c r="C98" s="148">
        <v>0</v>
      </c>
      <c r="D98" s="148">
        <v>33.44</v>
      </c>
      <c r="E98" s="148">
        <v>0</v>
      </c>
      <c r="F98" s="148">
        <v>0</v>
      </c>
      <c r="G98" s="148">
        <v>0</v>
      </c>
      <c r="H98" s="148">
        <v>0</v>
      </c>
      <c r="I98" s="148">
        <v>0</v>
      </c>
    </row>
    <row r="99" spans="1:9">
      <c r="A99" s="152" t="s">
        <v>65</v>
      </c>
      <c r="B99" s="151">
        <f>AVERAGE(B3:B98)</f>
        <v>-0.90625</v>
      </c>
      <c r="C99" s="151">
        <f t="shared" ref="C99:G99" si="0">AVERAGE(C3:C98)</f>
        <v>-0.58333333333333337</v>
      </c>
      <c r="D99" s="151">
        <f t="shared" si="0"/>
        <v>50.219583333333333</v>
      </c>
      <c r="E99" s="151">
        <f t="shared" si="0"/>
        <v>8.088020833333335</v>
      </c>
      <c r="F99" s="151">
        <f t="shared" si="0"/>
        <v>9.0557291666666604</v>
      </c>
      <c r="G99" s="151">
        <f t="shared" si="0"/>
        <v>2.610833333333332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G99"/>
  <sheetViews>
    <sheetView zoomScaleNormal="100" workbookViewId="0">
      <selection sqref="A1:XFD1048576"/>
    </sheetView>
  </sheetViews>
  <sheetFormatPr defaultColWidth="17" defaultRowHeight="15"/>
  <sheetData>
    <row r="1" spans="1:33" ht="21" customHeight="1">
      <c r="A1" s="289" t="s">
        <v>376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</row>
    <row r="2" spans="1:33" ht="75">
      <c r="A2" s="153" t="s">
        <v>151</v>
      </c>
      <c r="B2" s="153" t="s">
        <v>323</v>
      </c>
      <c r="C2" s="153" t="s">
        <v>251</v>
      </c>
      <c r="D2" s="153" t="s">
        <v>308</v>
      </c>
      <c r="E2" s="153" t="s">
        <v>341</v>
      </c>
      <c r="F2" s="153" t="s">
        <v>370</v>
      </c>
      <c r="G2" s="153" t="s">
        <v>152</v>
      </c>
      <c r="H2" s="153" t="s">
        <v>348</v>
      </c>
      <c r="I2" s="153" t="s">
        <v>252</v>
      </c>
      <c r="J2" s="153" t="s">
        <v>344</v>
      </c>
      <c r="K2" s="153" t="s">
        <v>324</v>
      </c>
      <c r="L2" s="153" t="s">
        <v>273</v>
      </c>
      <c r="M2" s="153" t="s">
        <v>250</v>
      </c>
      <c r="N2" s="153" t="s">
        <v>371</v>
      </c>
      <c r="O2" s="153" t="s">
        <v>345</v>
      </c>
      <c r="P2" s="153" t="s">
        <v>259</v>
      </c>
      <c r="Q2" s="153" t="s">
        <v>361</v>
      </c>
      <c r="R2" s="153" t="s">
        <v>307</v>
      </c>
      <c r="S2" s="153" t="s">
        <v>359</v>
      </c>
      <c r="T2" s="153" t="s">
        <v>339</v>
      </c>
      <c r="U2" s="153" t="s">
        <v>153</v>
      </c>
      <c r="V2" s="153" t="s">
        <v>372</v>
      </c>
      <c r="W2" s="153" t="s">
        <v>346</v>
      </c>
      <c r="X2" s="153" t="s">
        <v>373</v>
      </c>
      <c r="Y2" s="153" t="s">
        <v>327</v>
      </c>
      <c r="Z2" s="153" t="s">
        <v>336</v>
      </c>
      <c r="AA2" s="153" t="s">
        <v>347</v>
      </c>
      <c r="AB2" s="126" t="s">
        <v>253</v>
      </c>
      <c r="AC2" s="126" t="s">
        <v>374</v>
      </c>
      <c r="AD2" s="126" t="s">
        <v>277</v>
      </c>
      <c r="AE2" s="126" t="s">
        <v>332</v>
      </c>
      <c r="AF2" s="126" t="s">
        <v>349</v>
      </c>
      <c r="AG2" s="126" t="s">
        <v>342</v>
      </c>
    </row>
    <row r="3" spans="1:33">
      <c r="A3" s="124" t="s">
        <v>154</v>
      </c>
      <c r="B3" s="124">
        <v>-1.5</v>
      </c>
      <c r="C3" s="124">
        <v>0</v>
      </c>
      <c r="D3" s="124">
        <v>-0.3</v>
      </c>
      <c r="E3" s="124">
        <v>-1.4</v>
      </c>
      <c r="F3" s="124">
        <v>0</v>
      </c>
      <c r="G3" s="124">
        <v>42.03</v>
      </c>
      <c r="H3" s="124">
        <v>0</v>
      </c>
      <c r="I3" s="124">
        <v>0</v>
      </c>
      <c r="J3" s="124">
        <v>-20</v>
      </c>
      <c r="K3" s="124">
        <v>0</v>
      </c>
      <c r="L3" s="124">
        <v>0</v>
      </c>
      <c r="M3" s="124">
        <v>0</v>
      </c>
      <c r="N3" s="124">
        <v>0</v>
      </c>
      <c r="O3" s="124">
        <v>-2.5</v>
      </c>
      <c r="P3" s="124">
        <v>0</v>
      </c>
      <c r="Q3" s="124">
        <v>-25</v>
      </c>
      <c r="R3" s="124">
        <v>0</v>
      </c>
      <c r="S3" s="124">
        <v>0</v>
      </c>
      <c r="T3" s="124">
        <v>-6</v>
      </c>
      <c r="U3" s="124">
        <v>0</v>
      </c>
      <c r="V3" s="124">
        <v>0</v>
      </c>
      <c r="W3" s="124">
        <v>0</v>
      </c>
      <c r="X3" s="124">
        <v>0</v>
      </c>
      <c r="Y3" s="124">
        <v>0</v>
      </c>
      <c r="Z3" s="124">
        <v>0</v>
      </c>
      <c r="AA3" s="124">
        <v>0</v>
      </c>
      <c r="AB3" s="127">
        <v>-35</v>
      </c>
      <c r="AC3" s="127">
        <v>0</v>
      </c>
      <c r="AD3" s="127">
        <v>0</v>
      </c>
      <c r="AE3" s="127">
        <v>0</v>
      </c>
      <c r="AF3" s="127">
        <v>42.03</v>
      </c>
      <c r="AG3" s="127">
        <v>-2</v>
      </c>
    </row>
    <row r="4" spans="1:33">
      <c r="A4" s="124" t="s">
        <v>155</v>
      </c>
      <c r="B4" s="124">
        <v>-1.5</v>
      </c>
      <c r="C4" s="124">
        <v>0</v>
      </c>
      <c r="D4" s="124">
        <v>-0.3</v>
      </c>
      <c r="E4" s="124">
        <v>-1.4</v>
      </c>
      <c r="F4" s="124">
        <v>0</v>
      </c>
      <c r="G4" s="124">
        <v>40.75</v>
      </c>
      <c r="H4" s="124">
        <v>0</v>
      </c>
      <c r="I4" s="124">
        <v>0</v>
      </c>
      <c r="J4" s="124">
        <v>-20</v>
      </c>
      <c r="K4" s="124">
        <v>0</v>
      </c>
      <c r="L4" s="124">
        <v>0</v>
      </c>
      <c r="M4" s="124">
        <v>0</v>
      </c>
      <c r="N4" s="124">
        <v>0</v>
      </c>
      <c r="O4" s="124">
        <v>-2.5</v>
      </c>
      <c r="P4" s="124">
        <v>0</v>
      </c>
      <c r="Q4" s="124">
        <v>-25</v>
      </c>
      <c r="R4" s="124">
        <v>0</v>
      </c>
      <c r="S4" s="124">
        <v>0</v>
      </c>
      <c r="T4" s="124">
        <v>-6</v>
      </c>
      <c r="U4" s="124">
        <v>0</v>
      </c>
      <c r="V4" s="124">
        <v>0</v>
      </c>
      <c r="W4" s="124">
        <v>0</v>
      </c>
      <c r="X4" s="124">
        <v>0</v>
      </c>
      <c r="Y4" s="124">
        <v>0</v>
      </c>
      <c r="Z4" s="124">
        <v>0</v>
      </c>
      <c r="AA4" s="124">
        <v>0</v>
      </c>
      <c r="AB4" s="127">
        <v>-20</v>
      </c>
      <c r="AC4" s="127">
        <v>0</v>
      </c>
      <c r="AD4" s="127">
        <v>0</v>
      </c>
      <c r="AE4" s="127">
        <v>0</v>
      </c>
      <c r="AF4" s="127">
        <v>40.74</v>
      </c>
      <c r="AG4" s="127">
        <v>-2</v>
      </c>
    </row>
    <row r="5" spans="1:33">
      <c r="A5" s="124" t="s">
        <v>156</v>
      </c>
      <c r="B5" s="124">
        <v>-1.5</v>
      </c>
      <c r="C5" s="124">
        <v>0</v>
      </c>
      <c r="D5" s="124">
        <v>-0.3</v>
      </c>
      <c r="E5" s="124">
        <v>-1.4</v>
      </c>
      <c r="F5" s="124">
        <v>0</v>
      </c>
      <c r="G5" s="124">
        <v>82.72</v>
      </c>
      <c r="H5" s="124">
        <v>0</v>
      </c>
      <c r="I5" s="124">
        <v>0</v>
      </c>
      <c r="J5" s="124">
        <v>-20</v>
      </c>
      <c r="K5" s="124">
        <v>0</v>
      </c>
      <c r="L5" s="124">
        <v>0</v>
      </c>
      <c r="M5" s="124">
        <v>0</v>
      </c>
      <c r="N5" s="124">
        <v>0</v>
      </c>
      <c r="O5" s="124">
        <v>-2.5</v>
      </c>
      <c r="P5" s="124">
        <v>0</v>
      </c>
      <c r="Q5" s="124">
        <v>-25</v>
      </c>
      <c r="R5" s="124">
        <v>0</v>
      </c>
      <c r="S5" s="124">
        <v>0</v>
      </c>
      <c r="T5" s="124">
        <v>-6</v>
      </c>
      <c r="U5" s="124">
        <v>0</v>
      </c>
      <c r="V5" s="124">
        <v>0</v>
      </c>
      <c r="W5" s="124">
        <v>0</v>
      </c>
      <c r="X5" s="124">
        <v>0</v>
      </c>
      <c r="Y5" s="124">
        <v>0</v>
      </c>
      <c r="Z5" s="124">
        <v>0</v>
      </c>
      <c r="AA5" s="124">
        <v>0</v>
      </c>
      <c r="AB5" s="127">
        <v>0</v>
      </c>
      <c r="AC5" s="127">
        <v>0</v>
      </c>
      <c r="AD5" s="127">
        <v>0</v>
      </c>
      <c r="AE5" s="127">
        <v>0</v>
      </c>
      <c r="AF5" s="127">
        <v>33.090000000000003</v>
      </c>
      <c r="AG5" s="127">
        <v>-2</v>
      </c>
    </row>
    <row r="6" spans="1:33" ht="15" customHeight="1">
      <c r="A6" s="124" t="s">
        <v>157</v>
      </c>
      <c r="B6" s="124">
        <v>-1.5</v>
      </c>
      <c r="C6" s="124">
        <v>0</v>
      </c>
      <c r="D6" s="124">
        <v>-0.3</v>
      </c>
      <c r="E6" s="124">
        <v>-1.4</v>
      </c>
      <c r="F6" s="124">
        <v>0</v>
      </c>
      <c r="G6" s="124">
        <v>88.65</v>
      </c>
      <c r="H6" s="124">
        <v>0</v>
      </c>
      <c r="I6" s="124">
        <v>0</v>
      </c>
      <c r="J6" s="124">
        <v>-20</v>
      </c>
      <c r="K6" s="124">
        <v>0</v>
      </c>
      <c r="L6" s="124">
        <v>0</v>
      </c>
      <c r="M6" s="124">
        <v>0</v>
      </c>
      <c r="N6" s="124">
        <v>0</v>
      </c>
      <c r="O6" s="124">
        <v>-2.5</v>
      </c>
      <c r="P6" s="124">
        <v>0</v>
      </c>
      <c r="Q6" s="124">
        <v>-25</v>
      </c>
      <c r="R6" s="124">
        <v>0</v>
      </c>
      <c r="S6" s="124">
        <v>0</v>
      </c>
      <c r="T6" s="124">
        <v>-6</v>
      </c>
      <c r="U6" s="124">
        <v>0</v>
      </c>
      <c r="V6" s="124">
        <v>0</v>
      </c>
      <c r="W6" s="124">
        <v>0</v>
      </c>
      <c r="X6" s="124">
        <v>0</v>
      </c>
      <c r="Y6" s="124">
        <v>0</v>
      </c>
      <c r="Z6" s="124">
        <v>0</v>
      </c>
      <c r="AA6" s="124">
        <v>0</v>
      </c>
      <c r="AB6" s="127">
        <v>-15</v>
      </c>
      <c r="AC6" s="127">
        <v>0</v>
      </c>
      <c r="AD6" s="127">
        <v>0</v>
      </c>
      <c r="AE6" s="127">
        <v>0</v>
      </c>
      <c r="AF6" s="127">
        <v>35.46</v>
      </c>
      <c r="AG6" s="127">
        <v>-2</v>
      </c>
    </row>
    <row r="7" spans="1:33">
      <c r="A7" s="124" t="s">
        <v>158</v>
      </c>
      <c r="B7" s="124">
        <v>-1.5</v>
      </c>
      <c r="C7" s="124">
        <v>0</v>
      </c>
      <c r="D7" s="124">
        <v>-0.3</v>
      </c>
      <c r="E7" s="124">
        <v>-1.4</v>
      </c>
      <c r="F7" s="124">
        <v>0</v>
      </c>
      <c r="G7" s="124">
        <v>154.41</v>
      </c>
      <c r="H7" s="124">
        <v>0</v>
      </c>
      <c r="I7" s="124">
        <v>0</v>
      </c>
      <c r="J7" s="124">
        <v>-20</v>
      </c>
      <c r="K7" s="124">
        <v>0</v>
      </c>
      <c r="L7" s="124">
        <v>0</v>
      </c>
      <c r="M7" s="124">
        <v>0</v>
      </c>
      <c r="N7" s="124">
        <v>0</v>
      </c>
      <c r="O7" s="124">
        <v>-2.5</v>
      </c>
      <c r="P7" s="124">
        <v>0</v>
      </c>
      <c r="Q7" s="124">
        <v>-25</v>
      </c>
      <c r="R7" s="124">
        <v>0</v>
      </c>
      <c r="S7" s="124">
        <v>0</v>
      </c>
      <c r="T7" s="124">
        <v>-6</v>
      </c>
      <c r="U7" s="124">
        <v>0</v>
      </c>
      <c r="V7" s="124">
        <v>0</v>
      </c>
      <c r="W7" s="124">
        <v>0</v>
      </c>
      <c r="X7" s="124">
        <v>0</v>
      </c>
      <c r="Y7" s="124">
        <v>0</v>
      </c>
      <c r="Z7" s="124">
        <v>0</v>
      </c>
      <c r="AA7" s="124">
        <v>0</v>
      </c>
      <c r="AB7" s="127">
        <v>-30</v>
      </c>
      <c r="AC7" s="127">
        <v>0</v>
      </c>
      <c r="AD7" s="127">
        <v>0</v>
      </c>
      <c r="AE7" s="127">
        <v>0</v>
      </c>
      <c r="AF7" s="127">
        <v>10.29</v>
      </c>
      <c r="AG7" s="127">
        <v>-2</v>
      </c>
    </row>
    <row r="8" spans="1:33">
      <c r="A8" s="124" t="s">
        <v>159</v>
      </c>
      <c r="B8" s="124">
        <v>-1.5</v>
      </c>
      <c r="C8" s="124">
        <v>0</v>
      </c>
      <c r="D8" s="124">
        <v>-0.3</v>
      </c>
      <c r="E8" s="124">
        <v>-1.4</v>
      </c>
      <c r="F8" s="124">
        <v>0</v>
      </c>
      <c r="G8" s="124">
        <v>170.72</v>
      </c>
      <c r="H8" s="124">
        <v>0</v>
      </c>
      <c r="I8" s="124">
        <v>0</v>
      </c>
      <c r="J8" s="124">
        <v>-20</v>
      </c>
      <c r="K8" s="124">
        <v>0</v>
      </c>
      <c r="L8" s="124">
        <v>0</v>
      </c>
      <c r="M8" s="124">
        <v>0</v>
      </c>
      <c r="N8" s="124">
        <v>0</v>
      </c>
      <c r="O8" s="124">
        <v>-2.5</v>
      </c>
      <c r="P8" s="124">
        <v>0</v>
      </c>
      <c r="Q8" s="124">
        <v>-25</v>
      </c>
      <c r="R8" s="124">
        <v>0</v>
      </c>
      <c r="S8" s="124">
        <v>0</v>
      </c>
      <c r="T8" s="124">
        <v>-6</v>
      </c>
      <c r="U8" s="124">
        <v>0</v>
      </c>
      <c r="V8" s="124">
        <v>0</v>
      </c>
      <c r="W8" s="124">
        <v>0</v>
      </c>
      <c r="X8" s="124">
        <v>0</v>
      </c>
      <c r="Y8" s="124">
        <v>0</v>
      </c>
      <c r="Z8" s="124">
        <v>0</v>
      </c>
      <c r="AA8" s="124">
        <v>0</v>
      </c>
      <c r="AB8" s="127">
        <v>-30</v>
      </c>
      <c r="AC8" s="127">
        <v>0</v>
      </c>
      <c r="AD8" s="127">
        <v>0</v>
      </c>
      <c r="AE8" s="127">
        <v>0</v>
      </c>
      <c r="AF8" s="127">
        <v>1.1399999999999999</v>
      </c>
      <c r="AG8" s="127">
        <v>-2</v>
      </c>
    </row>
    <row r="9" spans="1:33">
      <c r="A9" s="124" t="s">
        <v>160</v>
      </c>
      <c r="B9" s="124">
        <v>-1.5</v>
      </c>
      <c r="C9" s="124">
        <v>0</v>
      </c>
      <c r="D9" s="124">
        <v>-0.3</v>
      </c>
      <c r="E9" s="124">
        <v>-1.4</v>
      </c>
      <c r="F9" s="124">
        <v>0</v>
      </c>
      <c r="G9" s="124">
        <v>167.7</v>
      </c>
      <c r="H9" s="124">
        <v>0</v>
      </c>
      <c r="I9" s="124">
        <v>0</v>
      </c>
      <c r="J9" s="124">
        <v>-30</v>
      </c>
      <c r="K9" s="124">
        <v>0</v>
      </c>
      <c r="L9" s="124">
        <v>0</v>
      </c>
      <c r="M9" s="124">
        <v>0</v>
      </c>
      <c r="N9" s="124">
        <v>0</v>
      </c>
      <c r="O9" s="124">
        <v>-2.5</v>
      </c>
      <c r="P9" s="124">
        <v>0</v>
      </c>
      <c r="Q9" s="124">
        <v>-25</v>
      </c>
      <c r="R9" s="124">
        <v>0</v>
      </c>
      <c r="S9" s="124">
        <v>0</v>
      </c>
      <c r="T9" s="124">
        <v>-6</v>
      </c>
      <c r="U9" s="124">
        <v>0</v>
      </c>
      <c r="V9" s="124">
        <v>0</v>
      </c>
      <c r="W9" s="124">
        <v>0</v>
      </c>
      <c r="X9" s="124">
        <v>0</v>
      </c>
      <c r="Y9" s="124">
        <v>0</v>
      </c>
      <c r="Z9" s="124">
        <v>0</v>
      </c>
      <c r="AA9" s="124">
        <v>0</v>
      </c>
      <c r="AB9" s="127">
        <v>-35</v>
      </c>
      <c r="AC9" s="127">
        <v>0</v>
      </c>
      <c r="AD9" s="127">
        <v>0</v>
      </c>
      <c r="AE9" s="127">
        <v>0</v>
      </c>
      <c r="AF9" s="127">
        <v>1.68</v>
      </c>
      <c r="AG9" s="127">
        <v>-2</v>
      </c>
    </row>
    <row r="10" spans="1:33">
      <c r="A10" s="124" t="s">
        <v>161</v>
      </c>
      <c r="B10" s="124">
        <v>-1.5</v>
      </c>
      <c r="C10" s="124">
        <v>0</v>
      </c>
      <c r="D10" s="124">
        <v>-0.3</v>
      </c>
      <c r="E10" s="124">
        <v>-1.4</v>
      </c>
      <c r="F10" s="124">
        <v>0</v>
      </c>
      <c r="G10" s="124">
        <v>191.25</v>
      </c>
      <c r="H10" s="124">
        <v>0</v>
      </c>
      <c r="I10" s="124">
        <v>0</v>
      </c>
      <c r="J10" s="124">
        <v>-30</v>
      </c>
      <c r="K10" s="124">
        <v>0</v>
      </c>
      <c r="L10" s="124">
        <v>0</v>
      </c>
      <c r="M10" s="124">
        <v>0</v>
      </c>
      <c r="N10" s="124">
        <v>0</v>
      </c>
      <c r="O10" s="124">
        <v>-2.5</v>
      </c>
      <c r="P10" s="124">
        <v>0</v>
      </c>
      <c r="Q10" s="124">
        <v>-25</v>
      </c>
      <c r="R10" s="124">
        <v>0</v>
      </c>
      <c r="S10" s="124">
        <v>0</v>
      </c>
      <c r="T10" s="124">
        <v>-6</v>
      </c>
      <c r="U10" s="124">
        <v>0</v>
      </c>
      <c r="V10" s="124">
        <v>0</v>
      </c>
      <c r="W10" s="124">
        <v>0</v>
      </c>
      <c r="X10" s="124">
        <v>0</v>
      </c>
      <c r="Y10" s="124">
        <v>0</v>
      </c>
      <c r="Z10" s="124">
        <v>0</v>
      </c>
      <c r="AA10" s="124">
        <v>0</v>
      </c>
      <c r="AB10" s="127">
        <v>-35</v>
      </c>
      <c r="AC10" s="127">
        <v>0</v>
      </c>
      <c r="AD10" s="127">
        <v>0</v>
      </c>
      <c r="AE10" s="127">
        <v>0</v>
      </c>
      <c r="AF10" s="127">
        <v>1.91</v>
      </c>
      <c r="AG10" s="127">
        <v>-2</v>
      </c>
    </row>
    <row r="11" spans="1:33">
      <c r="A11" s="124" t="s">
        <v>162</v>
      </c>
      <c r="B11" s="124">
        <v>-1.5</v>
      </c>
      <c r="C11" s="124">
        <v>0</v>
      </c>
      <c r="D11" s="124">
        <v>-0.3</v>
      </c>
      <c r="E11" s="124">
        <v>-1.4</v>
      </c>
      <c r="F11" s="124">
        <v>0</v>
      </c>
      <c r="G11" s="124">
        <v>202.7</v>
      </c>
      <c r="H11" s="124">
        <v>0</v>
      </c>
      <c r="I11" s="124">
        <v>0</v>
      </c>
      <c r="J11" s="124">
        <v>-30</v>
      </c>
      <c r="K11" s="124">
        <v>0</v>
      </c>
      <c r="L11" s="124">
        <v>0</v>
      </c>
      <c r="M11" s="124">
        <v>0</v>
      </c>
      <c r="N11" s="124">
        <v>0</v>
      </c>
      <c r="O11" s="124">
        <v>-2.5</v>
      </c>
      <c r="P11" s="124">
        <v>0</v>
      </c>
      <c r="Q11" s="124">
        <v>-25</v>
      </c>
      <c r="R11" s="124">
        <v>0</v>
      </c>
      <c r="S11" s="124">
        <v>0</v>
      </c>
      <c r="T11" s="124">
        <v>-6</v>
      </c>
      <c r="U11" s="124">
        <v>0</v>
      </c>
      <c r="V11" s="124">
        <v>0</v>
      </c>
      <c r="W11" s="124">
        <v>0</v>
      </c>
      <c r="X11" s="124">
        <v>0</v>
      </c>
      <c r="Y11" s="124">
        <v>0</v>
      </c>
      <c r="Z11" s="124">
        <v>0</v>
      </c>
      <c r="AA11" s="124">
        <v>0</v>
      </c>
      <c r="AB11" s="127">
        <v>-10</v>
      </c>
      <c r="AC11" s="127">
        <v>0</v>
      </c>
      <c r="AD11" s="127">
        <v>0</v>
      </c>
      <c r="AE11" s="127">
        <v>0</v>
      </c>
      <c r="AF11" s="127">
        <v>16.21</v>
      </c>
      <c r="AG11" s="127">
        <v>-2</v>
      </c>
    </row>
    <row r="12" spans="1:33">
      <c r="A12" s="124" t="s">
        <v>163</v>
      </c>
      <c r="B12" s="124">
        <v>-1.5</v>
      </c>
      <c r="C12" s="124">
        <v>0</v>
      </c>
      <c r="D12" s="124">
        <v>-0.3</v>
      </c>
      <c r="E12" s="124">
        <v>-1.4</v>
      </c>
      <c r="F12" s="124">
        <v>0</v>
      </c>
      <c r="G12" s="124">
        <v>226.02</v>
      </c>
      <c r="H12" s="124">
        <v>0</v>
      </c>
      <c r="I12" s="124">
        <v>0</v>
      </c>
      <c r="J12" s="124">
        <v>-30</v>
      </c>
      <c r="K12" s="124">
        <v>0</v>
      </c>
      <c r="L12" s="124">
        <v>0</v>
      </c>
      <c r="M12" s="124">
        <v>0</v>
      </c>
      <c r="N12" s="124">
        <v>0</v>
      </c>
      <c r="O12" s="124">
        <v>-2.5</v>
      </c>
      <c r="P12" s="124">
        <v>0</v>
      </c>
      <c r="Q12" s="124">
        <v>-25</v>
      </c>
      <c r="R12" s="124">
        <v>0</v>
      </c>
      <c r="S12" s="124">
        <v>0</v>
      </c>
      <c r="T12" s="124">
        <v>-6</v>
      </c>
      <c r="U12" s="124">
        <v>0</v>
      </c>
      <c r="V12" s="124">
        <v>0</v>
      </c>
      <c r="W12" s="124">
        <v>0</v>
      </c>
      <c r="X12" s="124">
        <v>0</v>
      </c>
      <c r="Y12" s="124">
        <v>0</v>
      </c>
      <c r="Z12" s="124">
        <v>0</v>
      </c>
      <c r="AA12" s="124">
        <v>0</v>
      </c>
      <c r="AB12" s="127">
        <v>0</v>
      </c>
      <c r="AC12" s="127">
        <v>0</v>
      </c>
      <c r="AD12" s="127">
        <v>0</v>
      </c>
      <c r="AE12" s="127">
        <v>0</v>
      </c>
      <c r="AF12" s="127">
        <v>0.91</v>
      </c>
      <c r="AG12" s="127">
        <v>-2</v>
      </c>
    </row>
    <row r="13" spans="1:33">
      <c r="A13" s="124" t="s">
        <v>164</v>
      </c>
      <c r="B13" s="124">
        <v>-1.5</v>
      </c>
      <c r="C13" s="124">
        <v>0</v>
      </c>
      <c r="D13" s="124">
        <v>-0.3</v>
      </c>
      <c r="E13" s="124">
        <v>-1.4</v>
      </c>
      <c r="F13" s="124">
        <v>0</v>
      </c>
      <c r="G13" s="124">
        <v>0</v>
      </c>
      <c r="H13" s="124">
        <v>0</v>
      </c>
      <c r="I13" s="124">
        <v>0</v>
      </c>
      <c r="J13" s="124">
        <v>-30</v>
      </c>
      <c r="K13" s="124">
        <v>0</v>
      </c>
      <c r="L13" s="124">
        <v>0</v>
      </c>
      <c r="M13" s="124">
        <v>0</v>
      </c>
      <c r="N13" s="124">
        <v>0</v>
      </c>
      <c r="O13" s="124">
        <v>-2.5</v>
      </c>
      <c r="P13" s="124">
        <v>0</v>
      </c>
      <c r="Q13" s="124">
        <v>-25</v>
      </c>
      <c r="R13" s="124">
        <v>0</v>
      </c>
      <c r="S13" s="124">
        <v>0</v>
      </c>
      <c r="T13" s="124">
        <v>-6</v>
      </c>
      <c r="U13" s="124">
        <v>0</v>
      </c>
      <c r="V13" s="124">
        <v>0</v>
      </c>
      <c r="W13" s="124">
        <v>0</v>
      </c>
      <c r="X13" s="124">
        <v>0</v>
      </c>
      <c r="Y13" s="124">
        <v>0</v>
      </c>
      <c r="Z13" s="124">
        <v>0</v>
      </c>
      <c r="AA13" s="124">
        <v>0</v>
      </c>
      <c r="AB13" s="127">
        <v>0</v>
      </c>
      <c r="AC13" s="127">
        <v>0</v>
      </c>
      <c r="AD13" s="127">
        <v>0</v>
      </c>
      <c r="AE13" s="127">
        <v>0</v>
      </c>
      <c r="AF13" s="127">
        <v>0.88</v>
      </c>
      <c r="AG13" s="127">
        <v>-2</v>
      </c>
    </row>
    <row r="14" spans="1:33">
      <c r="A14" s="124" t="s">
        <v>165</v>
      </c>
      <c r="B14" s="124">
        <v>-1.5</v>
      </c>
      <c r="C14" s="124">
        <v>0</v>
      </c>
      <c r="D14" s="124">
        <v>-0.3</v>
      </c>
      <c r="E14" s="124">
        <v>-1.4</v>
      </c>
      <c r="F14" s="124">
        <v>0</v>
      </c>
      <c r="G14" s="124">
        <v>0</v>
      </c>
      <c r="H14" s="124">
        <v>0</v>
      </c>
      <c r="I14" s="124">
        <v>0</v>
      </c>
      <c r="J14" s="124">
        <v>-30</v>
      </c>
      <c r="K14" s="124">
        <v>0</v>
      </c>
      <c r="L14" s="124">
        <v>0</v>
      </c>
      <c r="M14" s="124">
        <v>0</v>
      </c>
      <c r="N14" s="124">
        <v>0</v>
      </c>
      <c r="O14" s="124">
        <v>-2.5</v>
      </c>
      <c r="P14" s="124">
        <v>0</v>
      </c>
      <c r="Q14" s="124">
        <v>-25</v>
      </c>
      <c r="R14" s="124">
        <v>0</v>
      </c>
      <c r="S14" s="124">
        <v>0</v>
      </c>
      <c r="T14" s="124">
        <v>-6</v>
      </c>
      <c r="U14" s="124">
        <v>0</v>
      </c>
      <c r="V14" s="124">
        <v>0</v>
      </c>
      <c r="W14" s="124">
        <v>0</v>
      </c>
      <c r="X14" s="124">
        <v>0</v>
      </c>
      <c r="Y14" s="124">
        <v>0</v>
      </c>
      <c r="Z14" s="124">
        <v>0</v>
      </c>
      <c r="AA14" s="124">
        <v>0</v>
      </c>
      <c r="AB14" s="127">
        <v>0</v>
      </c>
      <c r="AC14" s="127">
        <v>0</v>
      </c>
      <c r="AD14" s="127">
        <v>0</v>
      </c>
      <c r="AE14" s="127">
        <v>0</v>
      </c>
      <c r="AF14" s="127">
        <v>0.92</v>
      </c>
      <c r="AG14" s="127">
        <v>-2</v>
      </c>
    </row>
    <row r="15" spans="1:33">
      <c r="A15" s="124" t="s">
        <v>166</v>
      </c>
      <c r="B15" s="124">
        <v>-1.5</v>
      </c>
      <c r="C15" s="124">
        <v>0</v>
      </c>
      <c r="D15" s="124">
        <v>-0.4</v>
      </c>
      <c r="E15" s="124">
        <v>-1.4</v>
      </c>
      <c r="F15" s="124">
        <v>0</v>
      </c>
      <c r="G15" s="124">
        <v>0</v>
      </c>
      <c r="H15" s="124">
        <v>0</v>
      </c>
      <c r="I15" s="124">
        <v>0</v>
      </c>
      <c r="J15" s="124">
        <v>-150</v>
      </c>
      <c r="K15" s="124">
        <v>0</v>
      </c>
      <c r="L15" s="124">
        <v>0</v>
      </c>
      <c r="M15" s="124">
        <v>0</v>
      </c>
      <c r="N15" s="124">
        <v>0</v>
      </c>
      <c r="O15" s="124">
        <v>-2.5</v>
      </c>
      <c r="P15" s="124">
        <v>0</v>
      </c>
      <c r="Q15" s="124">
        <v>-25</v>
      </c>
      <c r="R15" s="124">
        <v>0</v>
      </c>
      <c r="S15" s="124">
        <v>0</v>
      </c>
      <c r="T15" s="124">
        <v>-6</v>
      </c>
      <c r="U15" s="124">
        <v>0</v>
      </c>
      <c r="V15" s="124">
        <v>0</v>
      </c>
      <c r="W15" s="124">
        <v>0</v>
      </c>
      <c r="X15" s="124">
        <v>0</v>
      </c>
      <c r="Y15" s="124">
        <v>0</v>
      </c>
      <c r="Z15" s="124">
        <v>0</v>
      </c>
      <c r="AA15" s="124">
        <v>0</v>
      </c>
      <c r="AB15" s="127">
        <v>-30</v>
      </c>
      <c r="AC15" s="127">
        <v>0</v>
      </c>
      <c r="AD15" s="127">
        <v>0</v>
      </c>
      <c r="AE15" s="127">
        <v>0</v>
      </c>
      <c r="AF15" s="127">
        <v>33.69</v>
      </c>
      <c r="AG15" s="127">
        <v>-2</v>
      </c>
    </row>
    <row r="16" spans="1:33">
      <c r="A16" s="124" t="s">
        <v>167</v>
      </c>
      <c r="B16" s="124">
        <v>-1.5</v>
      </c>
      <c r="C16" s="124">
        <v>0</v>
      </c>
      <c r="D16" s="124">
        <v>-0.4</v>
      </c>
      <c r="E16" s="124">
        <v>-1.4</v>
      </c>
      <c r="F16" s="124">
        <v>0</v>
      </c>
      <c r="G16" s="124">
        <v>0</v>
      </c>
      <c r="H16" s="124">
        <v>0</v>
      </c>
      <c r="I16" s="124">
        <v>0</v>
      </c>
      <c r="J16" s="124">
        <v>-150</v>
      </c>
      <c r="K16" s="124">
        <v>0</v>
      </c>
      <c r="L16" s="124">
        <v>0</v>
      </c>
      <c r="M16" s="124">
        <v>0</v>
      </c>
      <c r="N16" s="124">
        <v>0</v>
      </c>
      <c r="O16" s="124">
        <v>-2.5</v>
      </c>
      <c r="P16" s="124">
        <v>0</v>
      </c>
      <c r="Q16" s="124">
        <v>-25</v>
      </c>
      <c r="R16" s="124">
        <v>0</v>
      </c>
      <c r="S16" s="124">
        <v>0</v>
      </c>
      <c r="T16" s="124">
        <v>-6</v>
      </c>
      <c r="U16" s="124">
        <v>0</v>
      </c>
      <c r="V16" s="124">
        <v>0</v>
      </c>
      <c r="W16" s="124">
        <v>0</v>
      </c>
      <c r="X16" s="124">
        <v>0</v>
      </c>
      <c r="Y16" s="124">
        <v>0</v>
      </c>
      <c r="Z16" s="124">
        <v>0</v>
      </c>
      <c r="AA16" s="124">
        <v>0</v>
      </c>
      <c r="AB16" s="127">
        <v>-20</v>
      </c>
      <c r="AC16" s="127">
        <v>0</v>
      </c>
      <c r="AD16" s="127">
        <v>0</v>
      </c>
      <c r="AE16" s="127">
        <v>0</v>
      </c>
      <c r="AF16" s="127">
        <v>25.37</v>
      </c>
      <c r="AG16" s="127">
        <v>-2</v>
      </c>
    </row>
    <row r="17" spans="1:33">
      <c r="A17" s="124" t="s">
        <v>168</v>
      </c>
      <c r="B17" s="124">
        <v>-1.5</v>
      </c>
      <c r="C17" s="124">
        <v>0</v>
      </c>
      <c r="D17" s="124">
        <v>-0.4</v>
      </c>
      <c r="E17" s="124">
        <v>-1.4</v>
      </c>
      <c r="F17" s="124">
        <v>0</v>
      </c>
      <c r="G17" s="124">
        <v>0</v>
      </c>
      <c r="H17" s="124">
        <v>0</v>
      </c>
      <c r="I17" s="124">
        <v>0</v>
      </c>
      <c r="J17" s="124">
        <v>-150</v>
      </c>
      <c r="K17" s="124">
        <v>0</v>
      </c>
      <c r="L17" s="124">
        <v>0</v>
      </c>
      <c r="M17" s="124">
        <v>0</v>
      </c>
      <c r="N17" s="124">
        <v>0</v>
      </c>
      <c r="O17" s="124">
        <v>-2.5</v>
      </c>
      <c r="P17" s="124">
        <v>0</v>
      </c>
      <c r="Q17" s="124">
        <v>-25</v>
      </c>
      <c r="R17" s="124">
        <v>0</v>
      </c>
      <c r="S17" s="124">
        <v>0</v>
      </c>
      <c r="T17" s="124">
        <v>-6</v>
      </c>
      <c r="U17" s="124">
        <v>0</v>
      </c>
      <c r="V17" s="124">
        <v>0</v>
      </c>
      <c r="W17" s="124">
        <v>0</v>
      </c>
      <c r="X17" s="124">
        <v>0</v>
      </c>
      <c r="Y17" s="124">
        <v>0</v>
      </c>
      <c r="Z17" s="124">
        <v>0</v>
      </c>
      <c r="AA17" s="124">
        <v>0</v>
      </c>
      <c r="AB17" s="127">
        <v>0</v>
      </c>
      <c r="AC17" s="127">
        <v>0</v>
      </c>
      <c r="AD17" s="127">
        <v>0</v>
      </c>
      <c r="AE17" s="127">
        <v>0</v>
      </c>
      <c r="AF17" s="127">
        <v>1.93</v>
      </c>
      <c r="AG17" s="127">
        <v>-2</v>
      </c>
    </row>
    <row r="18" spans="1:33">
      <c r="A18" s="124" t="s">
        <v>169</v>
      </c>
      <c r="B18" s="124">
        <v>-1.5</v>
      </c>
      <c r="C18" s="124">
        <v>0</v>
      </c>
      <c r="D18" s="124">
        <v>-0.4</v>
      </c>
      <c r="E18" s="124">
        <v>-1.4</v>
      </c>
      <c r="F18" s="124">
        <v>0</v>
      </c>
      <c r="G18" s="124">
        <v>0</v>
      </c>
      <c r="H18" s="124">
        <v>0</v>
      </c>
      <c r="I18" s="124">
        <v>0</v>
      </c>
      <c r="J18" s="124">
        <v>-150</v>
      </c>
      <c r="K18" s="124">
        <v>0</v>
      </c>
      <c r="L18" s="124">
        <v>0</v>
      </c>
      <c r="M18" s="124">
        <v>0</v>
      </c>
      <c r="N18" s="124">
        <v>0</v>
      </c>
      <c r="O18" s="124">
        <v>-2.5</v>
      </c>
      <c r="P18" s="124">
        <v>0</v>
      </c>
      <c r="Q18" s="124">
        <v>-25</v>
      </c>
      <c r="R18" s="124">
        <v>0</v>
      </c>
      <c r="S18" s="124">
        <v>0</v>
      </c>
      <c r="T18" s="124">
        <v>-6</v>
      </c>
      <c r="U18" s="124">
        <v>0</v>
      </c>
      <c r="V18" s="124">
        <v>0</v>
      </c>
      <c r="W18" s="124">
        <v>0</v>
      </c>
      <c r="X18" s="124">
        <v>0</v>
      </c>
      <c r="Y18" s="124">
        <v>0</v>
      </c>
      <c r="Z18" s="124">
        <v>0</v>
      </c>
      <c r="AA18" s="124">
        <v>0</v>
      </c>
      <c r="AB18" s="127">
        <v>-10</v>
      </c>
      <c r="AC18" s="127">
        <v>0</v>
      </c>
      <c r="AD18" s="127">
        <v>0</v>
      </c>
      <c r="AE18" s="127">
        <v>0</v>
      </c>
      <c r="AF18" s="127">
        <v>0</v>
      </c>
      <c r="AG18" s="127">
        <v>-2</v>
      </c>
    </row>
    <row r="19" spans="1:33">
      <c r="A19" s="124" t="s">
        <v>170</v>
      </c>
      <c r="B19" s="124">
        <v>-1.5</v>
      </c>
      <c r="C19" s="124">
        <v>0</v>
      </c>
      <c r="D19" s="124">
        <v>-0.4</v>
      </c>
      <c r="E19" s="124">
        <v>-1.4</v>
      </c>
      <c r="F19" s="124">
        <v>0</v>
      </c>
      <c r="G19" s="124">
        <v>0</v>
      </c>
      <c r="H19" s="124">
        <v>0</v>
      </c>
      <c r="I19" s="124">
        <v>0</v>
      </c>
      <c r="J19" s="124">
        <v>-150</v>
      </c>
      <c r="K19" s="124">
        <v>0</v>
      </c>
      <c r="L19" s="124">
        <v>0</v>
      </c>
      <c r="M19" s="124">
        <v>0</v>
      </c>
      <c r="N19" s="124">
        <v>0</v>
      </c>
      <c r="O19" s="124">
        <v>-2.5</v>
      </c>
      <c r="P19" s="124">
        <v>0</v>
      </c>
      <c r="Q19" s="124">
        <v>-25</v>
      </c>
      <c r="R19" s="124">
        <v>0</v>
      </c>
      <c r="S19" s="124">
        <v>0</v>
      </c>
      <c r="T19" s="124">
        <v>-2</v>
      </c>
      <c r="U19" s="124">
        <v>0</v>
      </c>
      <c r="V19" s="124">
        <v>0</v>
      </c>
      <c r="W19" s="124">
        <v>0</v>
      </c>
      <c r="X19" s="124">
        <v>0</v>
      </c>
      <c r="Y19" s="124">
        <v>0</v>
      </c>
      <c r="Z19" s="124">
        <v>0</v>
      </c>
      <c r="AA19" s="124">
        <v>0</v>
      </c>
      <c r="AB19" s="127">
        <v>-15</v>
      </c>
      <c r="AC19" s="127">
        <v>0</v>
      </c>
      <c r="AD19" s="127">
        <v>0</v>
      </c>
      <c r="AE19" s="127">
        <v>0</v>
      </c>
      <c r="AF19" s="127">
        <v>0</v>
      </c>
      <c r="AG19" s="127">
        <v>-2</v>
      </c>
    </row>
    <row r="20" spans="1:33">
      <c r="A20" s="124" t="s">
        <v>171</v>
      </c>
      <c r="B20" s="124">
        <v>-1.5</v>
      </c>
      <c r="C20" s="124">
        <v>0</v>
      </c>
      <c r="D20" s="124">
        <v>-0.4</v>
      </c>
      <c r="E20" s="124">
        <v>-1.4</v>
      </c>
      <c r="F20" s="124">
        <v>0</v>
      </c>
      <c r="G20" s="124">
        <v>0</v>
      </c>
      <c r="H20" s="124">
        <v>0</v>
      </c>
      <c r="I20" s="124">
        <v>0</v>
      </c>
      <c r="J20" s="124">
        <v>-150</v>
      </c>
      <c r="K20" s="124">
        <v>0</v>
      </c>
      <c r="L20" s="124">
        <v>0</v>
      </c>
      <c r="M20" s="124">
        <v>0</v>
      </c>
      <c r="N20" s="124">
        <v>0</v>
      </c>
      <c r="O20" s="124">
        <v>-2.5</v>
      </c>
      <c r="P20" s="124">
        <v>0</v>
      </c>
      <c r="Q20" s="124">
        <v>-25</v>
      </c>
      <c r="R20" s="124">
        <v>0</v>
      </c>
      <c r="S20" s="124">
        <v>0</v>
      </c>
      <c r="T20" s="124">
        <v>-2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0</v>
      </c>
      <c r="AA20" s="124">
        <v>0</v>
      </c>
      <c r="AB20" s="127">
        <v>-30</v>
      </c>
      <c r="AC20" s="127">
        <v>0</v>
      </c>
      <c r="AD20" s="127">
        <v>0</v>
      </c>
      <c r="AE20" s="127">
        <v>0</v>
      </c>
      <c r="AF20" s="127">
        <v>0</v>
      </c>
      <c r="AG20" s="127">
        <v>-2</v>
      </c>
    </row>
    <row r="21" spans="1:33">
      <c r="A21" s="124" t="s">
        <v>172</v>
      </c>
      <c r="B21" s="124">
        <v>-1.5</v>
      </c>
      <c r="C21" s="124">
        <v>0</v>
      </c>
      <c r="D21" s="124">
        <v>-0.4</v>
      </c>
      <c r="E21" s="124">
        <v>-1.4</v>
      </c>
      <c r="F21" s="124">
        <v>0</v>
      </c>
      <c r="G21" s="124">
        <v>0</v>
      </c>
      <c r="H21" s="124">
        <v>0</v>
      </c>
      <c r="I21" s="124">
        <v>0</v>
      </c>
      <c r="J21" s="124">
        <v>-160</v>
      </c>
      <c r="K21" s="124">
        <v>0</v>
      </c>
      <c r="L21" s="124">
        <v>0</v>
      </c>
      <c r="M21" s="124">
        <v>0</v>
      </c>
      <c r="N21" s="124">
        <v>0</v>
      </c>
      <c r="O21" s="124">
        <v>-2.5</v>
      </c>
      <c r="P21" s="124">
        <v>0</v>
      </c>
      <c r="Q21" s="124">
        <v>-25</v>
      </c>
      <c r="R21" s="124">
        <v>0</v>
      </c>
      <c r="S21" s="124">
        <v>0</v>
      </c>
      <c r="T21" s="124">
        <v>-4</v>
      </c>
      <c r="U21" s="124">
        <v>0</v>
      </c>
      <c r="V21" s="124">
        <v>0</v>
      </c>
      <c r="W21" s="124">
        <v>0</v>
      </c>
      <c r="X21" s="124">
        <v>0</v>
      </c>
      <c r="Y21" s="124">
        <v>0</v>
      </c>
      <c r="Z21" s="124">
        <v>0</v>
      </c>
      <c r="AA21" s="124">
        <v>0</v>
      </c>
      <c r="AB21" s="127">
        <v>0</v>
      </c>
      <c r="AC21" s="127">
        <v>0</v>
      </c>
      <c r="AD21" s="127">
        <v>0</v>
      </c>
      <c r="AE21" s="127">
        <v>0</v>
      </c>
      <c r="AF21" s="127">
        <v>0</v>
      </c>
      <c r="AG21" s="127">
        <v>-2</v>
      </c>
    </row>
    <row r="22" spans="1:33">
      <c r="A22" s="124" t="s">
        <v>173</v>
      </c>
      <c r="B22" s="124">
        <v>-1.5</v>
      </c>
      <c r="C22" s="124">
        <v>0</v>
      </c>
      <c r="D22" s="124">
        <v>-0.4</v>
      </c>
      <c r="E22" s="124">
        <v>-1.4</v>
      </c>
      <c r="F22" s="124">
        <v>0</v>
      </c>
      <c r="G22" s="124">
        <v>0</v>
      </c>
      <c r="H22" s="124">
        <v>0</v>
      </c>
      <c r="I22" s="124">
        <v>0</v>
      </c>
      <c r="J22" s="124">
        <v>-160</v>
      </c>
      <c r="K22" s="124">
        <v>0</v>
      </c>
      <c r="L22" s="124">
        <v>0</v>
      </c>
      <c r="M22" s="124">
        <v>0</v>
      </c>
      <c r="N22" s="124">
        <v>0</v>
      </c>
      <c r="O22" s="124">
        <v>-2.5</v>
      </c>
      <c r="P22" s="124">
        <v>0</v>
      </c>
      <c r="Q22" s="124">
        <v>-25</v>
      </c>
      <c r="R22" s="124">
        <v>0</v>
      </c>
      <c r="S22" s="124">
        <v>0</v>
      </c>
      <c r="T22" s="124">
        <v>-4</v>
      </c>
      <c r="U22" s="124">
        <v>0</v>
      </c>
      <c r="V22" s="124">
        <v>0</v>
      </c>
      <c r="W22" s="124">
        <v>0</v>
      </c>
      <c r="X22" s="124">
        <v>0</v>
      </c>
      <c r="Y22" s="124">
        <v>0</v>
      </c>
      <c r="Z22" s="124">
        <v>0</v>
      </c>
      <c r="AA22" s="124">
        <v>0</v>
      </c>
      <c r="AB22" s="127">
        <v>0</v>
      </c>
      <c r="AC22" s="127">
        <v>0</v>
      </c>
      <c r="AD22" s="127">
        <v>0</v>
      </c>
      <c r="AE22" s="127">
        <v>0</v>
      </c>
      <c r="AF22" s="127">
        <v>0</v>
      </c>
      <c r="AG22" s="127">
        <v>-2</v>
      </c>
    </row>
    <row r="23" spans="1:33">
      <c r="A23" s="124" t="s">
        <v>174</v>
      </c>
      <c r="B23" s="124">
        <v>-1.5</v>
      </c>
      <c r="C23" s="124">
        <v>0</v>
      </c>
      <c r="D23" s="124">
        <v>-0.4</v>
      </c>
      <c r="E23" s="124">
        <v>-1.4</v>
      </c>
      <c r="F23" s="124">
        <v>0</v>
      </c>
      <c r="G23" s="124">
        <v>0</v>
      </c>
      <c r="H23" s="124">
        <v>0</v>
      </c>
      <c r="I23" s="124">
        <v>0</v>
      </c>
      <c r="J23" s="124">
        <v>-150</v>
      </c>
      <c r="K23" s="124">
        <v>0</v>
      </c>
      <c r="L23" s="124">
        <v>0</v>
      </c>
      <c r="M23" s="124">
        <v>0</v>
      </c>
      <c r="N23" s="124">
        <v>0</v>
      </c>
      <c r="O23" s="124">
        <v>-2.5</v>
      </c>
      <c r="P23" s="124">
        <v>0</v>
      </c>
      <c r="Q23" s="124">
        <v>-25</v>
      </c>
      <c r="R23" s="124">
        <v>0</v>
      </c>
      <c r="S23" s="124">
        <v>0</v>
      </c>
      <c r="T23" s="124">
        <v>-4</v>
      </c>
      <c r="U23" s="124">
        <v>0</v>
      </c>
      <c r="V23" s="124">
        <v>0</v>
      </c>
      <c r="W23" s="124">
        <v>0</v>
      </c>
      <c r="X23" s="124">
        <v>0</v>
      </c>
      <c r="Y23" s="124">
        <v>0</v>
      </c>
      <c r="Z23" s="124">
        <v>0</v>
      </c>
      <c r="AA23" s="124">
        <v>0</v>
      </c>
      <c r="AB23" s="127">
        <v>0</v>
      </c>
      <c r="AC23" s="127">
        <v>0</v>
      </c>
      <c r="AD23" s="127">
        <v>0</v>
      </c>
      <c r="AE23" s="127">
        <v>0</v>
      </c>
      <c r="AF23" s="127">
        <v>0</v>
      </c>
      <c r="AG23" s="127">
        <v>0</v>
      </c>
    </row>
    <row r="24" spans="1:33">
      <c r="A24" s="124" t="s">
        <v>175</v>
      </c>
      <c r="B24" s="124">
        <v>-1.5</v>
      </c>
      <c r="C24" s="124">
        <v>0</v>
      </c>
      <c r="D24" s="124">
        <v>-0.4</v>
      </c>
      <c r="E24" s="124">
        <v>-1.4</v>
      </c>
      <c r="F24" s="124">
        <v>0</v>
      </c>
      <c r="G24" s="124">
        <v>0</v>
      </c>
      <c r="H24" s="124">
        <v>0</v>
      </c>
      <c r="I24" s="124">
        <v>0</v>
      </c>
      <c r="J24" s="124">
        <v>-150</v>
      </c>
      <c r="K24" s="124">
        <v>0</v>
      </c>
      <c r="L24" s="124">
        <v>0</v>
      </c>
      <c r="M24" s="124">
        <v>0</v>
      </c>
      <c r="N24" s="124">
        <v>0</v>
      </c>
      <c r="O24" s="124">
        <v>-2.5</v>
      </c>
      <c r="P24" s="124">
        <v>0</v>
      </c>
      <c r="Q24" s="124">
        <v>-25</v>
      </c>
      <c r="R24" s="124">
        <v>0</v>
      </c>
      <c r="S24" s="124">
        <v>0</v>
      </c>
      <c r="T24" s="124">
        <v>-4</v>
      </c>
      <c r="U24" s="124">
        <v>0</v>
      </c>
      <c r="V24" s="124">
        <v>0</v>
      </c>
      <c r="W24" s="124">
        <v>0</v>
      </c>
      <c r="X24" s="124">
        <v>0</v>
      </c>
      <c r="Y24" s="124">
        <v>0</v>
      </c>
      <c r="Z24" s="124">
        <v>0</v>
      </c>
      <c r="AA24" s="124">
        <v>0</v>
      </c>
      <c r="AB24" s="127">
        <v>0</v>
      </c>
      <c r="AC24" s="127">
        <v>0</v>
      </c>
      <c r="AD24" s="127">
        <v>0</v>
      </c>
      <c r="AE24" s="127">
        <v>0</v>
      </c>
      <c r="AF24" s="127">
        <v>3.98</v>
      </c>
      <c r="AG24" s="127">
        <v>0</v>
      </c>
    </row>
    <row r="25" spans="1:33">
      <c r="A25" s="124" t="s">
        <v>176</v>
      </c>
      <c r="B25" s="124">
        <v>-1.5</v>
      </c>
      <c r="C25" s="124">
        <v>0</v>
      </c>
      <c r="D25" s="124">
        <v>-0.8</v>
      </c>
      <c r="E25" s="124">
        <v>-1.4</v>
      </c>
      <c r="F25" s="124">
        <v>0</v>
      </c>
      <c r="G25" s="124">
        <v>-100</v>
      </c>
      <c r="H25" s="124">
        <v>0</v>
      </c>
      <c r="I25" s="124">
        <v>0</v>
      </c>
      <c r="J25" s="124">
        <v>-150</v>
      </c>
      <c r="K25" s="124">
        <v>0</v>
      </c>
      <c r="L25" s="124">
        <v>0</v>
      </c>
      <c r="M25" s="124">
        <v>0</v>
      </c>
      <c r="N25" s="124">
        <v>0</v>
      </c>
      <c r="O25" s="124">
        <v>-2.5</v>
      </c>
      <c r="P25" s="124">
        <v>0</v>
      </c>
      <c r="Q25" s="124">
        <v>-25</v>
      </c>
      <c r="R25" s="124">
        <v>0</v>
      </c>
      <c r="S25" s="124">
        <v>0</v>
      </c>
      <c r="T25" s="124">
        <v>-4.5</v>
      </c>
      <c r="U25" s="124">
        <v>0</v>
      </c>
      <c r="V25" s="124">
        <v>0</v>
      </c>
      <c r="W25" s="124">
        <v>0</v>
      </c>
      <c r="X25" s="124">
        <v>0</v>
      </c>
      <c r="Y25" s="124">
        <v>0</v>
      </c>
      <c r="Z25" s="124">
        <v>0</v>
      </c>
      <c r="AA25" s="124">
        <v>0</v>
      </c>
      <c r="AB25" s="127">
        <v>0</v>
      </c>
      <c r="AC25" s="127">
        <v>0</v>
      </c>
      <c r="AD25" s="127">
        <v>0</v>
      </c>
      <c r="AE25" s="127">
        <v>0</v>
      </c>
      <c r="AF25" s="127">
        <v>0.55000000000000004</v>
      </c>
      <c r="AG25" s="127">
        <v>0</v>
      </c>
    </row>
    <row r="26" spans="1:33">
      <c r="A26" s="124" t="s">
        <v>177</v>
      </c>
      <c r="B26" s="124">
        <v>-1.5</v>
      </c>
      <c r="C26" s="124">
        <v>0</v>
      </c>
      <c r="D26" s="124">
        <v>-0.8</v>
      </c>
      <c r="E26" s="124">
        <v>-1.4</v>
      </c>
      <c r="F26" s="124">
        <v>0</v>
      </c>
      <c r="G26" s="124">
        <v>-100</v>
      </c>
      <c r="H26" s="124">
        <v>0</v>
      </c>
      <c r="I26" s="124">
        <v>0</v>
      </c>
      <c r="J26" s="124">
        <v>-150</v>
      </c>
      <c r="K26" s="124">
        <v>0</v>
      </c>
      <c r="L26" s="124">
        <v>0</v>
      </c>
      <c r="M26" s="124">
        <v>0</v>
      </c>
      <c r="N26" s="124">
        <v>0</v>
      </c>
      <c r="O26" s="124">
        <v>-2.5</v>
      </c>
      <c r="P26" s="124">
        <v>0</v>
      </c>
      <c r="Q26" s="124">
        <v>-25</v>
      </c>
      <c r="R26" s="124">
        <v>0</v>
      </c>
      <c r="S26" s="124">
        <v>0</v>
      </c>
      <c r="T26" s="124">
        <v>-4.5</v>
      </c>
      <c r="U26" s="124">
        <v>0</v>
      </c>
      <c r="V26" s="124">
        <v>0</v>
      </c>
      <c r="W26" s="124">
        <v>0</v>
      </c>
      <c r="X26" s="124">
        <v>0</v>
      </c>
      <c r="Y26" s="124">
        <v>0</v>
      </c>
      <c r="Z26" s="124">
        <v>0</v>
      </c>
      <c r="AA26" s="124">
        <v>0</v>
      </c>
      <c r="AB26" s="127">
        <v>0</v>
      </c>
      <c r="AC26" s="127">
        <v>0</v>
      </c>
      <c r="AD26" s="127">
        <v>0</v>
      </c>
      <c r="AE26" s="127">
        <v>0</v>
      </c>
      <c r="AF26" s="127">
        <v>0.55000000000000004</v>
      </c>
      <c r="AG26" s="127">
        <v>0</v>
      </c>
    </row>
    <row r="27" spans="1:33">
      <c r="A27" s="124" t="s">
        <v>178</v>
      </c>
      <c r="B27" s="124">
        <v>-1.5</v>
      </c>
      <c r="C27" s="124">
        <v>0</v>
      </c>
      <c r="D27" s="124">
        <v>-0.8</v>
      </c>
      <c r="E27" s="124">
        <v>-1.4</v>
      </c>
      <c r="F27" s="124">
        <v>0</v>
      </c>
      <c r="G27" s="124">
        <v>-100</v>
      </c>
      <c r="H27" s="124">
        <v>0</v>
      </c>
      <c r="I27" s="124">
        <v>0</v>
      </c>
      <c r="J27" s="124">
        <v>-160</v>
      </c>
      <c r="K27" s="124">
        <v>-0.1</v>
      </c>
      <c r="L27" s="124">
        <v>-0.1</v>
      </c>
      <c r="M27" s="124">
        <v>0</v>
      </c>
      <c r="N27" s="124">
        <v>0</v>
      </c>
      <c r="O27" s="124">
        <v>-2.5</v>
      </c>
      <c r="P27" s="124">
        <v>0</v>
      </c>
      <c r="Q27" s="124">
        <v>-25</v>
      </c>
      <c r="R27" s="124">
        <v>-0.1</v>
      </c>
      <c r="S27" s="124">
        <v>0</v>
      </c>
      <c r="T27" s="124">
        <v>-4.5</v>
      </c>
      <c r="U27" s="124">
        <v>0</v>
      </c>
      <c r="V27" s="124">
        <v>0</v>
      </c>
      <c r="W27" s="124">
        <v>0</v>
      </c>
      <c r="X27" s="124">
        <v>0</v>
      </c>
      <c r="Y27" s="124">
        <v>0</v>
      </c>
      <c r="Z27" s="124">
        <v>0</v>
      </c>
      <c r="AA27" s="124">
        <v>0</v>
      </c>
      <c r="AB27" s="127">
        <v>0</v>
      </c>
      <c r="AC27" s="127">
        <v>0</v>
      </c>
      <c r="AD27" s="127">
        <v>0</v>
      </c>
      <c r="AE27" s="127">
        <v>0</v>
      </c>
      <c r="AF27" s="127">
        <v>65.06</v>
      </c>
      <c r="AG27" s="127">
        <v>0</v>
      </c>
    </row>
    <row r="28" spans="1:33">
      <c r="A28" s="124" t="s">
        <v>179</v>
      </c>
      <c r="B28" s="124">
        <v>-1.5</v>
      </c>
      <c r="C28" s="124">
        <v>-10</v>
      </c>
      <c r="D28" s="124">
        <v>-0.8</v>
      </c>
      <c r="E28" s="124">
        <v>-1.4</v>
      </c>
      <c r="F28" s="124">
        <v>0</v>
      </c>
      <c r="G28" s="124">
        <v>-100</v>
      </c>
      <c r="H28" s="124">
        <v>0</v>
      </c>
      <c r="I28" s="124">
        <v>0</v>
      </c>
      <c r="J28" s="124">
        <v>-160</v>
      </c>
      <c r="K28" s="124">
        <v>-0.1</v>
      </c>
      <c r="L28" s="124">
        <v>-0.2</v>
      </c>
      <c r="M28" s="124">
        <v>0</v>
      </c>
      <c r="N28" s="124">
        <v>0</v>
      </c>
      <c r="O28" s="124">
        <v>-2.5</v>
      </c>
      <c r="P28" s="124">
        <v>0</v>
      </c>
      <c r="Q28" s="124">
        <v>-25</v>
      </c>
      <c r="R28" s="124">
        <v>-0.3</v>
      </c>
      <c r="S28" s="124">
        <v>0</v>
      </c>
      <c r="T28" s="124">
        <v>-4.5</v>
      </c>
      <c r="U28" s="124">
        <v>0</v>
      </c>
      <c r="V28" s="124">
        <v>0</v>
      </c>
      <c r="W28" s="124">
        <v>0</v>
      </c>
      <c r="X28" s="124">
        <v>0</v>
      </c>
      <c r="Y28" s="124">
        <v>0</v>
      </c>
      <c r="Z28" s="124">
        <v>0</v>
      </c>
      <c r="AA28" s="124">
        <v>0</v>
      </c>
      <c r="AB28" s="127">
        <v>-20</v>
      </c>
      <c r="AC28" s="127">
        <v>0</v>
      </c>
      <c r="AD28" s="127">
        <v>0</v>
      </c>
      <c r="AE28" s="127">
        <v>0</v>
      </c>
      <c r="AF28" s="127">
        <v>68.47</v>
      </c>
      <c r="AG28" s="127">
        <v>0</v>
      </c>
    </row>
    <row r="29" spans="1:33">
      <c r="A29" s="124" t="s">
        <v>180</v>
      </c>
      <c r="B29" s="124">
        <v>-1.5</v>
      </c>
      <c r="C29" s="124">
        <v>0</v>
      </c>
      <c r="D29" s="124">
        <v>-0.4</v>
      </c>
      <c r="E29" s="124">
        <v>-1.4</v>
      </c>
      <c r="F29" s="124">
        <v>0</v>
      </c>
      <c r="G29" s="124">
        <v>256.36</v>
      </c>
      <c r="H29" s="124">
        <v>0</v>
      </c>
      <c r="I29" s="124">
        <v>0</v>
      </c>
      <c r="J29" s="124">
        <v>-160</v>
      </c>
      <c r="K29" s="124">
        <v>-0.3</v>
      </c>
      <c r="L29" s="124">
        <v>-0.3</v>
      </c>
      <c r="M29" s="124">
        <v>0</v>
      </c>
      <c r="N29" s="124">
        <v>0</v>
      </c>
      <c r="O29" s="124">
        <v>-2.5</v>
      </c>
      <c r="P29" s="124">
        <v>0</v>
      </c>
      <c r="Q29" s="124">
        <v>-25</v>
      </c>
      <c r="R29" s="124">
        <v>-0.4</v>
      </c>
      <c r="S29" s="124">
        <v>0</v>
      </c>
      <c r="T29" s="124">
        <v>-4.5</v>
      </c>
      <c r="U29" s="124">
        <v>0</v>
      </c>
      <c r="V29" s="124">
        <v>0</v>
      </c>
      <c r="W29" s="124">
        <v>0</v>
      </c>
      <c r="X29" s="124">
        <v>0</v>
      </c>
      <c r="Y29" s="124">
        <v>0</v>
      </c>
      <c r="Z29" s="124">
        <v>0</v>
      </c>
      <c r="AA29" s="124">
        <v>0</v>
      </c>
      <c r="AB29" s="127">
        <v>-10</v>
      </c>
      <c r="AC29" s="127">
        <v>0</v>
      </c>
      <c r="AD29" s="127">
        <v>0</v>
      </c>
      <c r="AE29" s="127">
        <v>0</v>
      </c>
      <c r="AF29" s="127">
        <v>51.28</v>
      </c>
      <c r="AG29" s="127">
        <v>0</v>
      </c>
    </row>
    <row r="30" spans="1:33">
      <c r="A30" s="124" t="s">
        <v>181</v>
      </c>
      <c r="B30" s="124">
        <v>-1.5</v>
      </c>
      <c r="C30" s="124">
        <v>0</v>
      </c>
      <c r="D30" s="124">
        <v>-0.4</v>
      </c>
      <c r="E30" s="124">
        <v>-1.4</v>
      </c>
      <c r="F30" s="124">
        <v>0</v>
      </c>
      <c r="G30" s="124">
        <v>348.95</v>
      </c>
      <c r="H30" s="124">
        <v>0</v>
      </c>
      <c r="I30" s="124">
        <v>0</v>
      </c>
      <c r="J30" s="124">
        <v>-160</v>
      </c>
      <c r="K30" s="124">
        <v>-0.4</v>
      </c>
      <c r="L30" s="124">
        <v>-0.3</v>
      </c>
      <c r="M30" s="124">
        <v>0</v>
      </c>
      <c r="N30" s="124">
        <v>0</v>
      </c>
      <c r="O30" s="124">
        <v>-2.5</v>
      </c>
      <c r="P30" s="124">
        <v>0</v>
      </c>
      <c r="Q30" s="124">
        <v>-25</v>
      </c>
      <c r="R30" s="124">
        <v>-0.5</v>
      </c>
      <c r="S30" s="124">
        <v>0</v>
      </c>
      <c r="T30" s="124">
        <v>-4.5</v>
      </c>
      <c r="U30" s="124">
        <v>0</v>
      </c>
      <c r="V30" s="124">
        <v>0</v>
      </c>
      <c r="W30" s="124">
        <v>0</v>
      </c>
      <c r="X30" s="124">
        <v>0</v>
      </c>
      <c r="Y30" s="124">
        <v>0</v>
      </c>
      <c r="Z30" s="124">
        <v>0</v>
      </c>
      <c r="AA30" s="124">
        <v>0</v>
      </c>
      <c r="AB30" s="127">
        <v>0</v>
      </c>
      <c r="AC30" s="127">
        <v>0</v>
      </c>
      <c r="AD30" s="127">
        <v>0</v>
      </c>
      <c r="AE30" s="127">
        <v>0</v>
      </c>
      <c r="AF30" s="127">
        <v>67.510000000000005</v>
      </c>
      <c r="AG30" s="127">
        <v>0</v>
      </c>
    </row>
    <row r="31" spans="1:33">
      <c r="A31" s="124" t="s">
        <v>182</v>
      </c>
      <c r="B31" s="124">
        <v>-1.5</v>
      </c>
      <c r="C31" s="124">
        <v>0</v>
      </c>
      <c r="D31" s="124">
        <v>-0.4</v>
      </c>
      <c r="E31" s="124">
        <v>-1.4</v>
      </c>
      <c r="F31" s="124">
        <v>0</v>
      </c>
      <c r="G31" s="124">
        <v>728.52</v>
      </c>
      <c r="H31" s="124">
        <v>0</v>
      </c>
      <c r="I31" s="124">
        <v>0</v>
      </c>
      <c r="J31" s="124">
        <v>0</v>
      </c>
      <c r="K31" s="124">
        <v>-0.7</v>
      </c>
      <c r="L31" s="124">
        <v>-0.1</v>
      </c>
      <c r="M31" s="124">
        <v>0</v>
      </c>
      <c r="N31" s="124">
        <v>0</v>
      </c>
      <c r="O31" s="124">
        <v>-2.5</v>
      </c>
      <c r="P31" s="124">
        <v>0</v>
      </c>
      <c r="Q31" s="124">
        <v>-25</v>
      </c>
      <c r="R31" s="124">
        <v>-1</v>
      </c>
      <c r="S31" s="124">
        <v>0</v>
      </c>
      <c r="T31" s="124">
        <v>0</v>
      </c>
      <c r="U31" s="124">
        <v>0</v>
      </c>
      <c r="V31" s="124">
        <v>0</v>
      </c>
      <c r="W31" s="124">
        <v>0</v>
      </c>
      <c r="X31" s="124">
        <v>0</v>
      </c>
      <c r="Y31" s="124">
        <v>0</v>
      </c>
      <c r="Z31" s="124">
        <v>0</v>
      </c>
      <c r="AA31" s="124">
        <v>0</v>
      </c>
      <c r="AB31" s="127">
        <v>0</v>
      </c>
      <c r="AC31" s="127">
        <v>0</v>
      </c>
      <c r="AD31" s="127">
        <v>0</v>
      </c>
      <c r="AE31" s="127">
        <v>0</v>
      </c>
      <c r="AF31" s="127">
        <v>48.22</v>
      </c>
      <c r="AG31" s="127">
        <v>0</v>
      </c>
    </row>
    <row r="32" spans="1:33">
      <c r="A32" s="124" t="s">
        <v>183</v>
      </c>
      <c r="B32" s="124">
        <v>-1.5</v>
      </c>
      <c r="C32" s="124">
        <v>0</v>
      </c>
      <c r="D32" s="124">
        <v>-0.4</v>
      </c>
      <c r="E32" s="124">
        <v>-1.4</v>
      </c>
      <c r="F32" s="124">
        <v>0</v>
      </c>
      <c r="G32" s="124">
        <v>445.76</v>
      </c>
      <c r="H32" s="124">
        <v>0</v>
      </c>
      <c r="I32" s="124">
        <v>0</v>
      </c>
      <c r="J32" s="124">
        <v>0</v>
      </c>
      <c r="K32" s="124">
        <v>-0.7</v>
      </c>
      <c r="L32" s="124">
        <v>-0.4</v>
      </c>
      <c r="M32" s="124">
        <v>0</v>
      </c>
      <c r="N32" s="124">
        <v>0</v>
      </c>
      <c r="O32" s="124">
        <v>-2.5</v>
      </c>
      <c r="P32" s="124">
        <v>0</v>
      </c>
      <c r="Q32" s="124">
        <v>-25</v>
      </c>
      <c r="R32" s="124">
        <v>-1.1000000000000001</v>
      </c>
      <c r="S32" s="124">
        <v>0</v>
      </c>
      <c r="T32" s="124">
        <v>0</v>
      </c>
      <c r="U32" s="124">
        <v>0</v>
      </c>
      <c r="V32" s="124">
        <v>0</v>
      </c>
      <c r="W32" s="124">
        <v>0</v>
      </c>
      <c r="X32" s="124">
        <v>0</v>
      </c>
      <c r="Y32" s="124">
        <v>0</v>
      </c>
      <c r="Z32" s="124">
        <v>0</v>
      </c>
      <c r="AA32" s="124">
        <v>0</v>
      </c>
      <c r="AB32" s="127">
        <v>-30</v>
      </c>
      <c r="AC32" s="127">
        <v>0</v>
      </c>
      <c r="AD32" s="127">
        <v>0</v>
      </c>
      <c r="AE32" s="127">
        <v>0</v>
      </c>
      <c r="AF32" s="127">
        <v>0</v>
      </c>
      <c r="AG32" s="127">
        <v>0</v>
      </c>
    </row>
    <row r="33" spans="1:33">
      <c r="A33" s="124" t="s">
        <v>184</v>
      </c>
      <c r="B33" s="124">
        <v>-1.5</v>
      </c>
      <c r="C33" s="124">
        <v>0</v>
      </c>
      <c r="D33" s="124">
        <v>-0.4</v>
      </c>
      <c r="E33" s="124">
        <v>-1.4</v>
      </c>
      <c r="F33" s="124">
        <v>0</v>
      </c>
      <c r="G33" s="124">
        <v>259.35000000000002</v>
      </c>
      <c r="H33" s="124">
        <v>0</v>
      </c>
      <c r="I33" s="124">
        <v>10.61</v>
      </c>
      <c r="J33" s="124">
        <v>0</v>
      </c>
      <c r="K33" s="124">
        <v>-0.5</v>
      </c>
      <c r="L33" s="124">
        <v>-0.4</v>
      </c>
      <c r="M33" s="124">
        <v>0</v>
      </c>
      <c r="N33" s="124">
        <v>7.72</v>
      </c>
      <c r="O33" s="124">
        <v>-2.5</v>
      </c>
      <c r="P33" s="124">
        <v>19.29</v>
      </c>
      <c r="Q33" s="124">
        <v>-25</v>
      </c>
      <c r="R33" s="124">
        <v>-1.4</v>
      </c>
      <c r="S33" s="124">
        <v>0</v>
      </c>
      <c r="T33" s="124">
        <v>0</v>
      </c>
      <c r="U33" s="124">
        <v>7.72</v>
      </c>
      <c r="V33" s="124">
        <v>0</v>
      </c>
      <c r="W33" s="124">
        <v>5.79</v>
      </c>
      <c r="X33" s="124">
        <v>0</v>
      </c>
      <c r="Y33" s="124">
        <v>0</v>
      </c>
      <c r="Z33" s="124">
        <v>0</v>
      </c>
      <c r="AA33" s="124">
        <v>0</v>
      </c>
      <c r="AB33" s="127">
        <v>0</v>
      </c>
      <c r="AC33" s="127">
        <v>8.1999999999999993</v>
      </c>
      <c r="AD33" s="127">
        <v>48.22</v>
      </c>
      <c r="AE33" s="127">
        <v>0</v>
      </c>
      <c r="AF33" s="127">
        <v>0</v>
      </c>
      <c r="AG33" s="127">
        <v>0</v>
      </c>
    </row>
    <row r="34" spans="1:33">
      <c r="A34" s="124" t="s">
        <v>185</v>
      </c>
      <c r="B34" s="124">
        <v>-1.5</v>
      </c>
      <c r="C34" s="124">
        <v>-5</v>
      </c>
      <c r="D34" s="124">
        <v>-0.4</v>
      </c>
      <c r="E34" s="124">
        <v>0</v>
      </c>
      <c r="F34" s="124">
        <v>0</v>
      </c>
      <c r="G34" s="124">
        <v>235.01</v>
      </c>
      <c r="H34" s="124">
        <v>0</v>
      </c>
      <c r="I34" s="124">
        <v>10.61</v>
      </c>
      <c r="J34" s="124">
        <v>0</v>
      </c>
      <c r="K34" s="124">
        <v>-1.2</v>
      </c>
      <c r="L34" s="124">
        <v>-0.4</v>
      </c>
      <c r="M34" s="124">
        <v>9.64</v>
      </c>
      <c r="N34" s="124">
        <v>7.72</v>
      </c>
      <c r="O34" s="124">
        <v>-2.5</v>
      </c>
      <c r="P34" s="124">
        <v>19.29</v>
      </c>
      <c r="Q34" s="124">
        <v>-25</v>
      </c>
      <c r="R34" s="124">
        <v>-1.6</v>
      </c>
      <c r="S34" s="124">
        <v>0.96</v>
      </c>
      <c r="T34" s="124">
        <v>0</v>
      </c>
      <c r="U34" s="124">
        <v>11.57</v>
      </c>
      <c r="V34" s="124">
        <v>0</v>
      </c>
      <c r="W34" s="124">
        <v>5.79</v>
      </c>
      <c r="X34" s="124">
        <v>0</v>
      </c>
      <c r="Y34" s="124">
        <v>19.29</v>
      </c>
      <c r="Z34" s="124">
        <v>0</v>
      </c>
      <c r="AA34" s="124">
        <v>0</v>
      </c>
      <c r="AB34" s="127">
        <v>0</v>
      </c>
      <c r="AC34" s="127">
        <v>8.1999999999999993</v>
      </c>
      <c r="AD34" s="127">
        <v>48.22</v>
      </c>
      <c r="AE34" s="127">
        <v>0</v>
      </c>
      <c r="AF34" s="127">
        <v>0</v>
      </c>
      <c r="AG34" s="127">
        <v>0</v>
      </c>
    </row>
    <row r="35" spans="1:33">
      <c r="A35" s="124" t="s">
        <v>186</v>
      </c>
      <c r="B35" s="124">
        <v>-1.5</v>
      </c>
      <c r="C35" s="124">
        <v>-5</v>
      </c>
      <c r="D35" s="124">
        <v>-0.8</v>
      </c>
      <c r="E35" s="124">
        <v>-1.4</v>
      </c>
      <c r="F35" s="124">
        <v>9.64</v>
      </c>
      <c r="G35" s="124">
        <v>609.05999999999995</v>
      </c>
      <c r="H35" s="124">
        <v>0</v>
      </c>
      <c r="I35" s="124">
        <v>10.61</v>
      </c>
      <c r="J35" s="124">
        <v>0</v>
      </c>
      <c r="K35" s="124">
        <v>-0.1</v>
      </c>
      <c r="L35" s="124">
        <v>-0.4</v>
      </c>
      <c r="M35" s="124">
        <v>0</v>
      </c>
      <c r="N35" s="124">
        <v>7.72</v>
      </c>
      <c r="O35" s="124">
        <v>0</v>
      </c>
      <c r="P35" s="124">
        <v>0</v>
      </c>
      <c r="Q35" s="124">
        <v>-25</v>
      </c>
      <c r="R35" s="124">
        <v>-1.9</v>
      </c>
      <c r="S35" s="124">
        <v>0.96</v>
      </c>
      <c r="T35" s="124">
        <v>0</v>
      </c>
      <c r="U35" s="124">
        <v>11.57</v>
      </c>
      <c r="V35" s="124">
        <v>-5</v>
      </c>
      <c r="W35" s="124">
        <v>5.79</v>
      </c>
      <c r="X35" s="124">
        <v>3.86</v>
      </c>
      <c r="Y35" s="124">
        <v>19.29</v>
      </c>
      <c r="Z35" s="124">
        <v>0</v>
      </c>
      <c r="AA35" s="124">
        <v>0</v>
      </c>
      <c r="AB35" s="127">
        <v>0</v>
      </c>
      <c r="AC35" s="127">
        <v>8.1999999999999993</v>
      </c>
      <c r="AD35" s="127">
        <v>28.93</v>
      </c>
      <c r="AE35" s="127">
        <v>0</v>
      </c>
      <c r="AF35" s="127">
        <v>0</v>
      </c>
      <c r="AG35" s="127">
        <v>0</v>
      </c>
    </row>
    <row r="36" spans="1:33">
      <c r="A36" s="124" t="s">
        <v>187</v>
      </c>
      <c r="B36" s="124">
        <v>-1.5</v>
      </c>
      <c r="C36" s="124">
        <v>0</v>
      </c>
      <c r="D36" s="124">
        <v>-0.8</v>
      </c>
      <c r="E36" s="124">
        <v>0</v>
      </c>
      <c r="F36" s="124">
        <v>9.64</v>
      </c>
      <c r="G36" s="124">
        <v>336.97</v>
      </c>
      <c r="H36" s="124">
        <v>0</v>
      </c>
      <c r="I36" s="124">
        <v>10.61</v>
      </c>
      <c r="J36" s="124">
        <v>0</v>
      </c>
      <c r="K36" s="124">
        <v>-0.2</v>
      </c>
      <c r="L36" s="124">
        <v>-0.4</v>
      </c>
      <c r="M36" s="124">
        <v>0</v>
      </c>
      <c r="N36" s="124">
        <v>7.72</v>
      </c>
      <c r="O36" s="124">
        <v>0</v>
      </c>
      <c r="P36" s="124">
        <v>0</v>
      </c>
      <c r="Q36" s="124">
        <v>-25</v>
      </c>
      <c r="R36" s="124">
        <v>-2</v>
      </c>
      <c r="S36" s="124">
        <v>0.96</v>
      </c>
      <c r="T36" s="124">
        <v>0</v>
      </c>
      <c r="U36" s="124">
        <v>11.57</v>
      </c>
      <c r="V36" s="124">
        <v>-5</v>
      </c>
      <c r="W36" s="124">
        <v>5.79</v>
      </c>
      <c r="X36" s="124">
        <v>3.86</v>
      </c>
      <c r="Y36" s="124">
        <v>19.29</v>
      </c>
      <c r="Z36" s="124">
        <v>0</v>
      </c>
      <c r="AA36" s="124">
        <v>0</v>
      </c>
      <c r="AB36" s="127">
        <v>-20</v>
      </c>
      <c r="AC36" s="127">
        <v>8.1999999999999993</v>
      </c>
      <c r="AD36" s="127">
        <v>28.93</v>
      </c>
      <c r="AE36" s="127">
        <v>0</v>
      </c>
      <c r="AF36" s="127">
        <v>0</v>
      </c>
      <c r="AG36" s="127">
        <v>0</v>
      </c>
    </row>
    <row r="37" spans="1:33">
      <c r="A37" s="124" t="s">
        <v>188</v>
      </c>
      <c r="B37" s="124">
        <v>-1.5</v>
      </c>
      <c r="C37" s="124">
        <v>0</v>
      </c>
      <c r="D37" s="124">
        <v>-0.8</v>
      </c>
      <c r="E37" s="124">
        <v>0</v>
      </c>
      <c r="F37" s="124">
        <v>9.64</v>
      </c>
      <c r="G37" s="124">
        <v>209.75</v>
      </c>
      <c r="H37" s="124">
        <v>0</v>
      </c>
      <c r="I37" s="124">
        <v>10.61</v>
      </c>
      <c r="J37" s="124">
        <v>0</v>
      </c>
      <c r="K37" s="124">
        <v>-0.2</v>
      </c>
      <c r="L37" s="124">
        <v>-0.6</v>
      </c>
      <c r="M37" s="124">
        <v>0</v>
      </c>
      <c r="N37" s="124">
        <v>7.72</v>
      </c>
      <c r="O37" s="124">
        <v>0</v>
      </c>
      <c r="P37" s="124">
        <v>0</v>
      </c>
      <c r="Q37" s="124">
        <v>-25</v>
      </c>
      <c r="R37" s="124">
        <v>-2.2000000000000002</v>
      </c>
      <c r="S37" s="124">
        <v>0.96</v>
      </c>
      <c r="T37" s="124">
        <v>0</v>
      </c>
      <c r="U37" s="124">
        <v>11.57</v>
      </c>
      <c r="V37" s="124">
        <v>-5</v>
      </c>
      <c r="W37" s="124">
        <v>5.79</v>
      </c>
      <c r="X37" s="124">
        <v>3.86</v>
      </c>
      <c r="Y37" s="124">
        <v>19.29</v>
      </c>
      <c r="Z37" s="124">
        <v>4.82</v>
      </c>
      <c r="AA37" s="124">
        <v>0</v>
      </c>
      <c r="AB37" s="127">
        <v>-10</v>
      </c>
      <c r="AC37" s="127">
        <v>8.1999999999999993</v>
      </c>
      <c r="AD37" s="127">
        <v>28.93</v>
      </c>
      <c r="AE37" s="127">
        <v>0</v>
      </c>
      <c r="AF37" s="127">
        <v>0</v>
      </c>
      <c r="AG37" s="127">
        <v>0</v>
      </c>
    </row>
    <row r="38" spans="1:33">
      <c r="A38" s="124" t="s">
        <v>189</v>
      </c>
      <c r="B38" s="124">
        <v>-1.5</v>
      </c>
      <c r="C38" s="124">
        <v>0</v>
      </c>
      <c r="D38" s="124">
        <v>-0.8</v>
      </c>
      <c r="E38" s="124">
        <v>0</v>
      </c>
      <c r="F38" s="124">
        <v>9.64</v>
      </c>
      <c r="G38" s="124">
        <v>155.91</v>
      </c>
      <c r="H38" s="124">
        <v>7.72</v>
      </c>
      <c r="I38" s="124">
        <v>10.61</v>
      </c>
      <c r="J38" s="124">
        <v>0</v>
      </c>
      <c r="K38" s="124">
        <v>-0.2</v>
      </c>
      <c r="L38" s="124">
        <v>-0.6</v>
      </c>
      <c r="M38" s="124">
        <v>0</v>
      </c>
      <c r="N38" s="124">
        <v>7.72</v>
      </c>
      <c r="O38" s="124">
        <v>0</v>
      </c>
      <c r="P38" s="124">
        <v>0</v>
      </c>
      <c r="Q38" s="124">
        <v>-25</v>
      </c>
      <c r="R38" s="124">
        <v>0</v>
      </c>
      <c r="S38" s="124">
        <v>0.96</v>
      </c>
      <c r="T38" s="124">
        <v>0</v>
      </c>
      <c r="U38" s="124">
        <v>11.57</v>
      </c>
      <c r="V38" s="124">
        <v>-5</v>
      </c>
      <c r="W38" s="124">
        <v>5.79</v>
      </c>
      <c r="X38" s="124">
        <v>3.86</v>
      </c>
      <c r="Y38" s="124">
        <v>19.29</v>
      </c>
      <c r="Z38" s="124">
        <v>4.82</v>
      </c>
      <c r="AA38" s="124">
        <v>0</v>
      </c>
      <c r="AB38" s="127">
        <v>0</v>
      </c>
      <c r="AC38" s="127">
        <v>8.1999999999999993</v>
      </c>
      <c r="AD38" s="127">
        <v>28.93</v>
      </c>
      <c r="AE38" s="127">
        <v>0</v>
      </c>
      <c r="AF38" s="127">
        <v>0</v>
      </c>
      <c r="AG38" s="127">
        <v>0</v>
      </c>
    </row>
    <row r="39" spans="1:33">
      <c r="A39" s="124" t="s">
        <v>190</v>
      </c>
      <c r="B39" s="124">
        <v>-1.5</v>
      </c>
      <c r="C39" s="124">
        <v>0</v>
      </c>
      <c r="D39" s="124">
        <v>-0.4</v>
      </c>
      <c r="E39" s="124">
        <v>0</v>
      </c>
      <c r="F39" s="124">
        <v>9.64</v>
      </c>
      <c r="G39" s="124">
        <v>66.930000000000007</v>
      </c>
      <c r="H39" s="124">
        <v>0</v>
      </c>
      <c r="I39" s="124">
        <v>10.61</v>
      </c>
      <c r="J39" s="124">
        <v>0</v>
      </c>
      <c r="K39" s="124">
        <v>-0.2</v>
      </c>
      <c r="L39" s="124">
        <v>-0.8</v>
      </c>
      <c r="M39" s="124">
        <v>0</v>
      </c>
      <c r="N39" s="124">
        <v>7.72</v>
      </c>
      <c r="O39" s="124">
        <v>0</v>
      </c>
      <c r="P39" s="124">
        <v>0</v>
      </c>
      <c r="Q39" s="124">
        <v>-25</v>
      </c>
      <c r="R39" s="124">
        <v>-2.4</v>
      </c>
      <c r="S39" s="124">
        <v>0.96</v>
      </c>
      <c r="T39" s="124">
        <v>0</v>
      </c>
      <c r="U39" s="124">
        <v>11.57</v>
      </c>
      <c r="V39" s="124">
        <v>-5</v>
      </c>
      <c r="W39" s="124">
        <v>5.79</v>
      </c>
      <c r="X39" s="124">
        <v>3.86</v>
      </c>
      <c r="Y39" s="124">
        <v>19.29</v>
      </c>
      <c r="Z39" s="124">
        <v>4.82</v>
      </c>
      <c r="AA39" s="124">
        <v>0</v>
      </c>
      <c r="AB39" s="127">
        <v>0</v>
      </c>
      <c r="AC39" s="127">
        <v>8.1999999999999993</v>
      </c>
      <c r="AD39" s="127">
        <v>33.75</v>
      </c>
      <c r="AE39" s="127">
        <v>0</v>
      </c>
      <c r="AF39" s="127">
        <v>0</v>
      </c>
      <c r="AG39" s="127">
        <v>0</v>
      </c>
    </row>
    <row r="40" spans="1:33">
      <c r="A40" s="124" t="s">
        <v>191</v>
      </c>
      <c r="B40" s="124">
        <v>-1.5</v>
      </c>
      <c r="C40" s="124">
        <v>0</v>
      </c>
      <c r="D40" s="124">
        <v>-0.4</v>
      </c>
      <c r="E40" s="124">
        <v>0</v>
      </c>
      <c r="F40" s="124">
        <v>9.64</v>
      </c>
      <c r="G40" s="124">
        <v>281.68</v>
      </c>
      <c r="H40" s="124">
        <v>0</v>
      </c>
      <c r="I40" s="124">
        <v>10.61</v>
      </c>
      <c r="J40" s="124">
        <v>0</v>
      </c>
      <c r="K40" s="124">
        <v>-0.2</v>
      </c>
      <c r="L40" s="124">
        <v>-0.9</v>
      </c>
      <c r="M40" s="124">
        <v>0</v>
      </c>
      <c r="N40" s="124">
        <v>7.72</v>
      </c>
      <c r="O40" s="124">
        <v>0</v>
      </c>
      <c r="P40" s="124">
        <v>0</v>
      </c>
      <c r="Q40" s="124">
        <v>-25</v>
      </c>
      <c r="R40" s="124">
        <v>-2.6</v>
      </c>
      <c r="S40" s="124">
        <v>0.96</v>
      </c>
      <c r="T40" s="124">
        <v>0</v>
      </c>
      <c r="U40" s="124">
        <v>11.57</v>
      </c>
      <c r="V40" s="124">
        <v>-5</v>
      </c>
      <c r="W40" s="124">
        <v>5.79</v>
      </c>
      <c r="X40" s="124">
        <v>3.86</v>
      </c>
      <c r="Y40" s="124">
        <v>19.29</v>
      </c>
      <c r="Z40" s="124">
        <v>4.82</v>
      </c>
      <c r="AA40" s="124">
        <v>0</v>
      </c>
      <c r="AB40" s="127">
        <v>-25</v>
      </c>
      <c r="AC40" s="127">
        <v>8.1999999999999993</v>
      </c>
      <c r="AD40" s="127">
        <v>38.58</v>
      </c>
      <c r="AE40" s="127">
        <v>0</v>
      </c>
      <c r="AF40" s="127">
        <v>0</v>
      </c>
      <c r="AG40" s="127">
        <v>0</v>
      </c>
    </row>
    <row r="41" spans="1:33">
      <c r="A41" s="124" t="s">
        <v>192</v>
      </c>
      <c r="B41" s="124">
        <v>-1.5</v>
      </c>
      <c r="C41" s="124">
        <v>-9</v>
      </c>
      <c r="D41" s="124">
        <v>-0.4</v>
      </c>
      <c r="E41" s="124">
        <v>-1.4</v>
      </c>
      <c r="F41" s="124">
        <v>9.64</v>
      </c>
      <c r="G41" s="124">
        <v>259.66000000000003</v>
      </c>
      <c r="H41" s="124">
        <v>0</v>
      </c>
      <c r="I41" s="124">
        <v>10.61</v>
      </c>
      <c r="J41" s="124">
        <v>0</v>
      </c>
      <c r="K41" s="124">
        <v>-0.2</v>
      </c>
      <c r="L41" s="124">
        <v>-0.9</v>
      </c>
      <c r="M41" s="124">
        <v>0</v>
      </c>
      <c r="N41" s="124">
        <v>7.72</v>
      </c>
      <c r="O41" s="124">
        <v>0</v>
      </c>
      <c r="P41" s="124">
        <v>0</v>
      </c>
      <c r="Q41" s="124">
        <v>-25</v>
      </c>
      <c r="R41" s="124">
        <v>-3</v>
      </c>
      <c r="S41" s="124">
        <v>0.96</v>
      </c>
      <c r="T41" s="124">
        <v>0</v>
      </c>
      <c r="U41" s="124">
        <v>11.57</v>
      </c>
      <c r="V41" s="124">
        <v>-5</v>
      </c>
      <c r="W41" s="124">
        <v>5.79</v>
      </c>
      <c r="X41" s="124">
        <v>3.86</v>
      </c>
      <c r="Y41" s="124">
        <v>19.29</v>
      </c>
      <c r="Z41" s="124">
        <v>4.82</v>
      </c>
      <c r="AA41" s="124">
        <v>0</v>
      </c>
      <c r="AB41" s="127">
        <v>0</v>
      </c>
      <c r="AC41" s="127">
        <v>8.1999999999999993</v>
      </c>
      <c r="AD41" s="127">
        <v>43.4</v>
      </c>
      <c r="AE41" s="127">
        <v>5.79</v>
      </c>
      <c r="AF41" s="127">
        <v>0</v>
      </c>
      <c r="AG41" s="127">
        <v>0</v>
      </c>
    </row>
    <row r="42" spans="1:33">
      <c r="A42" s="124" t="s">
        <v>193</v>
      </c>
      <c r="B42" s="124">
        <v>-1.5</v>
      </c>
      <c r="C42" s="124">
        <v>0</v>
      </c>
      <c r="D42" s="124">
        <v>-0.4</v>
      </c>
      <c r="E42" s="124">
        <v>0</v>
      </c>
      <c r="F42" s="124">
        <v>9.64</v>
      </c>
      <c r="G42" s="124">
        <v>175.49</v>
      </c>
      <c r="H42" s="124">
        <v>0</v>
      </c>
      <c r="I42" s="124">
        <v>10.61</v>
      </c>
      <c r="J42" s="124">
        <v>0</v>
      </c>
      <c r="K42" s="124">
        <v>-0.2</v>
      </c>
      <c r="L42" s="124">
        <v>-0.9</v>
      </c>
      <c r="M42" s="124">
        <v>0</v>
      </c>
      <c r="N42" s="124">
        <v>7.72</v>
      </c>
      <c r="O42" s="124">
        <v>0</v>
      </c>
      <c r="P42" s="124">
        <v>0</v>
      </c>
      <c r="Q42" s="124">
        <v>-25</v>
      </c>
      <c r="R42" s="124">
        <v>-3</v>
      </c>
      <c r="S42" s="124">
        <v>0.96</v>
      </c>
      <c r="T42" s="124">
        <v>0</v>
      </c>
      <c r="U42" s="124">
        <v>11.57</v>
      </c>
      <c r="V42" s="124">
        <v>-5</v>
      </c>
      <c r="W42" s="124">
        <v>5.79</v>
      </c>
      <c r="X42" s="124">
        <v>3.86</v>
      </c>
      <c r="Y42" s="124">
        <v>19.29</v>
      </c>
      <c r="Z42" s="124">
        <v>4.82</v>
      </c>
      <c r="AA42" s="124">
        <v>0</v>
      </c>
      <c r="AB42" s="127">
        <v>-20</v>
      </c>
      <c r="AC42" s="127">
        <v>8.1999999999999993</v>
      </c>
      <c r="AD42" s="127">
        <v>43.4</v>
      </c>
      <c r="AE42" s="127">
        <v>5.79</v>
      </c>
      <c r="AF42" s="127">
        <v>0</v>
      </c>
      <c r="AG42" s="127">
        <v>0</v>
      </c>
    </row>
    <row r="43" spans="1:33">
      <c r="A43" s="124" t="s">
        <v>194</v>
      </c>
      <c r="B43" s="124">
        <v>-1.5</v>
      </c>
      <c r="C43" s="124">
        <v>0</v>
      </c>
      <c r="D43" s="124">
        <v>-0.4</v>
      </c>
      <c r="E43" s="124">
        <v>0</v>
      </c>
      <c r="F43" s="124">
        <v>9.64</v>
      </c>
      <c r="G43" s="124">
        <v>0</v>
      </c>
      <c r="H43" s="124">
        <v>0</v>
      </c>
      <c r="I43" s="124">
        <v>10.61</v>
      </c>
      <c r="J43" s="124">
        <v>0</v>
      </c>
      <c r="K43" s="124">
        <v>-0.2</v>
      </c>
      <c r="L43" s="124">
        <v>-1</v>
      </c>
      <c r="M43" s="124">
        <v>0</v>
      </c>
      <c r="N43" s="124">
        <v>7.72</v>
      </c>
      <c r="O43" s="124">
        <v>0</v>
      </c>
      <c r="P43" s="124">
        <v>0</v>
      </c>
      <c r="Q43" s="124">
        <v>-23</v>
      </c>
      <c r="R43" s="124">
        <v>-3.6</v>
      </c>
      <c r="S43" s="124">
        <v>0.96</v>
      </c>
      <c r="T43" s="124">
        <v>0</v>
      </c>
      <c r="U43" s="124">
        <v>11.57</v>
      </c>
      <c r="V43" s="124">
        <v>-5</v>
      </c>
      <c r="W43" s="124">
        <v>5.79</v>
      </c>
      <c r="X43" s="124">
        <v>3.86</v>
      </c>
      <c r="Y43" s="124">
        <v>19.29</v>
      </c>
      <c r="Z43" s="124">
        <v>4.82</v>
      </c>
      <c r="AA43" s="124">
        <v>-4.2</v>
      </c>
      <c r="AB43" s="127">
        <v>-30</v>
      </c>
      <c r="AC43" s="127">
        <v>8.1999999999999993</v>
      </c>
      <c r="AD43" s="127">
        <v>43.39</v>
      </c>
      <c r="AE43" s="127">
        <v>5.79</v>
      </c>
      <c r="AF43" s="127">
        <v>0</v>
      </c>
      <c r="AG43" s="127">
        <v>0</v>
      </c>
    </row>
    <row r="44" spans="1:33">
      <c r="A44" s="124" t="s">
        <v>195</v>
      </c>
      <c r="B44" s="124">
        <v>-1.5</v>
      </c>
      <c r="C44" s="124">
        <v>0</v>
      </c>
      <c r="D44" s="124">
        <v>-0.4</v>
      </c>
      <c r="E44" s="124">
        <v>0</v>
      </c>
      <c r="F44" s="124">
        <v>9.64</v>
      </c>
      <c r="G44" s="124">
        <v>0</v>
      </c>
      <c r="H44" s="124">
        <v>0</v>
      </c>
      <c r="I44" s="124">
        <v>10.61</v>
      </c>
      <c r="J44" s="124">
        <v>0</v>
      </c>
      <c r="K44" s="124">
        <v>-0.2</v>
      </c>
      <c r="L44" s="124">
        <v>-1</v>
      </c>
      <c r="M44" s="124">
        <v>0</v>
      </c>
      <c r="N44" s="124">
        <v>7.72</v>
      </c>
      <c r="O44" s="124">
        <v>0</v>
      </c>
      <c r="P44" s="124">
        <v>0</v>
      </c>
      <c r="Q44" s="124">
        <v>-23</v>
      </c>
      <c r="R44" s="124">
        <v>-3.6</v>
      </c>
      <c r="S44" s="124">
        <v>0.96</v>
      </c>
      <c r="T44" s="124">
        <v>0</v>
      </c>
      <c r="U44" s="124">
        <v>11.57</v>
      </c>
      <c r="V44" s="124">
        <v>-5</v>
      </c>
      <c r="W44" s="124">
        <v>5.79</v>
      </c>
      <c r="X44" s="124">
        <v>3.86</v>
      </c>
      <c r="Y44" s="124">
        <v>19.29</v>
      </c>
      <c r="Z44" s="124">
        <v>4.82</v>
      </c>
      <c r="AA44" s="124">
        <v>0</v>
      </c>
      <c r="AB44" s="127">
        <v>-20</v>
      </c>
      <c r="AC44" s="127">
        <v>8.1999999999999993</v>
      </c>
      <c r="AD44" s="127">
        <v>48.21</v>
      </c>
      <c r="AE44" s="127">
        <v>5.79</v>
      </c>
      <c r="AF44" s="127">
        <v>0</v>
      </c>
      <c r="AG44" s="127">
        <v>0</v>
      </c>
    </row>
    <row r="45" spans="1:33">
      <c r="A45" s="124" t="s">
        <v>196</v>
      </c>
      <c r="B45" s="124">
        <v>-1.5</v>
      </c>
      <c r="C45" s="124">
        <v>0</v>
      </c>
      <c r="D45" s="124">
        <v>-0.4</v>
      </c>
      <c r="E45" s="124">
        <v>0</v>
      </c>
      <c r="F45" s="124">
        <v>9.64</v>
      </c>
      <c r="G45" s="124">
        <v>125.37</v>
      </c>
      <c r="H45" s="124">
        <v>8.2899999999999991</v>
      </c>
      <c r="I45" s="124">
        <v>10.61</v>
      </c>
      <c r="J45" s="124">
        <v>0</v>
      </c>
      <c r="K45" s="124">
        <v>-0.2</v>
      </c>
      <c r="L45" s="124">
        <v>-1.1000000000000001</v>
      </c>
      <c r="M45" s="124">
        <v>0</v>
      </c>
      <c r="N45" s="124">
        <v>7.72</v>
      </c>
      <c r="O45" s="124">
        <v>0</v>
      </c>
      <c r="P45" s="124">
        <v>0</v>
      </c>
      <c r="Q45" s="124">
        <v>-23</v>
      </c>
      <c r="R45" s="124">
        <v>0</v>
      </c>
      <c r="S45" s="124">
        <v>0.96</v>
      </c>
      <c r="T45" s="124">
        <v>0</v>
      </c>
      <c r="U45" s="124">
        <v>11.57</v>
      </c>
      <c r="V45" s="124">
        <v>-5</v>
      </c>
      <c r="W45" s="124">
        <v>5.79</v>
      </c>
      <c r="X45" s="124">
        <v>3.86</v>
      </c>
      <c r="Y45" s="124">
        <v>19.29</v>
      </c>
      <c r="Z45" s="124">
        <v>4.82</v>
      </c>
      <c r="AA45" s="124">
        <v>0</v>
      </c>
      <c r="AB45" s="127">
        <v>0</v>
      </c>
      <c r="AC45" s="127">
        <v>8.1999999999999993</v>
      </c>
      <c r="AD45" s="127">
        <v>43.4</v>
      </c>
      <c r="AE45" s="127">
        <v>5.79</v>
      </c>
      <c r="AF45" s="127">
        <v>0</v>
      </c>
      <c r="AG45" s="127">
        <v>0</v>
      </c>
    </row>
    <row r="46" spans="1:33">
      <c r="A46" s="124" t="s">
        <v>197</v>
      </c>
      <c r="B46" s="124">
        <v>-1.5</v>
      </c>
      <c r="C46" s="124">
        <v>0</v>
      </c>
      <c r="D46" s="124">
        <v>-0.4</v>
      </c>
      <c r="E46" s="124">
        <v>0</v>
      </c>
      <c r="F46" s="124">
        <v>9.64</v>
      </c>
      <c r="G46" s="124">
        <v>376.1</v>
      </c>
      <c r="H46" s="124">
        <v>8.49</v>
      </c>
      <c r="I46" s="124">
        <v>10.61</v>
      </c>
      <c r="J46" s="124">
        <v>0</v>
      </c>
      <c r="K46" s="124">
        <v>-0.2</v>
      </c>
      <c r="L46" s="124">
        <v>-1.1000000000000001</v>
      </c>
      <c r="M46" s="124">
        <v>0</v>
      </c>
      <c r="N46" s="124">
        <v>7.72</v>
      </c>
      <c r="O46" s="124">
        <v>0</v>
      </c>
      <c r="P46" s="124">
        <v>0</v>
      </c>
      <c r="Q46" s="124">
        <v>-23</v>
      </c>
      <c r="R46" s="124">
        <v>0</v>
      </c>
      <c r="S46" s="124">
        <v>0.96</v>
      </c>
      <c r="T46" s="124">
        <v>0</v>
      </c>
      <c r="U46" s="124">
        <v>11.57</v>
      </c>
      <c r="V46" s="124">
        <v>-5</v>
      </c>
      <c r="W46" s="124">
        <v>5.79</v>
      </c>
      <c r="X46" s="124">
        <v>3.86</v>
      </c>
      <c r="Y46" s="124">
        <v>19.29</v>
      </c>
      <c r="Z46" s="124">
        <v>4.82</v>
      </c>
      <c r="AA46" s="124">
        <v>0</v>
      </c>
      <c r="AB46" s="127">
        <v>-5</v>
      </c>
      <c r="AC46" s="127">
        <v>8.1999999999999993</v>
      </c>
      <c r="AD46" s="127">
        <v>43.4</v>
      </c>
      <c r="AE46" s="127">
        <v>5.79</v>
      </c>
      <c r="AF46" s="127">
        <v>0</v>
      </c>
      <c r="AG46" s="127">
        <v>0</v>
      </c>
    </row>
    <row r="47" spans="1:33">
      <c r="A47" s="124" t="s">
        <v>198</v>
      </c>
      <c r="B47" s="124">
        <v>-1.5</v>
      </c>
      <c r="C47" s="124">
        <v>-9</v>
      </c>
      <c r="D47" s="124">
        <v>-0.4</v>
      </c>
      <c r="E47" s="124">
        <v>0</v>
      </c>
      <c r="F47" s="124">
        <v>9.64</v>
      </c>
      <c r="G47" s="124">
        <v>192.93</v>
      </c>
      <c r="H47" s="124">
        <v>8.68</v>
      </c>
      <c r="I47" s="124">
        <v>10.61</v>
      </c>
      <c r="J47" s="124">
        <v>0</v>
      </c>
      <c r="K47" s="124">
        <v>-0.2</v>
      </c>
      <c r="L47" s="124">
        <v>-1.2</v>
      </c>
      <c r="M47" s="124">
        <v>0</v>
      </c>
      <c r="N47" s="124">
        <v>7.72</v>
      </c>
      <c r="O47" s="124">
        <v>0</v>
      </c>
      <c r="P47" s="124">
        <v>0</v>
      </c>
      <c r="Q47" s="124">
        <v>-23</v>
      </c>
      <c r="R47" s="124">
        <v>-3.3</v>
      </c>
      <c r="S47" s="124">
        <v>0.96</v>
      </c>
      <c r="T47" s="124">
        <v>0</v>
      </c>
      <c r="U47" s="124">
        <v>11.57</v>
      </c>
      <c r="V47" s="124">
        <v>-5</v>
      </c>
      <c r="W47" s="124">
        <v>5.79</v>
      </c>
      <c r="X47" s="124">
        <v>3.86</v>
      </c>
      <c r="Y47" s="124">
        <v>19.29</v>
      </c>
      <c r="Z47" s="124">
        <v>4.82</v>
      </c>
      <c r="AA47" s="124">
        <v>0</v>
      </c>
      <c r="AB47" s="127">
        <v>0</v>
      </c>
      <c r="AC47" s="127">
        <v>8.1999999999999993</v>
      </c>
      <c r="AD47" s="127">
        <v>43.4</v>
      </c>
      <c r="AE47" s="127">
        <v>5.79</v>
      </c>
      <c r="AF47" s="127">
        <v>0</v>
      </c>
      <c r="AG47" s="127">
        <v>0</v>
      </c>
    </row>
    <row r="48" spans="1:33">
      <c r="A48" s="124" t="s">
        <v>199</v>
      </c>
      <c r="B48" s="124">
        <v>-1.5</v>
      </c>
      <c r="C48" s="124">
        <v>0</v>
      </c>
      <c r="D48" s="124">
        <v>-0.4</v>
      </c>
      <c r="E48" s="124">
        <v>0</v>
      </c>
      <c r="F48" s="124">
        <v>9.64</v>
      </c>
      <c r="G48" s="124">
        <v>435.77</v>
      </c>
      <c r="H48" s="124">
        <v>0</v>
      </c>
      <c r="I48" s="124">
        <v>10.61</v>
      </c>
      <c r="J48" s="124">
        <v>0</v>
      </c>
      <c r="K48" s="124">
        <v>-0.2</v>
      </c>
      <c r="L48" s="124">
        <v>-1.4</v>
      </c>
      <c r="M48" s="124">
        <v>0</v>
      </c>
      <c r="N48" s="124">
        <v>7.72</v>
      </c>
      <c r="O48" s="124">
        <v>0</v>
      </c>
      <c r="P48" s="124">
        <v>0</v>
      </c>
      <c r="Q48" s="124">
        <v>-23</v>
      </c>
      <c r="R48" s="124">
        <v>-3.4</v>
      </c>
      <c r="S48" s="124">
        <v>0.96</v>
      </c>
      <c r="T48" s="124">
        <v>0</v>
      </c>
      <c r="U48" s="124">
        <v>11.57</v>
      </c>
      <c r="V48" s="124">
        <v>-5</v>
      </c>
      <c r="W48" s="124">
        <v>5.79</v>
      </c>
      <c r="X48" s="124">
        <v>3.86</v>
      </c>
      <c r="Y48" s="124">
        <v>19.29</v>
      </c>
      <c r="Z48" s="124">
        <v>4.82</v>
      </c>
      <c r="AA48" s="124">
        <v>0</v>
      </c>
      <c r="AB48" s="127">
        <v>0</v>
      </c>
      <c r="AC48" s="127">
        <v>8.1999999999999993</v>
      </c>
      <c r="AD48" s="127">
        <v>43.4</v>
      </c>
      <c r="AE48" s="127">
        <v>5.79</v>
      </c>
      <c r="AF48" s="127">
        <v>0</v>
      </c>
      <c r="AG48" s="127">
        <v>0</v>
      </c>
    </row>
    <row r="49" spans="1:33">
      <c r="A49" s="124" t="s">
        <v>200</v>
      </c>
      <c r="B49" s="124">
        <v>-1.5</v>
      </c>
      <c r="C49" s="124">
        <v>0</v>
      </c>
      <c r="D49" s="124">
        <v>-0.4</v>
      </c>
      <c r="E49" s="124">
        <v>0</v>
      </c>
      <c r="F49" s="124">
        <v>9.64</v>
      </c>
      <c r="G49" s="124">
        <v>669.69</v>
      </c>
      <c r="H49" s="124">
        <v>0</v>
      </c>
      <c r="I49" s="124">
        <v>10.61</v>
      </c>
      <c r="J49" s="124">
        <v>0</v>
      </c>
      <c r="K49" s="124">
        <v>-0.2</v>
      </c>
      <c r="L49" s="124">
        <v>-2.2999999999999998</v>
      </c>
      <c r="M49" s="124">
        <v>0</v>
      </c>
      <c r="N49" s="124">
        <v>7.72</v>
      </c>
      <c r="O49" s="124">
        <v>0</v>
      </c>
      <c r="P49" s="124">
        <v>0</v>
      </c>
      <c r="Q49" s="124">
        <v>-23</v>
      </c>
      <c r="R49" s="124">
        <v>-3.8</v>
      </c>
      <c r="S49" s="124">
        <v>0.96</v>
      </c>
      <c r="T49" s="124">
        <v>0</v>
      </c>
      <c r="U49" s="124">
        <v>11.57</v>
      </c>
      <c r="V49" s="124">
        <v>-5</v>
      </c>
      <c r="W49" s="124">
        <v>5.79</v>
      </c>
      <c r="X49" s="124">
        <v>3.86</v>
      </c>
      <c r="Y49" s="124">
        <v>19.29</v>
      </c>
      <c r="Z49" s="124">
        <v>6.75</v>
      </c>
      <c r="AA49" s="124">
        <v>0</v>
      </c>
      <c r="AB49" s="127">
        <v>-20</v>
      </c>
      <c r="AC49" s="127">
        <v>8.1999999999999993</v>
      </c>
      <c r="AD49" s="127">
        <v>48.22</v>
      </c>
      <c r="AE49" s="127">
        <v>5.79</v>
      </c>
      <c r="AF49" s="127">
        <v>0</v>
      </c>
      <c r="AG49" s="127">
        <v>0</v>
      </c>
    </row>
    <row r="50" spans="1:33">
      <c r="A50" s="124" t="s">
        <v>201</v>
      </c>
      <c r="B50" s="124">
        <v>-1.5</v>
      </c>
      <c r="C50" s="124">
        <v>0</v>
      </c>
      <c r="D50" s="124">
        <v>-0.4</v>
      </c>
      <c r="E50" s="124">
        <v>0</v>
      </c>
      <c r="F50" s="124">
        <v>9.64</v>
      </c>
      <c r="G50" s="124">
        <v>857.77</v>
      </c>
      <c r="H50" s="124">
        <v>0</v>
      </c>
      <c r="I50" s="124">
        <v>10.61</v>
      </c>
      <c r="J50" s="124">
        <v>0</v>
      </c>
      <c r="K50" s="124">
        <v>-0.2</v>
      </c>
      <c r="L50" s="124">
        <v>-2.2999999999999998</v>
      </c>
      <c r="M50" s="124">
        <v>0</v>
      </c>
      <c r="N50" s="124">
        <v>7.72</v>
      </c>
      <c r="O50" s="124">
        <v>0</v>
      </c>
      <c r="P50" s="124">
        <v>0</v>
      </c>
      <c r="Q50" s="124">
        <v>-23</v>
      </c>
      <c r="R50" s="124">
        <v>-3.9</v>
      </c>
      <c r="S50" s="124">
        <v>0.96</v>
      </c>
      <c r="T50" s="124">
        <v>0</v>
      </c>
      <c r="U50" s="124">
        <v>11.57</v>
      </c>
      <c r="V50" s="124">
        <v>-5</v>
      </c>
      <c r="W50" s="124">
        <v>5.79</v>
      </c>
      <c r="X50" s="124">
        <v>3.86</v>
      </c>
      <c r="Y50" s="124">
        <v>19.29</v>
      </c>
      <c r="Z50" s="124">
        <v>6.75</v>
      </c>
      <c r="AA50" s="124">
        <v>-5.4</v>
      </c>
      <c r="AB50" s="127">
        <v>-20</v>
      </c>
      <c r="AC50" s="127">
        <v>8.1999999999999993</v>
      </c>
      <c r="AD50" s="127">
        <v>48.22</v>
      </c>
      <c r="AE50" s="127">
        <v>5.79</v>
      </c>
      <c r="AF50" s="127">
        <v>0</v>
      </c>
      <c r="AG50" s="127">
        <v>0</v>
      </c>
    </row>
    <row r="51" spans="1:33">
      <c r="A51" s="124" t="s">
        <v>202</v>
      </c>
      <c r="B51" s="124">
        <v>-1.5</v>
      </c>
      <c r="C51" s="124">
        <v>0</v>
      </c>
      <c r="D51" s="124">
        <v>-0.4</v>
      </c>
      <c r="E51" s="124">
        <v>0</v>
      </c>
      <c r="F51" s="124">
        <v>9.64</v>
      </c>
      <c r="G51" s="124">
        <v>1063.92</v>
      </c>
      <c r="H51" s="124">
        <v>0</v>
      </c>
      <c r="I51" s="124">
        <v>10.61</v>
      </c>
      <c r="J51" s="124">
        <v>0</v>
      </c>
      <c r="K51" s="124">
        <v>-0.2</v>
      </c>
      <c r="L51" s="124">
        <v>-1.3</v>
      </c>
      <c r="M51" s="124">
        <v>0</v>
      </c>
      <c r="N51" s="124">
        <v>7.72</v>
      </c>
      <c r="O51" s="124">
        <v>0</v>
      </c>
      <c r="P51" s="124">
        <v>0</v>
      </c>
      <c r="Q51" s="124">
        <v>-23</v>
      </c>
      <c r="R51" s="124">
        <v>-4.4000000000000004</v>
      </c>
      <c r="S51" s="124">
        <v>0.96</v>
      </c>
      <c r="T51" s="124">
        <v>0</v>
      </c>
      <c r="U51" s="124">
        <v>11.57</v>
      </c>
      <c r="V51" s="124">
        <v>-5</v>
      </c>
      <c r="W51" s="124">
        <v>5.79</v>
      </c>
      <c r="X51" s="124">
        <v>3.86</v>
      </c>
      <c r="Y51" s="124">
        <v>19.29</v>
      </c>
      <c r="Z51" s="124">
        <v>6.75</v>
      </c>
      <c r="AA51" s="124">
        <v>0</v>
      </c>
      <c r="AB51" s="127">
        <v>-15</v>
      </c>
      <c r="AC51" s="127">
        <v>8.1999999999999993</v>
      </c>
      <c r="AD51" s="127">
        <v>48.22</v>
      </c>
      <c r="AE51" s="127">
        <v>5.79</v>
      </c>
      <c r="AF51" s="127">
        <v>0</v>
      </c>
      <c r="AG51" s="127">
        <v>0</v>
      </c>
    </row>
    <row r="52" spans="1:33">
      <c r="A52" s="124" t="s">
        <v>203</v>
      </c>
      <c r="B52" s="124">
        <v>-1.5</v>
      </c>
      <c r="C52" s="124">
        <v>0</v>
      </c>
      <c r="D52" s="124">
        <v>-0.4</v>
      </c>
      <c r="E52" s="124">
        <v>0</v>
      </c>
      <c r="F52" s="124">
        <v>9.64</v>
      </c>
      <c r="G52" s="124">
        <v>910.86</v>
      </c>
      <c r="H52" s="124">
        <v>0</v>
      </c>
      <c r="I52" s="124">
        <v>10.61</v>
      </c>
      <c r="J52" s="124">
        <v>0</v>
      </c>
      <c r="K52" s="124">
        <v>-0.3</v>
      </c>
      <c r="L52" s="124">
        <v>-1.3</v>
      </c>
      <c r="M52" s="124">
        <v>0</v>
      </c>
      <c r="N52" s="124">
        <v>7.72</v>
      </c>
      <c r="O52" s="124">
        <v>0</v>
      </c>
      <c r="P52" s="124">
        <v>0</v>
      </c>
      <c r="Q52" s="124">
        <v>-23</v>
      </c>
      <c r="R52" s="124">
        <v>-4.3</v>
      </c>
      <c r="S52" s="124">
        <v>0.96</v>
      </c>
      <c r="T52" s="124">
        <v>0</v>
      </c>
      <c r="U52" s="124">
        <v>11.57</v>
      </c>
      <c r="V52" s="124">
        <v>-5</v>
      </c>
      <c r="W52" s="124">
        <v>5.79</v>
      </c>
      <c r="X52" s="124">
        <v>3.86</v>
      </c>
      <c r="Y52" s="124">
        <v>19.29</v>
      </c>
      <c r="Z52" s="124">
        <v>6.75</v>
      </c>
      <c r="AA52" s="124">
        <v>0</v>
      </c>
      <c r="AB52" s="127">
        <v>0</v>
      </c>
      <c r="AC52" s="127">
        <v>8.1999999999999993</v>
      </c>
      <c r="AD52" s="127">
        <v>48.22</v>
      </c>
      <c r="AE52" s="127">
        <v>5.79</v>
      </c>
      <c r="AF52" s="127">
        <v>0</v>
      </c>
      <c r="AG52" s="127">
        <v>0</v>
      </c>
    </row>
    <row r="53" spans="1:33">
      <c r="A53" s="124" t="s">
        <v>204</v>
      </c>
      <c r="B53" s="124">
        <v>-1.5</v>
      </c>
      <c r="C53" s="124">
        <v>0</v>
      </c>
      <c r="D53" s="124">
        <v>-0.4</v>
      </c>
      <c r="E53" s="124">
        <v>0</v>
      </c>
      <c r="F53" s="124">
        <v>9.64</v>
      </c>
      <c r="G53" s="124">
        <v>953.72</v>
      </c>
      <c r="H53" s="124">
        <v>0</v>
      </c>
      <c r="I53" s="124">
        <v>10.61</v>
      </c>
      <c r="J53" s="124">
        <v>0</v>
      </c>
      <c r="K53" s="124">
        <v>-0.3</v>
      </c>
      <c r="L53" s="124">
        <v>-1.3</v>
      </c>
      <c r="M53" s="124">
        <v>0</v>
      </c>
      <c r="N53" s="124">
        <v>7.72</v>
      </c>
      <c r="O53" s="124">
        <v>0</v>
      </c>
      <c r="P53" s="124">
        <v>0</v>
      </c>
      <c r="Q53" s="124">
        <v>-23</v>
      </c>
      <c r="R53" s="124">
        <v>-4.3</v>
      </c>
      <c r="S53" s="124">
        <v>0.96</v>
      </c>
      <c r="T53" s="124">
        <v>0</v>
      </c>
      <c r="U53" s="124">
        <v>11.57</v>
      </c>
      <c r="V53" s="124">
        <v>-5</v>
      </c>
      <c r="W53" s="124">
        <v>5.79</v>
      </c>
      <c r="X53" s="124">
        <v>3.86</v>
      </c>
      <c r="Y53" s="124">
        <v>19.29</v>
      </c>
      <c r="Z53" s="124">
        <v>6.75</v>
      </c>
      <c r="AA53" s="124">
        <v>0</v>
      </c>
      <c r="AB53" s="127">
        <v>0</v>
      </c>
      <c r="AC53" s="127">
        <v>8.1999999999999993</v>
      </c>
      <c r="AD53" s="127">
        <v>48.22</v>
      </c>
      <c r="AE53" s="127">
        <v>5.79</v>
      </c>
      <c r="AF53" s="127">
        <v>0</v>
      </c>
      <c r="AG53" s="127">
        <v>0</v>
      </c>
    </row>
    <row r="54" spans="1:33">
      <c r="A54" s="124" t="s">
        <v>205</v>
      </c>
      <c r="B54" s="124">
        <v>-1.5</v>
      </c>
      <c r="C54" s="124">
        <v>0</v>
      </c>
      <c r="D54" s="124">
        <v>-0.4</v>
      </c>
      <c r="E54" s="124">
        <v>0</v>
      </c>
      <c r="F54" s="124">
        <v>9.64</v>
      </c>
      <c r="G54" s="124">
        <v>667.99</v>
      </c>
      <c r="H54" s="124">
        <v>0</v>
      </c>
      <c r="I54" s="124">
        <v>10.61</v>
      </c>
      <c r="J54" s="124">
        <v>0</v>
      </c>
      <c r="K54" s="124">
        <v>-2.4</v>
      </c>
      <c r="L54" s="124">
        <v>-1.3</v>
      </c>
      <c r="M54" s="124">
        <v>0</v>
      </c>
      <c r="N54" s="124">
        <v>7.72</v>
      </c>
      <c r="O54" s="124">
        <v>0</v>
      </c>
      <c r="P54" s="124">
        <v>0</v>
      </c>
      <c r="Q54" s="124">
        <v>-23</v>
      </c>
      <c r="R54" s="124">
        <v>-4.0999999999999996</v>
      </c>
      <c r="S54" s="124">
        <v>0.96</v>
      </c>
      <c r="T54" s="124">
        <v>0</v>
      </c>
      <c r="U54" s="124">
        <v>11.57</v>
      </c>
      <c r="V54" s="124">
        <v>-5</v>
      </c>
      <c r="W54" s="124">
        <v>5.79</v>
      </c>
      <c r="X54" s="124">
        <v>3.86</v>
      </c>
      <c r="Y54" s="124">
        <v>19.29</v>
      </c>
      <c r="Z54" s="124">
        <v>6.75</v>
      </c>
      <c r="AA54" s="124">
        <v>0</v>
      </c>
      <c r="AB54" s="127">
        <v>0</v>
      </c>
      <c r="AC54" s="127">
        <v>8.1999999999999993</v>
      </c>
      <c r="AD54" s="127">
        <v>48.22</v>
      </c>
      <c r="AE54" s="127">
        <v>5.79</v>
      </c>
      <c r="AF54" s="127">
        <v>0</v>
      </c>
      <c r="AG54" s="127">
        <v>0</v>
      </c>
    </row>
    <row r="55" spans="1:33">
      <c r="A55" s="124" t="s">
        <v>206</v>
      </c>
      <c r="B55" s="124">
        <v>-1.5</v>
      </c>
      <c r="C55" s="124">
        <v>-12</v>
      </c>
      <c r="D55" s="124">
        <v>-0.8</v>
      </c>
      <c r="E55" s="124">
        <v>0</v>
      </c>
      <c r="F55" s="124">
        <v>9.64</v>
      </c>
      <c r="G55" s="124">
        <v>395.4</v>
      </c>
      <c r="H55" s="124">
        <v>7.33</v>
      </c>
      <c r="I55" s="124">
        <v>10.61</v>
      </c>
      <c r="J55" s="124">
        <v>0</v>
      </c>
      <c r="K55" s="124">
        <v>-2.1</v>
      </c>
      <c r="L55" s="124">
        <v>-1.2</v>
      </c>
      <c r="M55" s="124">
        <v>0</v>
      </c>
      <c r="N55" s="124">
        <v>7.72</v>
      </c>
      <c r="O55" s="124">
        <v>0</v>
      </c>
      <c r="P55" s="124">
        <v>0</v>
      </c>
      <c r="Q55" s="124">
        <v>-23</v>
      </c>
      <c r="R55" s="124">
        <v>0</v>
      </c>
      <c r="S55" s="124">
        <v>0.96</v>
      </c>
      <c r="T55" s="124">
        <v>0</v>
      </c>
      <c r="U55" s="124">
        <v>11.57</v>
      </c>
      <c r="V55" s="124">
        <v>0</v>
      </c>
      <c r="W55" s="124">
        <v>5.79</v>
      </c>
      <c r="X55" s="124">
        <v>3.86</v>
      </c>
      <c r="Y55" s="124">
        <v>19.29</v>
      </c>
      <c r="Z55" s="124">
        <v>6.75</v>
      </c>
      <c r="AA55" s="124">
        <v>0</v>
      </c>
      <c r="AB55" s="127">
        <v>0</v>
      </c>
      <c r="AC55" s="127">
        <v>8.1999999999999993</v>
      </c>
      <c r="AD55" s="127">
        <v>48.22</v>
      </c>
      <c r="AE55" s="127">
        <v>5.79</v>
      </c>
      <c r="AF55" s="127">
        <v>0</v>
      </c>
      <c r="AG55" s="127">
        <v>0</v>
      </c>
    </row>
    <row r="56" spans="1:33">
      <c r="A56" s="124" t="s">
        <v>207</v>
      </c>
      <c r="B56" s="124">
        <v>-1.5</v>
      </c>
      <c r="C56" s="124">
        <v>-9</v>
      </c>
      <c r="D56" s="124">
        <v>-0.8</v>
      </c>
      <c r="E56" s="124">
        <v>0</v>
      </c>
      <c r="F56" s="124">
        <v>9.64</v>
      </c>
      <c r="G56" s="124">
        <v>380.89</v>
      </c>
      <c r="H56" s="124">
        <v>6.37</v>
      </c>
      <c r="I56" s="124">
        <v>10.61</v>
      </c>
      <c r="J56" s="124">
        <v>0</v>
      </c>
      <c r="K56" s="124">
        <v>-2.6</v>
      </c>
      <c r="L56" s="124">
        <v>-1.2</v>
      </c>
      <c r="M56" s="124">
        <v>0</v>
      </c>
      <c r="N56" s="124">
        <v>7.72</v>
      </c>
      <c r="O56" s="124">
        <v>0</v>
      </c>
      <c r="P56" s="124">
        <v>0</v>
      </c>
      <c r="Q56" s="124">
        <v>-23</v>
      </c>
      <c r="R56" s="124">
        <v>-4</v>
      </c>
      <c r="S56" s="124">
        <v>0.96</v>
      </c>
      <c r="T56" s="124">
        <v>0</v>
      </c>
      <c r="U56" s="124">
        <v>11.57</v>
      </c>
      <c r="V56" s="124">
        <v>0</v>
      </c>
      <c r="W56" s="124">
        <v>5.79</v>
      </c>
      <c r="X56" s="124">
        <v>3.86</v>
      </c>
      <c r="Y56" s="124">
        <v>19.29</v>
      </c>
      <c r="Z56" s="124">
        <v>6.75</v>
      </c>
      <c r="AA56" s="124">
        <v>0</v>
      </c>
      <c r="AB56" s="127">
        <v>-15</v>
      </c>
      <c r="AC56" s="127">
        <v>8.1999999999999993</v>
      </c>
      <c r="AD56" s="127">
        <v>48.22</v>
      </c>
      <c r="AE56" s="127">
        <v>5.79</v>
      </c>
      <c r="AF56" s="127">
        <v>0</v>
      </c>
      <c r="AG56" s="127">
        <v>0</v>
      </c>
    </row>
    <row r="57" spans="1:33">
      <c r="A57" s="124" t="s">
        <v>208</v>
      </c>
      <c r="B57" s="124">
        <v>-1.5</v>
      </c>
      <c r="C57" s="124">
        <v>0</v>
      </c>
      <c r="D57" s="124">
        <v>-0.8</v>
      </c>
      <c r="E57" s="124">
        <v>0</v>
      </c>
      <c r="F57" s="124">
        <v>9.64</v>
      </c>
      <c r="G57" s="124">
        <v>230.88</v>
      </c>
      <c r="H57" s="124">
        <v>0</v>
      </c>
      <c r="I57" s="124">
        <v>10.61</v>
      </c>
      <c r="J57" s="124">
        <v>0</v>
      </c>
      <c r="K57" s="124">
        <v>-1</v>
      </c>
      <c r="L57" s="124">
        <v>-1.5</v>
      </c>
      <c r="M57" s="124">
        <v>0</v>
      </c>
      <c r="N57" s="124">
        <v>7.72</v>
      </c>
      <c r="O57" s="124">
        <v>0</v>
      </c>
      <c r="P57" s="124">
        <v>0</v>
      </c>
      <c r="Q57" s="124">
        <v>-23</v>
      </c>
      <c r="R57" s="124">
        <v>-3.9</v>
      </c>
      <c r="S57" s="124">
        <v>0.96</v>
      </c>
      <c r="T57" s="124">
        <v>0</v>
      </c>
      <c r="U57" s="124">
        <v>11.57</v>
      </c>
      <c r="V57" s="124">
        <v>0</v>
      </c>
      <c r="W57" s="124">
        <v>5.79</v>
      </c>
      <c r="X57" s="124">
        <v>2.89</v>
      </c>
      <c r="Y57" s="124">
        <v>19.29</v>
      </c>
      <c r="Z57" s="124">
        <v>7.72</v>
      </c>
      <c r="AA57" s="124">
        <v>-5</v>
      </c>
      <c r="AB57" s="127">
        <v>-20</v>
      </c>
      <c r="AC57" s="127">
        <v>8.1999999999999993</v>
      </c>
      <c r="AD57" s="127">
        <v>48.22</v>
      </c>
      <c r="AE57" s="127">
        <v>5.79</v>
      </c>
      <c r="AF57" s="127">
        <v>0</v>
      </c>
      <c r="AG57" s="127">
        <v>0</v>
      </c>
    </row>
    <row r="58" spans="1:33">
      <c r="A58" s="124" t="s">
        <v>209</v>
      </c>
      <c r="B58" s="124">
        <v>-1.5</v>
      </c>
      <c r="C58" s="124">
        <v>-9</v>
      </c>
      <c r="D58" s="124">
        <v>-0.8</v>
      </c>
      <c r="E58" s="124">
        <v>-1.4</v>
      </c>
      <c r="F58" s="124">
        <v>9.64</v>
      </c>
      <c r="G58" s="124">
        <v>221.78</v>
      </c>
      <c r="H58" s="124">
        <v>0</v>
      </c>
      <c r="I58" s="124">
        <v>10.61</v>
      </c>
      <c r="J58" s="124">
        <v>0</v>
      </c>
      <c r="K58" s="124">
        <v>-1</v>
      </c>
      <c r="L58" s="124">
        <v>-1.5</v>
      </c>
      <c r="M58" s="124">
        <v>0</v>
      </c>
      <c r="N58" s="124">
        <v>7.72</v>
      </c>
      <c r="O58" s="124">
        <v>0</v>
      </c>
      <c r="P58" s="124">
        <v>0</v>
      </c>
      <c r="Q58" s="124">
        <v>-23</v>
      </c>
      <c r="R58" s="124">
        <v>-3.7</v>
      </c>
      <c r="S58" s="124">
        <v>0.96</v>
      </c>
      <c r="T58" s="124">
        <v>0</v>
      </c>
      <c r="U58" s="124">
        <v>11.57</v>
      </c>
      <c r="V58" s="124">
        <v>0</v>
      </c>
      <c r="W58" s="124">
        <v>5.79</v>
      </c>
      <c r="X58" s="124">
        <v>2.89</v>
      </c>
      <c r="Y58" s="124">
        <v>19.29</v>
      </c>
      <c r="Z58" s="124">
        <v>7.72</v>
      </c>
      <c r="AA58" s="124">
        <v>-4.5999999999999996</v>
      </c>
      <c r="AB58" s="127">
        <v>-10</v>
      </c>
      <c r="AC58" s="127">
        <v>8.1999999999999993</v>
      </c>
      <c r="AD58" s="127">
        <v>48.22</v>
      </c>
      <c r="AE58" s="127">
        <v>5.79</v>
      </c>
      <c r="AF58" s="127">
        <v>0</v>
      </c>
      <c r="AG58" s="127">
        <v>0</v>
      </c>
    </row>
    <row r="59" spans="1:33">
      <c r="A59" s="124" t="s">
        <v>210</v>
      </c>
      <c r="B59" s="124">
        <v>-1.5</v>
      </c>
      <c r="C59" s="124">
        <v>0</v>
      </c>
      <c r="D59" s="124">
        <v>-0.8</v>
      </c>
      <c r="E59" s="124">
        <v>0</v>
      </c>
      <c r="F59" s="124">
        <v>9.64</v>
      </c>
      <c r="G59" s="124">
        <v>327.86</v>
      </c>
      <c r="H59" s="124">
        <v>0</v>
      </c>
      <c r="I59" s="124">
        <v>10.61</v>
      </c>
      <c r="J59" s="124">
        <v>0</v>
      </c>
      <c r="K59" s="124">
        <v>-0.8</v>
      </c>
      <c r="L59" s="124">
        <v>-1.5</v>
      </c>
      <c r="M59" s="124">
        <v>0</v>
      </c>
      <c r="N59" s="124">
        <v>7.72</v>
      </c>
      <c r="O59" s="124">
        <v>-1</v>
      </c>
      <c r="P59" s="124">
        <v>0</v>
      </c>
      <c r="Q59" s="124">
        <v>-23</v>
      </c>
      <c r="R59" s="124">
        <v>-3.6</v>
      </c>
      <c r="S59" s="124">
        <v>0.96</v>
      </c>
      <c r="T59" s="124">
        <v>0</v>
      </c>
      <c r="U59" s="124">
        <v>11.57</v>
      </c>
      <c r="V59" s="124">
        <v>0</v>
      </c>
      <c r="W59" s="124">
        <v>5.79</v>
      </c>
      <c r="X59" s="124">
        <v>2.89</v>
      </c>
      <c r="Y59" s="124">
        <v>19.29</v>
      </c>
      <c r="Z59" s="124">
        <v>7.72</v>
      </c>
      <c r="AA59" s="124">
        <v>-4.0999999999999996</v>
      </c>
      <c r="AB59" s="127">
        <v>0</v>
      </c>
      <c r="AC59" s="127">
        <v>8.1999999999999993</v>
      </c>
      <c r="AD59" s="127">
        <v>38.58</v>
      </c>
      <c r="AE59" s="127">
        <v>5.79</v>
      </c>
      <c r="AF59" s="127">
        <v>0</v>
      </c>
      <c r="AG59" s="127">
        <v>0</v>
      </c>
    </row>
    <row r="60" spans="1:33">
      <c r="A60" s="124" t="s">
        <v>211</v>
      </c>
      <c r="B60" s="124">
        <v>-1.5</v>
      </c>
      <c r="C60" s="124">
        <v>0</v>
      </c>
      <c r="D60" s="124">
        <v>-0.8</v>
      </c>
      <c r="E60" s="124">
        <v>-1.5</v>
      </c>
      <c r="F60" s="124">
        <v>9.64</v>
      </c>
      <c r="G60" s="124">
        <v>495.31</v>
      </c>
      <c r="H60" s="124">
        <v>0</v>
      </c>
      <c r="I60" s="124">
        <v>10.61</v>
      </c>
      <c r="J60" s="124">
        <v>0</v>
      </c>
      <c r="K60" s="124">
        <v>-0.7</v>
      </c>
      <c r="L60" s="124">
        <v>-1.4</v>
      </c>
      <c r="M60" s="124">
        <v>0</v>
      </c>
      <c r="N60" s="124">
        <v>7.72</v>
      </c>
      <c r="O60" s="124">
        <v>-1</v>
      </c>
      <c r="P60" s="124">
        <v>0</v>
      </c>
      <c r="Q60" s="124">
        <v>-23</v>
      </c>
      <c r="R60" s="124">
        <v>-3.3</v>
      </c>
      <c r="S60" s="124">
        <v>0.96</v>
      </c>
      <c r="T60" s="124">
        <v>0</v>
      </c>
      <c r="U60" s="124">
        <v>11.57</v>
      </c>
      <c r="V60" s="124">
        <v>0</v>
      </c>
      <c r="W60" s="124">
        <v>5.79</v>
      </c>
      <c r="X60" s="124">
        <v>2.89</v>
      </c>
      <c r="Y60" s="124">
        <v>19.29</v>
      </c>
      <c r="Z60" s="124">
        <v>7.72</v>
      </c>
      <c r="AA60" s="124">
        <v>-3.6</v>
      </c>
      <c r="AB60" s="127">
        <v>-5</v>
      </c>
      <c r="AC60" s="127">
        <v>8.1999999999999993</v>
      </c>
      <c r="AD60" s="127">
        <v>38.58</v>
      </c>
      <c r="AE60" s="127">
        <v>5.79</v>
      </c>
      <c r="AF60" s="127">
        <v>0</v>
      </c>
      <c r="AG60" s="127">
        <v>0</v>
      </c>
    </row>
    <row r="61" spans="1:33">
      <c r="A61" s="124" t="s">
        <v>212</v>
      </c>
      <c r="B61" s="124">
        <v>-1.5</v>
      </c>
      <c r="C61" s="124">
        <v>-4</v>
      </c>
      <c r="D61" s="124">
        <v>-0.8</v>
      </c>
      <c r="E61" s="124">
        <v>-1.5</v>
      </c>
      <c r="F61" s="124">
        <v>9.64</v>
      </c>
      <c r="G61" s="124">
        <v>549.6</v>
      </c>
      <c r="H61" s="124">
        <v>0</v>
      </c>
      <c r="I61" s="124">
        <v>10.61</v>
      </c>
      <c r="J61" s="124">
        <v>0</v>
      </c>
      <c r="K61" s="124">
        <v>-0.7</v>
      </c>
      <c r="L61" s="124">
        <v>-1.3</v>
      </c>
      <c r="M61" s="124">
        <v>0</v>
      </c>
      <c r="N61" s="124">
        <v>7.72</v>
      </c>
      <c r="O61" s="124">
        <v>-1</v>
      </c>
      <c r="P61" s="124">
        <v>0</v>
      </c>
      <c r="Q61" s="124">
        <v>-23</v>
      </c>
      <c r="R61" s="124">
        <v>-3.1</v>
      </c>
      <c r="S61" s="124">
        <v>0.96</v>
      </c>
      <c r="T61" s="124">
        <v>0</v>
      </c>
      <c r="U61" s="124">
        <v>11.57</v>
      </c>
      <c r="V61" s="124">
        <v>0</v>
      </c>
      <c r="W61" s="124">
        <v>5.79</v>
      </c>
      <c r="X61" s="124">
        <v>2.89</v>
      </c>
      <c r="Y61" s="124">
        <v>19.29</v>
      </c>
      <c r="Z61" s="124">
        <v>7.72</v>
      </c>
      <c r="AA61" s="124">
        <v>-1.4</v>
      </c>
      <c r="AB61" s="127">
        <v>0</v>
      </c>
      <c r="AC61" s="127">
        <v>8.1999999999999993</v>
      </c>
      <c r="AD61" s="127">
        <v>43.4</v>
      </c>
      <c r="AE61" s="127">
        <v>5.79</v>
      </c>
      <c r="AF61" s="127">
        <v>0</v>
      </c>
      <c r="AG61" s="127">
        <v>0</v>
      </c>
    </row>
    <row r="62" spans="1:33">
      <c r="A62" s="124" t="s">
        <v>213</v>
      </c>
      <c r="B62" s="124">
        <v>-1.5</v>
      </c>
      <c r="C62" s="124">
        <v>0</v>
      </c>
      <c r="D62" s="124">
        <v>-0.8</v>
      </c>
      <c r="E62" s="124">
        <v>-1.5</v>
      </c>
      <c r="F62" s="124">
        <v>9.64</v>
      </c>
      <c r="G62" s="124">
        <v>304.18</v>
      </c>
      <c r="H62" s="124">
        <v>0</v>
      </c>
      <c r="I62" s="124">
        <v>10.61</v>
      </c>
      <c r="J62" s="124">
        <v>0</v>
      </c>
      <c r="K62" s="124">
        <v>-0.6</v>
      </c>
      <c r="L62" s="124">
        <v>-1.3</v>
      </c>
      <c r="M62" s="124">
        <v>0</v>
      </c>
      <c r="N62" s="124">
        <v>7.72</v>
      </c>
      <c r="O62" s="124">
        <v>-1</v>
      </c>
      <c r="P62" s="124">
        <v>0</v>
      </c>
      <c r="Q62" s="124">
        <v>-23</v>
      </c>
      <c r="R62" s="124">
        <v>-3.1</v>
      </c>
      <c r="S62" s="124">
        <v>0.96</v>
      </c>
      <c r="T62" s="124">
        <v>0</v>
      </c>
      <c r="U62" s="124">
        <v>11.57</v>
      </c>
      <c r="V62" s="124">
        <v>0</v>
      </c>
      <c r="W62" s="124">
        <v>5.79</v>
      </c>
      <c r="X62" s="124">
        <v>2.89</v>
      </c>
      <c r="Y62" s="124">
        <v>19.29</v>
      </c>
      <c r="Z62" s="124">
        <v>7.72</v>
      </c>
      <c r="AA62" s="124">
        <v>-1</v>
      </c>
      <c r="AB62" s="127">
        <v>0</v>
      </c>
      <c r="AC62" s="127">
        <v>8.1999999999999993</v>
      </c>
      <c r="AD62" s="127">
        <v>43.4</v>
      </c>
      <c r="AE62" s="127">
        <v>5.79</v>
      </c>
      <c r="AF62" s="127">
        <v>0</v>
      </c>
      <c r="AG62" s="127">
        <v>0</v>
      </c>
    </row>
    <row r="63" spans="1:33">
      <c r="A63" s="124" t="s">
        <v>214</v>
      </c>
      <c r="B63" s="124">
        <v>-1.5</v>
      </c>
      <c r="C63" s="124">
        <v>-2</v>
      </c>
      <c r="D63" s="124">
        <v>-0.8</v>
      </c>
      <c r="E63" s="124">
        <v>0</v>
      </c>
      <c r="F63" s="124">
        <v>9.64</v>
      </c>
      <c r="G63" s="124">
        <v>409.83</v>
      </c>
      <c r="H63" s="124">
        <v>0</v>
      </c>
      <c r="I63" s="124">
        <v>10.61</v>
      </c>
      <c r="J63" s="124">
        <v>0</v>
      </c>
      <c r="K63" s="124">
        <v>-0.1</v>
      </c>
      <c r="L63" s="124">
        <v>-1.4</v>
      </c>
      <c r="M63" s="124">
        <v>9.64</v>
      </c>
      <c r="N63" s="124">
        <v>7.72</v>
      </c>
      <c r="O63" s="124">
        <v>-1</v>
      </c>
      <c r="P63" s="124">
        <v>0</v>
      </c>
      <c r="Q63" s="124">
        <v>-23</v>
      </c>
      <c r="R63" s="124">
        <v>-2.7</v>
      </c>
      <c r="S63" s="124">
        <v>0.96</v>
      </c>
      <c r="T63" s="124">
        <v>0</v>
      </c>
      <c r="U63" s="124">
        <v>11.57</v>
      </c>
      <c r="V63" s="124">
        <v>0</v>
      </c>
      <c r="W63" s="124">
        <v>5.79</v>
      </c>
      <c r="X63" s="124">
        <v>2.89</v>
      </c>
      <c r="Y63" s="124">
        <v>19.29</v>
      </c>
      <c r="Z63" s="124">
        <v>7.72</v>
      </c>
      <c r="AA63" s="124">
        <v>0</v>
      </c>
      <c r="AB63" s="127">
        <v>-20</v>
      </c>
      <c r="AC63" s="127">
        <v>8.1999999999999993</v>
      </c>
      <c r="AD63" s="127">
        <v>38.58</v>
      </c>
      <c r="AE63" s="127">
        <v>5.79</v>
      </c>
      <c r="AF63" s="127">
        <v>0</v>
      </c>
      <c r="AG63" s="127">
        <v>0</v>
      </c>
    </row>
    <row r="64" spans="1:33">
      <c r="A64" s="124" t="s">
        <v>215</v>
      </c>
      <c r="B64" s="124">
        <v>-1.5</v>
      </c>
      <c r="C64" s="124">
        <v>0</v>
      </c>
      <c r="D64" s="124">
        <v>-0.8</v>
      </c>
      <c r="E64" s="124">
        <v>0</v>
      </c>
      <c r="F64" s="124">
        <v>9.64</v>
      </c>
      <c r="G64" s="124">
        <v>459.25</v>
      </c>
      <c r="H64" s="124">
        <v>0</v>
      </c>
      <c r="I64" s="124">
        <v>10.61</v>
      </c>
      <c r="J64" s="124">
        <v>0</v>
      </c>
      <c r="K64" s="124">
        <v>-0.1</v>
      </c>
      <c r="L64" s="124">
        <v>-1.4</v>
      </c>
      <c r="M64" s="124">
        <v>9.64</v>
      </c>
      <c r="N64" s="124">
        <v>7.72</v>
      </c>
      <c r="O64" s="124">
        <v>-1</v>
      </c>
      <c r="P64" s="124">
        <v>0</v>
      </c>
      <c r="Q64" s="124">
        <v>-23</v>
      </c>
      <c r="R64" s="124">
        <v>-2.2999999999999998</v>
      </c>
      <c r="S64" s="124">
        <v>0.96</v>
      </c>
      <c r="T64" s="124">
        <v>0</v>
      </c>
      <c r="U64" s="124">
        <v>11.57</v>
      </c>
      <c r="V64" s="124">
        <v>0</v>
      </c>
      <c r="W64" s="124">
        <v>5.79</v>
      </c>
      <c r="X64" s="124">
        <v>2.89</v>
      </c>
      <c r="Y64" s="124">
        <v>19.29</v>
      </c>
      <c r="Z64" s="124">
        <v>7.72</v>
      </c>
      <c r="AA64" s="124">
        <v>0</v>
      </c>
      <c r="AB64" s="127">
        <v>-15</v>
      </c>
      <c r="AC64" s="127">
        <v>8.1999999999999993</v>
      </c>
      <c r="AD64" s="127">
        <v>38.58</v>
      </c>
      <c r="AE64" s="127">
        <v>5.79</v>
      </c>
      <c r="AF64" s="127">
        <v>0</v>
      </c>
      <c r="AG64" s="127">
        <v>0</v>
      </c>
    </row>
    <row r="65" spans="1:33">
      <c r="A65" s="124" t="s">
        <v>216</v>
      </c>
      <c r="B65" s="124">
        <v>-1.5</v>
      </c>
      <c r="C65" s="124">
        <v>0</v>
      </c>
      <c r="D65" s="124">
        <v>-0.8</v>
      </c>
      <c r="E65" s="124">
        <v>-1.4</v>
      </c>
      <c r="F65" s="124">
        <v>9.64</v>
      </c>
      <c r="G65" s="124">
        <v>400.19</v>
      </c>
      <c r="H65" s="124">
        <v>0</v>
      </c>
      <c r="I65" s="124">
        <v>10.61</v>
      </c>
      <c r="J65" s="124">
        <v>0</v>
      </c>
      <c r="K65" s="124">
        <v>-0.1</v>
      </c>
      <c r="L65" s="124">
        <v>-1.3</v>
      </c>
      <c r="M65" s="124">
        <v>9.64</v>
      </c>
      <c r="N65" s="124">
        <v>7.72</v>
      </c>
      <c r="O65" s="124">
        <v>-1</v>
      </c>
      <c r="P65" s="124">
        <v>0</v>
      </c>
      <c r="Q65" s="124">
        <v>-23</v>
      </c>
      <c r="R65" s="124">
        <v>-2.1</v>
      </c>
      <c r="S65" s="124">
        <v>0.96</v>
      </c>
      <c r="T65" s="124">
        <v>0</v>
      </c>
      <c r="U65" s="124">
        <v>11.57</v>
      </c>
      <c r="V65" s="124">
        <v>0</v>
      </c>
      <c r="W65" s="124">
        <v>5.79</v>
      </c>
      <c r="X65" s="124">
        <v>2.89</v>
      </c>
      <c r="Y65" s="124">
        <v>19.29</v>
      </c>
      <c r="Z65" s="124">
        <v>7.72</v>
      </c>
      <c r="AA65" s="124">
        <v>0</v>
      </c>
      <c r="AB65" s="127">
        <v>0</v>
      </c>
      <c r="AC65" s="127">
        <v>8.1999999999999993</v>
      </c>
      <c r="AD65" s="127">
        <v>38.58</v>
      </c>
      <c r="AE65" s="127">
        <v>5.79</v>
      </c>
      <c r="AF65" s="127">
        <v>0</v>
      </c>
      <c r="AG65" s="127">
        <v>0</v>
      </c>
    </row>
    <row r="66" spans="1:33">
      <c r="A66" s="124" t="s">
        <v>217</v>
      </c>
      <c r="B66" s="124">
        <v>-1.5</v>
      </c>
      <c r="C66" s="124">
        <v>-9</v>
      </c>
      <c r="D66" s="124">
        <v>-0.8</v>
      </c>
      <c r="E66" s="124">
        <v>0</v>
      </c>
      <c r="F66" s="124">
        <v>9.64</v>
      </c>
      <c r="G66" s="124">
        <v>312.61</v>
      </c>
      <c r="H66" s="124">
        <v>0</v>
      </c>
      <c r="I66" s="124">
        <v>10.61</v>
      </c>
      <c r="J66" s="124">
        <v>0</v>
      </c>
      <c r="K66" s="124">
        <v>-0.1</v>
      </c>
      <c r="L66" s="124">
        <v>-1.2</v>
      </c>
      <c r="M66" s="124">
        <v>9.64</v>
      </c>
      <c r="N66" s="124">
        <v>7.72</v>
      </c>
      <c r="O66" s="124">
        <v>-1</v>
      </c>
      <c r="P66" s="124">
        <v>0</v>
      </c>
      <c r="Q66" s="124">
        <v>-23</v>
      </c>
      <c r="R66" s="124">
        <v>-1.9</v>
      </c>
      <c r="S66" s="124">
        <v>0.96</v>
      </c>
      <c r="T66" s="124">
        <v>0</v>
      </c>
      <c r="U66" s="124">
        <v>11.57</v>
      </c>
      <c r="V66" s="124">
        <v>0</v>
      </c>
      <c r="W66" s="124">
        <v>5.79</v>
      </c>
      <c r="X66" s="124">
        <v>2.89</v>
      </c>
      <c r="Y66" s="124">
        <v>19.29</v>
      </c>
      <c r="Z66" s="124">
        <v>7.72</v>
      </c>
      <c r="AA66" s="124">
        <v>0</v>
      </c>
      <c r="AB66" s="127">
        <v>0</v>
      </c>
      <c r="AC66" s="127">
        <v>8.1999999999999993</v>
      </c>
      <c r="AD66" s="127">
        <v>33.75</v>
      </c>
      <c r="AE66" s="127">
        <v>5.79</v>
      </c>
      <c r="AF66" s="127">
        <v>0</v>
      </c>
      <c r="AG66" s="127">
        <v>0</v>
      </c>
    </row>
    <row r="67" spans="1:33">
      <c r="A67" s="124" t="s">
        <v>218</v>
      </c>
      <c r="B67" s="124">
        <v>-1.5</v>
      </c>
      <c r="C67" s="124">
        <v>0</v>
      </c>
      <c r="D67" s="124">
        <v>-0.8</v>
      </c>
      <c r="E67" s="124">
        <v>0</v>
      </c>
      <c r="F67" s="124">
        <v>9.64</v>
      </c>
      <c r="G67" s="124">
        <v>231.46</v>
      </c>
      <c r="H67" s="124">
        <v>15.82</v>
      </c>
      <c r="I67" s="124">
        <v>10.61</v>
      </c>
      <c r="J67" s="124">
        <v>0</v>
      </c>
      <c r="K67" s="124">
        <v>-0.1</v>
      </c>
      <c r="L67" s="124">
        <v>-1</v>
      </c>
      <c r="M67" s="124">
        <v>9.64</v>
      </c>
      <c r="N67" s="124">
        <v>7.72</v>
      </c>
      <c r="O67" s="124">
        <v>-1</v>
      </c>
      <c r="P67" s="124">
        <v>19.29</v>
      </c>
      <c r="Q67" s="124">
        <v>-23</v>
      </c>
      <c r="R67" s="124">
        <v>0</v>
      </c>
      <c r="S67" s="124">
        <v>0.96</v>
      </c>
      <c r="T67" s="124">
        <v>0</v>
      </c>
      <c r="U67" s="124">
        <v>11.57</v>
      </c>
      <c r="V67" s="124">
        <v>0</v>
      </c>
      <c r="W67" s="124">
        <v>5.79</v>
      </c>
      <c r="X67" s="124">
        <v>2.89</v>
      </c>
      <c r="Y67" s="124">
        <v>19.29</v>
      </c>
      <c r="Z67" s="124">
        <v>7.72</v>
      </c>
      <c r="AA67" s="124">
        <v>0</v>
      </c>
      <c r="AB67" s="127">
        <v>0</v>
      </c>
      <c r="AC67" s="127">
        <v>8.1999999999999993</v>
      </c>
      <c r="AD67" s="127">
        <v>48.22</v>
      </c>
      <c r="AE67" s="127">
        <v>5.79</v>
      </c>
      <c r="AF67" s="127">
        <v>0</v>
      </c>
      <c r="AG67" s="127">
        <v>0</v>
      </c>
    </row>
    <row r="68" spans="1:33">
      <c r="A68" s="124" t="s">
        <v>219</v>
      </c>
      <c r="B68" s="124">
        <v>-1.5</v>
      </c>
      <c r="C68" s="124">
        <v>0</v>
      </c>
      <c r="D68" s="124">
        <v>-0.8</v>
      </c>
      <c r="E68" s="124">
        <v>0</v>
      </c>
      <c r="F68" s="124">
        <v>9.64</v>
      </c>
      <c r="G68" s="124">
        <v>279.68</v>
      </c>
      <c r="H68" s="124">
        <v>16.010000000000002</v>
      </c>
      <c r="I68" s="124">
        <v>10.61</v>
      </c>
      <c r="J68" s="124">
        <v>0</v>
      </c>
      <c r="K68" s="124">
        <v>-0.1</v>
      </c>
      <c r="L68" s="124">
        <v>-0.8</v>
      </c>
      <c r="M68" s="124">
        <v>9.64</v>
      </c>
      <c r="N68" s="124">
        <v>7.72</v>
      </c>
      <c r="O68" s="124">
        <v>-1</v>
      </c>
      <c r="P68" s="124">
        <v>19.29</v>
      </c>
      <c r="Q68" s="124">
        <v>-23</v>
      </c>
      <c r="R68" s="124">
        <v>0</v>
      </c>
      <c r="S68" s="124">
        <v>0.96</v>
      </c>
      <c r="T68" s="124">
        <v>0</v>
      </c>
      <c r="U68" s="124">
        <v>11.57</v>
      </c>
      <c r="V68" s="124">
        <v>0</v>
      </c>
      <c r="W68" s="124">
        <v>5.79</v>
      </c>
      <c r="X68" s="124">
        <v>2.89</v>
      </c>
      <c r="Y68" s="124">
        <v>19.29</v>
      </c>
      <c r="Z68" s="124">
        <v>7.72</v>
      </c>
      <c r="AA68" s="124">
        <v>0</v>
      </c>
      <c r="AB68" s="127">
        <v>0</v>
      </c>
      <c r="AC68" s="127">
        <v>8.1999999999999993</v>
      </c>
      <c r="AD68" s="127">
        <v>48.22</v>
      </c>
      <c r="AE68" s="127">
        <v>5.79</v>
      </c>
      <c r="AF68" s="127">
        <v>0</v>
      </c>
      <c r="AG68" s="127">
        <v>0</v>
      </c>
    </row>
    <row r="69" spans="1:33">
      <c r="A69" s="124" t="s">
        <v>220</v>
      </c>
      <c r="B69" s="124">
        <v>-1.5</v>
      </c>
      <c r="C69" s="124">
        <v>0</v>
      </c>
      <c r="D69" s="124">
        <v>-0.8</v>
      </c>
      <c r="E69" s="124">
        <v>0</v>
      </c>
      <c r="F69" s="124">
        <v>9.64</v>
      </c>
      <c r="G69" s="124">
        <v>257.98</v>
      </c>
      <c r="H69" s="124">
        <v>0</v>
      </c>
      <c r="I69" s="124">
        <v>10.61</v>
      </c>
      <c r="J69" s="124">
        <v>0</v>
      </c>
      <c r="K69" s="124">
        <v>-0.1</v>
      </c>
      <c r="L69" s="124">
        <v>-0.5</v>
      </c>
      <c r="M69" s="124">
        <v>9.64</v>
      </c>
      <c r="N69" s="124">
        <v>7.72</v>
      </c>
      <c r="O69" s="124">
        <v>-1</v>
      </c>
      <c r="P69" s="124">
        <v>19.29</v>
      </c>
      <c r="Q69" s="124">
        <v>-23</v>
      </c>
      <c r="R69" s="124">
        <v>-1.3</v>
      </c>
      <c r="S69" s="124">
        <v>0.96</v>
      </c>
      <c r="T69" s="124">
        <v>0</v>
      </c>
      <c r="U69" s="124">
        <v>11.57</v>
      </c>
      <c r="V69" s="124">
        <v>0</v>
      </c>
      <c r="W69" s="124">
        <v>5.79</v>
      </c>
      <c r="X69" s="124">
        <v>2.89</v>
      </c>
      <c r="Y69" s="124">
        <v>19.29</v>
      </c>
      <c r="Z69" s="124">
        <v>7.72</v>
      </c>
      <c r="AA69" s="124">
        <v>0</v>
      </c>
      <c r="AB69" s="127">
        <v>-10</v>
      </c>
      <c r="AC69" s="127">
        <v>8.1999999999999993</v>
      </c>
      <c r="AD69" s="127">
        <v>43.4</v>
      </c>
      <c r="AE69" s="127">
        <v>5.79</v>
      </c>
      <c r="AF69" s="127">
        <v>0</v>
      </c>
      <c r="AG69" s="127">
        <v>0</v>
      </c>
    </row>
    <row r="70" spans="1:33">
      <c r="A70" s="124" t="s">
        <v>221</v>
      </c>
      <c r="B70" s="124">
        <v>-1.5</v>
      </c>
      <c r="C70" s="124">
        <v>0</v>
      </c>
      <c r="D70" s="124">
        <v>-0.8</v>
      </c>
      <c r="E70" s="124">
        <v>-1.4</v>
      </c>
      <c r="F70" s="124">
        <v>9.64</v>
      </c>
      <c r="G70" s="124">
        <v>240.49</v>
      </c>
      <c r="H70" s="124">
        <v>0</v>
      </c>
      <c r="I70" s="124">
        <v>10.61</v>
      </c>
      <c r="J70" s="124">
        <v>0</v>
      </c>
      <c r="K70" s="124">
        <v>0</v>
      </c>
      <c r="L70" s="124">
        <v>-0.2</v>
      </c>
      <c r="M70" s="124">
        <v>0</v>
      </c>
      <c r="N70" s="124">
        <v>7.72</v>
      </c>
      <c r="O70" s="124">
        <v>-1</v>
      </c>
      <c r="P70" s="124">
        <v>19.29</v>
      </c>
      <c r="Q70" s="124">
        <v>-23</v>
      </c>
      <c r="R70" s="124">
        <v>-1</v>
      </c>
      <c r="S70" s="124">
        <v>0.96</v>
      </c>
      <c r="T70" s="124">
        <v>0</v>
      </c>
      <c r="U70" s="124">
        <v>11.57</v>
      </c>
      <c r="V70" s="124">
        <v>0</v>
      </c>
      <c r="W70" s="124">
        <v>5.79</v>
      </c>
      <c r="X70" s="124">
        <v>2.89</v>
      </c>
      <c r="Y70" s="124">
        <v>19.29</v>
      </c>
      <c r="Z70" s="124">
        <v>7.72</v>
      </c>
      <c r="AA70" s="124">
        <v>0</v>
      </c>
      <c r="AB70" s="127">
        <v>-20</v>
      </c>
      <c r="AC70" s="127">
        <v>8.1999999999999993</v>
      </c>
      <c r="AD70" s="127">
        <v>43.4</v>
      </c>
      <c r="AE70" s="127">
        <v>5.79</v>
      </c>
      <c r="AF70" s="127">
        <v>0</v>
      </c>
      <c r="AG70" s="127">
        <v>0</v>
      </c>
    </row>
    <row r="71" spans="1:33">
      <c r="A71" s="124" t="s">
        <v>222</v>
      </c>
      <c r="B71" s="124">
        <v>-1.5</v>
      </c>
      <c r="C71" s="124">
        <v>0</v>
      </c>
      <c r="D71" s="124">
        <v>-0.3</v>
      </c>
      <c r="E71" s="124">
        <v>-1.4</v>
      </c>
      <c r="F71" s="124">
        <v>9.64</v>
      </c>
      <c r="G71" s="124">
        <v>243.72</v>
      </c>
      <c r="H71" s="124">
        <v>0</v>
      </c>
      <c r="I71" s="124">
        <v>10.61</v>
      </c>
      <c r="J71" s="124">
        <v>0</v>
      </c>
      <c r="K71" s="124">
        <v>0</v>
      </c>
      <c r="L71" s="124">
        <v>-0.2</v>
      </c>
      <c r="M71" s="124">
        <v>9.64</v>
      </c>
      <c r="N71" s="124">
        <v>7.72</v>
      </c>
      <c r="O71" s="124">
        <v>-1</v>
      </c>
      <c r="P71" s="124">
        <v>19.29</v>
      </c>
      <c r="Q71" s="124">
        <v>-23</v>
      </c>
      <c r="R71" s="124">
        <v>-0.6</v>
      </c>
      <c r="S71" s="124">
        <v>0.96</v>
      </c>
      <c r="T71" s="124">
        <v>0</v>
      </c>
      <c r="U71" s="124">
        <v>11.57</v>
      </c>
      <c r="V71" s="124">
        <v>0</v>
      </c>
      <c r="W71" s="124">
        <v>5.79</v>
      </c>
      <c r="X71" s="124">
        <v>2.89</v>
      </c>
      <c r="Y71" s="124">
        <v>19.29</v>
      </c>
      <c r="Z71" s="124">
        <v>7.72</v>
      </c>
      <c r="AA71" s="124">
        <v>0</v>
      </c>
      <c r="AB71" s="127">
        <v>-15</v>
      </c>
      <c r="AC71" s="127">
        <v>8.1999999999999993</v>
      </c>
      <c r="AD71" s="127">
        <v>43.4</v>
      </c>
      <c r="AE71" s="127">
        <v>5.79</v>
      </c>
      <c r="AF71" s="127">
        <v>0</v>
      </c>
      <c r="AG71" s="127">
        <v>0</v>
      </c>
    </row>
    <row r="72" spans="1:33">
      <c r="A72" s="124" t="s">
        <v>223</v>
      </c>
      <c r="B72" s="124">
        <v>-1.5</v>
      </c>
      <c r="C72" s="124">
        <v>0</v>
      </c>
      <c r="D72" s="124">
        <v>-0.3</v>
      </c>
      <c r="E72" s="124">
        <v>-1.4</v>
      </c>
      <c r="F72" s="124">
        <v>9.64</v>
      </c>
      <c r="G72" s="124">
        <v>239.62</v>
      </c>
      <c r="H72" s="124">
        <v>0</v>
      </c>
      <c r="I72" s="124">
        <v>10.61</v>
      </c>
      <c r="J72" s="124">
        <v>0</v>
      </c>
      <c r="K72" s="124">
        <v>0</v>
      </c>
      <c r="L72" s="124">
        <v>-0.1</v>
      </c>
      <c r="M72" s="124">
        <v>0</v>
      </c>
      <c r="N72" s="124">
        <v>7.72</v>
      </c>
      <c r="O72" s="124">
        <v>-1</v>
      </c>
      <c r="P72" s="124">
        <v>19.29</v>
      </c>
      <c r="Q72" s="124">
        <v>-23</v>
      </c>
      <c r="R72" s="124">
        <v>-0.4</v>
      </c>
      <c r="S72" s="124">
        <v>0.96</v>
      </c>
      <c r="T72" s="124">
        <v>0</v>
      </c>
      <c r="U72" s="124">
        <v>11.57</v>
      </c>
      <c r="V72" s="124">
        <v>0</v>
      </c>
      <c r="W72" s="124">
        <v>5.79</v>
      </c>
      <c r="X72" s="124">
        <v>2.89</v>
      </c>
      <c r="Y72" s="124">
        <v>19.29</v>
      </c>
      <c r="Z72" s="124">
        <v>7.72</v>
      </c>
      <c r="AA72" s="124">
        <v>0</v>
      </c>
      <c r="AB72" s="127">
        <v>0</v>
      </c>
      <c r="AC72" s="127">
        <v>8.1999999999999993</v>
      </c>
      <c r="AD72" s="127">
        <v>43.4</v>
      </c>
      <c r="AE72" s="127">
        <v>5.79</v>
      </c>
      <c r="AF72" s="127">
        <v>0</v>
      </c>
      <c r="AG72" s="127">
        <v>0</v>
      </c>
    </row>
    <row r="73" spans="1:33">
      <c r="A73" s="124" t="s">
        <v>224</v>
      </c>
      <c r="B73" s="124">
        <v>-1.5</v>
      </c>
      <c r="C73" s="124">
        <v>-9</v>
      </c>
      <c r="D73" s="124">
        <v>-0.3</v>
      </c>
      <c r="E73" s="124">
        <v>-1.4</v>
      </c>
      <c r="F73" s="124">
        <v>9.64</v>
      </c>
      <c r="G73" s="124">
        <v>229.01</v>
      </c>
      <c r="H73" s="124">
        <v>0</v>
      </c>
      <c r="I73" s="124">
        <v>10.61</v>
      </c>
      <c r="J73" s="124">
        <v>0</v>
      </c>
      <c r="K73" s="124">
        <v>0</v>
      </c>
      <c r="L73" s="124">
        <v>0</v>
      </c>
      <c r="M73" s="124">
        <v>0</v>
      </c>
      <c r="N73" s="124">
        <v>7.72</v>
      </c>
      <c r="O73" s="124">
        <v>-1</v>
      </c>
      <c r="P73" s="124">
        <v>19.29</v>
      </c>
      <c r="Q73" s="124">
        <v>-23</v>
      </c>
      <c r="R73" s="124">
        <v>-0.1</v>
      </c>
      <c r="S73" s="124">
        <v>0</v>
      </c>
      <c r="T73" s="124">
        <v>0</v>
      </c>
      <c r="U73" s="124">
        <v>7.72</v>
      </c>
      <c r="V73" s="124">
        <v>0</v>
      </c>
      <c r="W73" s="124">
        <v>5.79</v>
      </c>
      <c r="X73" s="124">
        <v>2.89</v>
      </c>
      <c r="Y73" s="124">
        <v>19.29</v>
      </c>
      <c r="Z73" s="124">
        <v>7.72</v>
      </c>
      <c r="AA73" s="124">
        <v>0</v>
      </c>
      <c r="AB73" s="127">
        <v>-10</v>
      </c>
      <c r="AC73" s="127">
        <v>8.1999999999999993</v>
      </c>
      <c r="AD73" s="127">
        <v>43.4</v>
      </c>
      <c r="AE73" s="127">
        <v>5.79</v>
      </c>
      <c r="AF73" s="127">
        <v>0</v>
      </c>
      <c r="AG73" s="127">
        <v>0</v>
      </c>
    </row>
    <row r="74" spans="1:33">
      <c r="A74" s="124" t="s">
        <v>225</v>
      </c>
      <c r="B74" s="124">
        <v>-1.5</v>
      </c>
      <c r="C74" s="124">
        <v>0</v>
      </c>
      <c r="D74" s="124">
        <v>-0.3</v>
      </c>
      <c r="E74" s="124">
        <v>-1.4</v>
      </c>
      <c r="F74" s="124">
        <v>9.64</v>
      </c>
      <c r="G74" s="124">
        <v>202.44</v>
      </c>
      <c r="H74" s="124">
        <v>0</v>
      </c>
      <c r="I74" s="124">
        <v>10.61</v>
      </c>
      <c r="J74" s="124">
        <v>0</v>
      </c>
      <c r="K74" s="124">
        <v>0</v>
      </c>
      <c r="L74" s="124">
        <v>0</v>
      </c>
      <c r="M74" s="124">
        <v>0</v>
      </c>
      <c r="N74" s="124">
        <v>0</v>
      </c>
      <c r="O74" s="124">
        <v>-1</v>
      </c>
      <c r="P74" s="124">
        <v>19.29</v>
      </c>
      <c r="Q74" s="124">
        <v>-23</v>
      </c>
      <c r="R74" s="124">
        <v>0</v>
      </c>
      <c r="S74" s="124">
        <v>0</v>
      </c>
      <c r="T74" s="124">
        <v>0</v>
      </c>
      <c r="U74" s="124">
        <v>0</v>
      </c>
      <c r="V74" s="124">
        <v>0</v>
      </c>
      <c r="W74" s="124">
        <v>0</v>
      </c>
      <c r="X74" s="124">
        <v>2.89</v>
      </c>
      <c r="Y74" s="124">
        <v>0</v>
      </c>
      <c r="Z74" s="124">
        <v>0</v>
      </c>
      <c r="AA74" s="124">
        <v>0</v>
      </c>
      <c r="AB74" s="127">
        <v>0</v>
      </c>
      <c r="AC74" s="127">
        <v>8.1999999999999993</v>
      </c>
      <c r="AD74" s="127">
        <v>43.4</v>
      </c>
      <c r="AE74" s="127">
        <v>0</v>
      </c>
      <c r="AF74" s="127">
        <v>0</v>
      </c>
      <c r="AG74" s="127">
        <v>0</v>
      </c>
    </row>
    <row r="75" spans="1:33">
      <c r="A75" s="124" t="s">
        <v>226</v>
      </c>
      <c r="B75" s="124">
        <v>-1.5</v>
      </c>
      <c r="C75" s="124">
        <v>0</v>
      </c>
      <c r="D75" s="124">
        <v>-0.3</v>
      </c>
      <c r="E75" s="124">
        <v>-1.4</v>
      </c>
      <c r="F75" s="124">
        <v>0</v>
      </c>
      <c r="G75" s="124">
        <v>533.04</v>
      </c>
      <c r="H75" s="124">
        <v>0</v>
      </c>
      <c r="I75" s="124">
        <v>10.61</v>
      </c>
      <c r="J75" s="124">
        <v>0</v>
      </c>
      <c r="K75" s="124">
        <v>0</v>
      </c>
      <c r="L75" s="124">
        <v>0</v>
      </c>
      <c r="M75" s="124">
        <v>9.64</v>
      </c>
      <c r="N75" s="124">
        <v>7.72</v>
      </c>
      <c r="O75" s="124">
        <v>-2.5</v>
      </c>
      <c r="P75" s="124">
        <v>19.29</v>
      </c>
      <c r="Q75" s="124">
        <v>-23</v>
      </c>
      <c r="R75" s="124">
        <v>0</v>
      </c>
      <c r="S75" s="124">
        <v>6.27</v>
      </c>
      <c r="T75" s="124">
        <v>0</v>
      </c>
      <c r="U75" s="124">
        <v>11.57</v>
      </c>
      <c r="V75" s="124">
        <v>0</v>
      </c>
      <c r="W75" s="124">
        <v>5.79</v>
      </c>
      <c r="X75" s="124">
        <v>2.89</v>
      </c>
      <c r="Y75" s="124">
        <v>19.29</v>
      </c>
      <c r="Z75" s="124">
        <v>0</v>
      </c>
      <c r="AA75" s="124">
        <v>0</v>
      </c>
      <c r="AB75" s="127">
        <v>0</v>
      </c>
      <c r="AC75" s="127">
        <v>8.1999999999999993</v>
      </c>
      <c r="AD75" s="127">
        <v>67.510000000000005</v>
      </c>
      <c r="AE75" s="127">
        <v>5.79</v>
      </c>
      <c r="AF75" s="127">
        <v>10.61</v>
      </c>
      <c r="AG75" s="127">
        <v>0</v>
      </c>
    </row>
    <row r="76" spans="1:33">
      <c r="A76" s="124" t="s">
        <v>227</v>
      </c>
      <c r="B76" s="124">
        <v>-1.5</v>
      </c>
      <c r="C76" s="124">
        <v>0</v>
      </c>
      <c r="D76" s="124">
        <v>-0.3</v>
      </c>
      <c r="E76" s="124">
        <v>-1.4</v>
      </c>
      <c r="F76" s="124">
        <v>0</v>
      </c>
      <c r="G76" s="124">
        <v>588.32000000000005</v>
      </c>
      <c r="H76" s="124">
        <v>0</v>
      </c>
      <c r="I76" s="124">
        <v>10.61</v>
      </c>
      <c r="J76" s="124">
        <v>0</v>
      </c>
      <c r="K76" s="124">
        <v>0</v>
      </c>
      <c r="L76" s="124">
        <v>0</v>
      </c>
      <c r="M76" s="124">
        <v>0</v>
      </c>
      <c r="N76" s="124">
        <v>0</v>
      </c>
      <c r="O76" s="124">
        <v>-2.5</v>
      </c>
      <c r="P76" s="124">
        <v>19.29</v>
      </c>
      <c r="Q76" s="124">
        <v>-23</v>
      </c>
      <c r="R76" s="124">
        <v>0</v>
      </c>
      <c r="S76" s="124">
        <v>0</v>
      </c>
      <c r="T76" s="124">
        <v>0</v>
      </c>
      <c r="U76" s="124">
        <v>7.72</v>
      </c>
      <c r="V76" s="124">
        <v>0</v>
      </c>
      <c r="W76" s="124">
        <v>0</v>
      </c>
      <c r="X76" s="124">
        <v>2.89</v>
      </c>
      <c r="Y76" s="124">
        <v>0</v>
      </c>
      <c r="Z76" s="124">
        <v>0</v>
      </c>
      <c r="AA76" s="124">
        <v>0</v>
      </c>
      <c r="AB76" s="127">
        <v>-10</v>
      </c>
      <c r="AC76" s="127">
        <v>8.1999999999999993</v>
      </c>
      <c r="AD76" s="127">
        <v>67.510000000000005</v>
      </c>
      <c r="AE76" s="127">
        <v>0</v>
      </c>
      <c r="AF76" s="127">
        <v>5.79</v>
      </c>
      <c r="AG76" s="127">
        <v>0</v>
      </c>
    </row>
    <row r="77" spans="1:33">
      <c r="A77" s="124" t="s">
        <v>228</v>
      </c>
      <c r="B77" s="124">
        <v>-1.5</v>
      </c>
      <c r="C77" s="124">
        <v>0</v>
      </c>
      <c r="D77" s="124">
        <v>-0.3</v>
      </c>
      <c r="E77" s="124">
        <v>-1.4</v>
      </c>
      <c r="F77" s="124">
        <v>0</v>
      </c>
      <c r="G77" s="124">
        <v>491.81</v>
      </c>
      <c r="H77" s="124">
        <v>0</v>
      </c>
      <c r="I77" s="124">
        <v>10.61</v>
      </c>
      <c r="J77" s="124">
        <v>0</v>
      </c>
      <c r="K77" s="124">
        <v>0</v>
      </c>
      <c r="L77" s="124">
        <v>0</v>
      </c>
      <c r="M77" s="124">
        <v>0</v>
      </c>
      <c r="N77" s="124">
        <v>0</v>
      </c>
      <c r="O77" s="124">
        <v>-2.5</v>
      </c>
      <c r="P77" s="124">
        <v>19.29</v>
      </c>
      <c r="Q77" s="124">
        <v>-23</v>
      </c>
      <c r="R77" s="124">
        <v>0</v>
      </c>
      <c r="S77" s="124">
        <v>0</v>
      </c>
      <c r="T77" s="124">
        <v>0</v>
      </c>
      <c r="U77" s="124">
        <v>17.36</v>
      </c>
      <c r="V77" s="124">
        <v>0</v>
      </c>
      <c r="W77" s="124">
        <v>0</v>
      </c>
      <c r="X77" s="124">
        <v>2.89</v>
      </c>
      <c r="Y77" s="124">
        <v>0</v>
      </c>
      <c r="Z77" s="124">
        <v>0</v>
      </c>
      <c r="AA77" s="124">
        <v>0</v>
      </c>
      <c r="AB77" s="127">
        <v>-20</v>
      </c>
      <c r="AC77" s="127">
        <v>8.1999999999999993</v>
      </c>
      <c r="AD77" s="127">
        <v>67.510000000000005</v>
      </c>
      <c r="AE77" s="127">
        <v>0</v>
      </c>
      <c r="AF77" s="127">
        <v>0</v>
      </c>
      <c r="AG77" s="127">
        <v>0</v>
      </c>
    </row>
    <row r="78" spans="1:33">
      <c r="A78" s="124" t="s">
        <v>229</v>
      </c>
      <c r="B78" s="124">
        <v>-1.5</v>
      </c>
      <c r="C78" s="124">
        <v>0</v>
      </c>
      <c r="D78" s="124">
        <v>-0.3</v>
      </c>
      <c r="E78" s="124">
        <v>-1.4</v>
      </c>
      <c r="F78" s="124">
        <v>0</v>
      </c>
      <c r="G78" s="124">
        <v>202.54</v>
      </c>
      <c r="H78" s="124">
        <v>0</v>
      </c>
      <c r="I78" s="124">
        <v>10.61</v>
      </c>
      <c r="J78" s="124">
        <v>0</v>
      </c>
      <c r="K78" s="124">
        <v>0</v>
      </c>
      <c r="L78" s="124">
        <v>0</v>
      </c>
      <c r="M78" s="124">
        <v>0</v>
      </c>
      <c r="N78" s="124">
        <v>0</v>
      </c>
      <c r="O78" s="124">
        <v>-2.5</v>
      </c>
      <c r="P78" s="124">
        <v>19.29</v>
      </c>
      <c r="Q78" s="124">
        <v>-23</v>
      </c>
      <c r="R78" s="124">
        <v>0</v>
      </c>
      <c r="S78" s="124">
        <v>0</v>
      </c>
      <c r="T78" s="124">
        <v>0</v>
      </c>
      <c r="U78" s="124">
        <v>17.36</v>
      </c>
      <c r="V78" s="124">
        <v>0</v>
      </c>
      <c r="W78" s="124">
        <v>0</v>
      </c>
      <c r="X78" s="124">
        <v>2.89</v>
      </c>
      <c r="Y78" s="124">
        <v>0</v>
      </c>
      <c r="Z78" s="124">
        <v>0</v>
      </c>
      <c r="AA78" s="124">
        <v>0</v>
      </c>
      <c r="AB78" s="127">
        <v>0</v>
      </c>
      <c r="AC78" s="127">
        <v>8.1999999999999993</v>
      </c>
      <c r="AD78" s="127">
        <v>67.510000000000005</v>
      </c>
      <c r="AE78" s="127">
        <v>0</v>
      </c>
      <c r="AF78" s="127">
        <v>0</v>
      </c>
      <c r="AG78" s="127">
        <v>0</v>
      </c>
    </row>
    <row r="79" spans="1:33">
      <c r="A79" s="124" t="s">
        <v>230</v>
      </c>
      <c r="B79" s="124">
        <v>-1.5</v>
      </c>
      <c r="C79" s="124">
        <v>0</v>
      </c>
      <c r="D79" s="124">
        <v>-0.3</v>
      </c>
      <c r="E79" s="124">
        <v>-1.4</v>
      </c>
      <c r="F79" s="124">
        <v>0</v>
      </c>
      <c r="G79" s="124">
        <v>135.63999999999999</v>
      </c>
      <c r="H79" s="124">
        <v>0</v>
      </c>
      <c r="I79" s="124">
        <v>0</v>
      </c>
      <c r="J79" s="124">
        <v>0</v>
      </c>
      <c r="K79" s="124">
        <v>0</v>
      </c>
      <c r="L79" s="124">
        <v>0</v>
      </c>
      <c r="M79" s="124">
        <v>0</v>
      </c>
      <c r="N79" s="124">
        <v>0</v>
      </c>
      <c r="O79" s="124">
        <v>-2.5</v>
      </c>
      <c r="P79" s="124">
        <v>0</v>
      </c>
      <c r="Q79" s="124">
        <v>-23</v>
      </c>
      <c r="R79" s="124">
        <v>0</v>
      </c>
      <c r="S79" s="124">
        <v>0</v>
      </c>
      <c r="T79" s="124">
        <v>0</v>
      </c>
      <c r="U79" s="124">
        <v>0</v>
      </c>
      <c r="V79" s="124">
        <v>0</v>
      </c>
      <c r="W79" s="124">
        <v>0</v>
      </c>
      <c r="X79" s="124">
        <v>0</v>
      </c>
      <c r="Y79" s="124">
        <v>0</v>
      </c>
      <c r="Z79" s="124">
        <v>0</v>
      </c>
      <c r="AA79" s="124">
        <v>0</v>
      </c>
      <c r="AB79" s="127">
        <v>0</v>
      </c>
      <c r="AC79" s="127">
        <v>0</v>
      </c>
      <c r="AD79" s="127">
        <v>21.47</v>
      </c>
      <c r="AE79" s="127">
        <v>0</v>
      </c>
      <c r="AF79" s="127">
        <v>0</v>
      </c>
      <c r="AG79" s="127">
        <v>0</v>
      </c>
    </row>
    <row r="80" spans="1:33">
      <c r="A80" s="124" t="s">
        <v>231</v>
      </c>
      <c r="B80" s="124">
        <v>-1.5</v>
      </c>
      <c r="C80" s="124">
        <v>0</v>
      </c>
      <c r="D80" s="124">
        <v>-0.3</v>
      </c>
      <c r="E80" s="124">
        <v>-1.4</v>
      </c>
      <c r="F80" s="124">
        <v>0</v>
      </c>
      <c r="G80" s="124">
        <v>170.36</v>
      </c>
      <c r="H80" s="124">
        <v>0</v>
      </c>
      <c r="I80" s="124">
        <v>0</v>
      </c>
      <c r="J80" s="124">
        <v>0</v>
      </c>
      <c r="K80" s="124">
        <v>0</v>
      </c>
      <c r="L80" s="124">
        <v>0</v>
      </c>
      <c r="M80" s="124">
        <v>0</v>
      </c>
      <c r="N80" s="124">
        <v>0</v>
      </c>
      <c r="O80" s="124">
        <v>-2.5</v>
      </c>
      <c r="P80" s="124">
        <v>0</v>
      </c>
      <c r="Q80" s="124">
        <v>-23</v>
      </c>
      <c r="R80" s="124">
        <v>0</v>
      </c>
      <c r="S80" s="124">
        <v>0</v>
      </c>
      <c r="T80" s="124">
        <v>0</v>
      </c>
      <c r="U80" s="124">
        <v>0</v>
      </c>
      <c r="V80" s="124">
        <v>0</v>
      </c>
      <c r="W80" s="124">
        <v>0</v>
      </c>
      <c r="X80" s="124">
        <v>0</v>
      </c>
      <c r="Y80" s="124">
        <v>0</v>
      </c>
      <c r="Z80" s="124">
        <v>0</v>
      </c>
      <c r="AA80" s="124">
        <v>0</v>
      </c>
      <c r="AB80" s="127">
        <v>-15</v>
      </c>
      <c r="AC80" s="127">
        <v>0</v>
      </c>
      <c r="AD80" s="127">
        <v>0</v>
      </c>
      <c r="AE80" s="127">
        <v>0</v>
      </c>
      <c r="AF80" s="127">
        <v>0</v>
      </c>
      <c r="AG80" s="127">
        <v>0</v>
      </c>
    </row>
    <row r="81" spans="1:33">
      <c r="A81" s="124" t="s">
        <v>232</v>
      </c>
      <c r="B81" s="124">
        <v>-1.5</v>
      </c>
      <c r="C81" s="124">
        <v>0</v>
      </c>
      <c r="D81" s="124">
        <v>-0.3</v>
      </c>
      <c r="E81" s="124">
        <v>-1.4</v>
      </c>
      <c r="F81" s="124">
        <v>0</v>
      </c>
      <c r="G81" s="124">
        <v>136.88</v>
      </c>
      <c r="H81" s="124">
        <v>0</v>
      </c>
      <c r="I81" s="124">
        <v>0</v>
      </c>
      <c r="J81" s="124">
        <v>0</v>
      </c>
      <c r="K81" s="124">
        <v>0</v>
      </c>
      <c r="L81" s="124">
        <v>0</v>
      </c>
      <c r="M81" s="124">
        <v>0</v>
      </c>
      <c r="N81" s="124">
        <v>0</v>
      </c>
      <c r="O81" s="124">
        <v>-2.5</v>
      </c>
      <c r="P81" s="124">
        <v>0</v>
      </c>
      <c r="Q81" s="124">
        <v>-23</v>
      </c>
      <c r="R81" s="124">
        <v>0</v>
      </c>
      <c r="S81" s="124">
        <v>0</v>
      </c>
      <c r="T81" s="124">
        <v>0</v>
      </c>
      <c r="U81" s="124">
        <v>0</v>
      </c>
      <c r="V81" s="124">
        <v>0</v>
      </c>
      <c r="W81" s="124">
        <v>0</v>
      </c>
      <c r="X81" s="124">
        <v>0</v>
      </c>
      <c r="Y81" s="124">
        <v>0</v>
      </c>
      <c r="Z81" s="124">
        <v>0</v>
      </c>
      <c r="AA81" s="124">
        <v>0</v>
      </c>
      <c r="AB81" s="127">
        <v>-10</v>
      </c>
      <c r="AC81" s="127">
        <v>0</v>
      </c>
      <c r="AD81" s="127">
        <v>24.11</v>
      </c>
      <c r="AE81" s="127">
        <v>0</v>
      </c>
      <c r="AF81" s="127">
        <v>0</v>
      </c>
      <c r="AG81" s="127">
        <v>0</v>
      </c>
    </row>
    <row r="82" spans="1:33">
      <c r="A82" s="124" t="s">
        <v>233</v>
      </c>
      <c r="B82" s="124">
        <v>-1.5</v>
      </c>
      <c r="C82" s="124">
        <v>0</v>
      </c>
      <c r="D82" s="124">
        <v>-0.3</v>
      </c>
      <c r="E82" s="124">
        <v>-1.4</v>
      </c>
      <c r="F82" s="124">
        <v>0</v>
      </c>
      <c r="G82" s="124">
        <v>129.43</v>
      </c>
      <c r="H82" s="124">
        <v>0</v>
      </c>
      <c r="I82" s="124">
        <v>0</v>
      </c>
      <c r="J82" s="124">
        <v>0</v>
      </c>
      <c r="K82" s="124">
        <v>0</v>
      </c>
      <c r="L82" s="124">
        <v>0</v>
      </c>
      <c r="M82" s="124">
        <v>0</v>
      </c>
      <c r="N82" s="124">
        <v>0</v>
      </c>
      <c r="O82" s="124">
        <v>-2.5</v>
      </c>
      <c r="P82" s="124">
        <v>0</v>
      </c>
      <c r="Q82" s="124">
        <v>-23</v>
      </c>
      <c r="R82" s="124">
        <v>0</v>
      </c>
      <c r="S82" s="124">
        <v>0</v>
      </c>
      <c r="T82" s="124">
        <v>0</v>
      </c>
      <c r="U82" s="124">
        <v>0</v>
      </c>
      <c r="V82" s="124">
        <v>0</v>
      </c>
      <c r="W82" s="124">
        <v>0</v>
      </c>
      <c r="X82" s="124">
        <v>0</v>
      </c>
      <c r="Y82" s="124">
        <v>0</v>
      </c>
      <c r="Z82" s="124">
        <v>0</v>
      </c>
      <c r="AA82" s="124">
        <v>0</v>
      </c>
      <c r="AB82" s="127">
        <v>0</v>
      </c>
      <c r="AC82" s="127">
        <v>0</v>
      </c>
      <c r="AD82" s="127">
        <v>0</v>
      </c>
      <c r="AE82" s="127">
        <v>0</v>
      </c>
      <c r="AF82" s="127">
        <v>0</v>
      </c>
      <c r="AG82" s="127">
        <v>0</v>
      </c>
    </row>
    <row r="83" spans="1:33">
      <c r="A83" s="124" t="s">
        <v>234</v>
      </c>
      <c r="B83" s="124">
        <v>-1.5</v>
      </c>
      <c r="C83" s="124">
        <v>0</v>
      </c>
      <c r="D83" s="124">
        <v>-0.3</v>
      </c>
      <c r="E83" s="124">
        <v>-1.4</v>
      </c>
      <c r="F83" s="124">
        <v>0</v>
      </c>
      <c r="G83" s="124">
        <v>144.62</v>
      </c>
      <c r="H83" s="124">
        <v>0</v>
      </c>
      <c r="I83" s="124">
        <v>1.48</v>
      </c>
      <c r="J83" s="124">
        <v>0</v>
      </c>
      <c r="K83" s="124">
        <v>0</v>
      </c>
      <c r="L83" s="124">
        <v>0</v>
      </c>
      <c r="M83" s="124">
        <v>0</v>
      </c>
      <c r="N83" s="124">
        <v>0</v>
      </c>
      <c r="O83" s="124">
        <v>-2.5</v>
      </c>
      <c r="P83" s="124">
        <v>19.29</v>
      </c>
      <c r="Q83" s="124">
        <v>-23</v>
      </c>
      <c r="R83" s="124">
        <v>0</v>
      </c>
      <c r="S83" s="124">
        <v>0</v>
      </c>
      <c r="T83" s="124">
        <v>0</v>
      </c>
      <c r="U83" s="124">
        <v>17.36</v>
      </c>
      <c r="V83" s="124">
        <v>0</v>
      </c>
      <c r="W83" s="124">
        <v>0</v>
      </c>
      <c r="X83" s="124">
        <v>0.41</v>
      </c>
      <c r="Y83" s="124">
        <v>0</v>
      </c>
      <c r="Z83" s="124">
        <v>0</v>
      </c>
      <c r="AA83" s="124">
        <v>0</v>
      </c>
      <c r="AB83" s="127">
        <v>-15</v>
      </c>
      <c r="AC83" s="127">
        <v>0</v>
      </c>
      <c r="AD83" s="127">
        <v>24.11</v>
      </c>
      <c r="AE83" s="127">
        <v>0</v>
      </c>
      <c r="AF83" s="127">
        <v>0</v>
      </c>
      <c r="AG83" s="127">
        <v>0</v>
      </c>
    </row>
    <row r="84" spans="1:33">
      <c r="A84" s="124" t="s">
        <v>235</v>
      </c>
      <c r="B84" s="124">
        <v>-1.5</v>
      </c>
      <c r="C84" s="124">
        <v>0</v>
      </c>
      <c r="D84" s="124">
        <v>-0.3</v>
      </c>
      <c r="E84" s="124">
        <v>-1.4</v>
      </c>
      <c r="F84" s="124">
        <v>0</v>
      </c>
      <c r="G84" s="124">
        <v>138.69999999999999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24">
        <v>0</v>
      </c>
      <c r="N84" s="124">
        <v>0</v>
      </c>
      <c r="O84" s="124">
        <v>-2.5</v>
      </c>
      <c r="P84" s="124">
        <v>0</v>
      </c>
      <c r="Q84" s="124">
        <v>-23</v>
      </c>
      <c r="R84" s="124">
        <v>0</v>
      </c>
      <c r="S84" s="124">
        <v>0</v>
      </c>
      <c r="T84" s="124">
        <v>0</v>
      </c>
      <c r="U84" s="124">
        <v>0</v>
      </c>
      <c r="V84" s="124">
        <v>0</v>
      </c>
      <c r="W84" s="124">
        <v>0</v>
      </c>
      <c r="X84" s="124">
        <v>0</v>
      </c>
      <c r="Y84" s="124">
        <v>0</v>
      </c>
      <c r="Z84" s="124">
        <v>0</v>
      </c>
      <c r="AA84" s="124">
        <v>0</v>
      </c>
      <c r="AB84" s="127">
        <v>-20</v>
      </c>
      <c r="AC84" s="127">
        <v>0</v>
      </c>
      <c r="AD84" s="127">
        <v>24.11</v>
      </c>
      <c r="AE84" s="127">
        <v>0</v>
      </c>
      <c r="AF84" s="127">
        <v>0</v>
      </c>
      <c r="AG84" s="127">
        <v>0</v>
      </c>
    </row>
    <row r="85" spans="1:33">
      <c r="A85" s="124" t="s">
        <v>236</v>
      </c>
      <c r="B85" s="124">
        <v>-1.5</v>
      </c>
      <c r="C85" s="124">
        <v>0</v>
      </c>
      <c r="D85" s="124">
        <v>-0.3</v>
      </c>
      <c r="E85" s="124">
        <v>0</v>
      </c>
      <c r="F85" s="124">
        <v>0</v>
      </c>
      <c r="G85" s="124">
        <v>164.03</v>
      </c>
      <c r="H85" s="124">
        <v>0</v>
      </c>
      <c r="I85" s="124">
        <v>10.61</v>
      </c>
      <c r="J85" s="124">
        <v>0</v>
      </c>
      <c r="K85" s="124">
        <v>0</v>
      </c>
      <c r="L85" s="124">
        <v>0</v>
      </c>
      <c r="M85" s="124">
        <v>0</v>
      </c>
      <c r="N85" s="124">
        <v>0</v>
      </c>
      <c r="O85" s="124">
        <v>-2.5</v>
      </c>
      <c r="P85" s="124">
        <v>19.29</v>
      </c>
      <c r="Q85" s="124">
        <v>-23</v>
      </c>
      <c r="R85" s="124">
        <v>0</v>
      </c>
      <c r="S85" s="124">
        <v>0</v>
      </c>
      <c r="T85" s="124">
        <v>0</v>
      </c>
      <c r="U85" s="124">
        <v>17.36</v>
      </c>
      <c r="V85" s="124">
        <v>0</v>
      </c>
      <c r="W85" s="124">
        <v>0</v>
      </c>
      <c r="X85" s="124">
        <v>2.89</v>
      </c>
      <c r="Y85" s="124">
        <v>0</v>
      </c>
      <c r="Z85" s="124">
        <v>0</v>
      </c>
      <c r="AA85" s="124">
        <v>0</v>
      </c>
      <c r="AB85" s="127">
        <v>0</v>
      </c>
      <c r="AC85" s="127">
        <v>8.1999999999999993</v>
      </c>
      <c r="AD85" s="127">
        <v>24.11</v>
      </c>
      <c r="AE85" s="127">
        <v>0</v>
      </c>
      <c r="AF85" s="127">
        <v>81.97</v>
      </c>
      <c r="AG85" s="127">
        <v>0</v>
      </c>
    </row>
    <row r="86" spans="1:33">
      <c r="A86" s="124" t="s">
        <v>237</v>
      </c>
      <c r="B86" s="124">
        <v>-1.5</v>
      </c>
      <c r="C86" s="124">
        <v>0</v>
      </c>
      <c r="D86" s="124">
        <v>-0.3</v>
      </c>
      <c r="E86" s="124">
        <v>0</v>
      </c>
      <c r="F86" s="124">
        <v>0</v>
      </c>
      <c r="G86" s="124">
        <v>163.98</v>
      </c>
      <c r="H86" s="124">
        <v>0</v>
      </c>
      <c r="I86" s="124">
        <v>10.61</v>
      </c>
      <c r="J86" s="124">
        <v>0</v>
      </c>
      <c r="K86" s="124">
        <v>0</v>
      </c>
      <c r="L86" s="124">
        <v>0</v>
      </c>
      <c r="M86" s="124">
        <v>0</v>
      </c>
      <c r="N86" s="124">
        <v>0</v>
      </c>
      <c r="O86" s="124">
        <v>-2.5</v>
      </c>
      <c r="P86" s="124">
        <v>19.29</v>
      </c>
      <c r="Q86" s="124">
        <v>-23</v>
      </c>
      <c r="R86" s="124">
        <v>0</v>
      </c>
      <c r="S86" s="124">
        <v>0</v>
      </c>
      <c r="T86" s="124">
        <v>0</v>
      </c>
      <c r="U86" s="124">
        <v>17.36</v>
      </c>
      <c r="V86" s="124">
        <v>0</v>
      </c>
      <c r="W86" s="124">
        <v>0</v>
      </c>
      <c r="X86" s="124">
        <v>2.89</v>
      </c>
      <c r="Y86" s="124">
        <v>0</v>
      </c>
      <c r="Z86" s="124">
        <v>0</v>
      </c>
      <c r="AA86" s="124">
        <v>0</v>
      </c>
      <c r="AB86" s="127">
        <v>0</v>
      </c>
      <c r="AC86" s="127">
        <v>8.1999999999999993</v>
      </c>
      <c r="AD86" s="127">
        <v>24.11</v>
      </c>
      <c r="AE86" s="127">
        <v>0</v>
      </c>
      <c r="AF86" s="127">
        <v>115.73</v>
      </c>
      <c r="AG86" s="127">
        <v>0</v>
      </c>
    </row>
    <row r="87" spans="1:33">
      <c r="A87" s="124" t="s">
        <v>238</v>
      </c>
      <c r="B87" s="124">
        <v>-1.5</v>
      </c>
      <c r="C87" s="124">
        <v>0</v>
      </c>
      <c r="D87" s="124">
        <v>-0.3</v>
      </c>
      <c r="E87" s="124">
        <v>0</v>
      </c>
      <c r="F87" s="124">
        <v>0</v>
      </c>
      <c r="G87" s="124">
        <v>221.78</v>
      </c>
      <c r="H87" s="124">
        <v>0</v>
      </c>
      <c r="I87" s="124">
        <v>0</v>
      </c>
      <c r="J87" s="124">
        <v>0</v>
      </c>
      <c r="K87" s="124">
        <v>0</v>
      </c>
      <c r="L87" s="124">
        <v>0</v>
      </c>
      <c r="M87" s="124">
        <v>0</v>
      </c>
      <c r="N87" s="124">
        <v>0</v>
      </c>
      <c r="O87" s="124">
        <v>-2.5</v>
      </c>
      <c r="P87" s="124">
        <v>0</v>
      </c>
      <c r="Q87" s="124">
        <v>-23</v>
      </c>
      <c r="R87" s="124">
        <v>0</v>
      </c>
      <c r="S87" s="124">
        <v>0</v>
      </c>
      <c r="T87" s="124">
        <v>0</v>
      </c>
      <c r="U87" s="124">
        <v>0</v>
      </c>
      <c r="V87" s="124">
        <v>0</v>
      </c>
      <c r="W87" s="124">
        <v>0</v>
      </c>
      <c r="X87" s="124">
        <v>0</v>
      </c>
      <c r="Y87" s="124">
        <v>0</v>
      </c>
      <c r="Z87" s="124">
        <v>0</v>
      </c>
      <c r="AA87" s="124">
        <v>0</v>
      </c>
      <c r="AB87" s="127">
        <v>-15</v>
      </c>
      <c r="AC87" s="127">
        <v>0</v>
      </c>
      <c r="AD87" s="127">
        <v>0</v>
      </c>
      <c r="AE87" s="127">
        <v>0</v>
      </c>
      <c r="AF87" s="127">
        <v>103.19</v>
      </c>
      <c r="AG87" s="127">
        <v>0</v>
      </c>
    </row>
    <row r="88" spans="1:33">
      <c r="A88" s="124" t="s">
        <v>239</v>
      </c>
      <c r="B88" s="124">
        <v>-1.5</v>
      </c>
      <c r="C88" s="124">
        <v>0</v>
      </c>
      <c r="D88" s="124">
        <v>-0.3</v>
      </c>
      <c r="E88" s="124">
        <v>0</v>
      </c>
      <c r="F88" s="124">
        <v>0</v>
      </c>
      <c r="G88" s="124">
        <v>208.93</v>
      </c>
      <c r="H88" s="124">
        <v>0</v>
      </c>
      <c r="I88" s="124">
        <v>0</v>
      </c>
      <c r="J88" s="124">
        <v>0</v>
      </c>
      <c r="K88" s="124">
        <v>0</v>
      </c>
      <c r="L88" s="124">
        <v>0</v>
      </c>
      <c r="M88" s="124">
        <v>0</v>
      </c>
      <c r="N88" s="124">
        <v>0</v>
      </c>
      <c r="O88" s="124">
        <v>-2.5</v>
      </c>
      <c r="P88" s="124">
        <v>0</v>
      </c>
      <c r="Q88" s="124">
        <v>-23</v>
      </c>
      <c r="R88" s="124">
        <v>0</v>
      </c>
      <c r="S88" s="124">
        <v>0</v>
      </c>
      <c r="T88" s="124">
        <v>0</v>
      </c>
      <c r="U88" s="124">
        <v>0</v>
      </c>
      <c r="V88" s="124">
        <v>0</v>
      </c>
      <c r="W88" s="124">
        <v>0</v>
      </c>
      <c r="X88" s="124">
        <v>0</v>
      </c>
      <c r="Y88" s="124">
        <v>0</v>
      </c>
      <c r="Z88" s="124">
        <v>0</v>
      </c>
      <c r="AA88" s="124">
        <v>0</v>
      </c>
      <c r="AB88" s="127">
        <v>0</v>
      </c>
      <c r="AC88" s="127">
        <v>0</v>
      </c>
      <c r="AD88" s="127">
        <v>0</v>
      </c>
      <c r="AE88" s="127">
        <v>0</v>
      </c>
      <c r="AF88" s="127">
        <v>120.55</v>
      </c>
      <c r="AG88" s="127">
        <v>0</v>
      </c>
    </row>
    <row r="89" spans="1:33">
      <c r="A89" s="124" t="s">
        <v>240</v>
      </c>
      <c r="B89" s="124">
        <v>-1.5</v>
      </c>
      <c r="C89" s="124">
        <v>0</v>
      </c>
      <c r="D89" s="124">
        <v>-0.7</v>
      </c>
      <c r="E89" s="124">
        <v>0</v>
      </c>
      <c r="F89" s="124">
        <v>0</v>
      </c>
      <c r="G89" s="124">
        <v>321.45999999999998</v>
      </c>
      <c r="H89" s="124">
        <v>0</v>
      </c>
      <c r="I89" s="124">
        <v>0</v>
      </c>
      <c r="J89" s="124">
        <v>0</v>
      </c>
      <c r="K89" s="124">
        <v>0</v>
      </c>
      <c r="L89" s="124">
        <v>0</v>
      </c>
      <c r="M89" s="124">
        <v>0</v>
      </c>
      <c r="N89" s="124">
        <v>0</v>
      </c>
      <c r="O89" s="124">
        <v>-2.5</v>
      </c>
      <c r="P89" s="124">
        <v>0</v>
      </c>
      <c r="Q89" s="124">
        <v>-23</v>
      </c>
      <c r="R89" s="124">
        <v>0</v>
      </c>
      <c r="S89" s="124">
        <v>0</v>
      </c>
      <c r="T89" s="124">
        <v>0</v>
      </c>
      <c r="U89" s="124">
        <v>0</v>
      </c>
      <c r="V89" s="124">
        <v>0</v>
      </c>
      <c r="W89" s="124">
        <v>0</v>
      </c>
      <c r="X89" s="124">
        <v>0</v>
      </c>
      <c r="Y89" s="124">
        <v>0</v>
      </c>
      <c r="Z89" s="124">
        <v>0</v>
      </c>
      <c r="AA89" s="124">
        <v>0</v>
      </c>
      <c r="AB89" s="127">
        <v>0</v>
      </c>
      <c r="AC89" s="127">
        <v>0</v>
      </c>
      <c r="AD89" s="127">
        <v>0</v>
      </c>
      <c r="AE89" s="127">
        <v>0</v>
      </c>
      <c r="AF89" s="127">
        <v>111.87</v>
      </c>
      <c r="AG89" s="127">
        <v>0</v>
      </c>
    </row>
    <row r="90" spans="1:33">
      <c r="A90" s="124" t="s">
        <v>241</v>
      </c>
      <c r="B90" s="124">
        <v>-1.5</v>
      </c>
      <c r="C90" s="124">
        <v>0</v>
      </c>
      <c r="D90" s="124">
        <v>-0.7</v>
      </c>
      <c r="E90" s="124">
        <v>0</v>
      </c>
      <c r="F90" s="124">
        <v>0</v>
      </c>
      <c r="G90" s="124">
        <v>429.78</v>
      </c>
      <c r="H90" s="124">
        <v>0</v>
      </c>
      <c r="I90" s="124">
        <v>0</v>
      </c>
      <c r="J90" s="124">
        <v>0</v>
      </c>
      <c r="K90" s="124">
        <v>0</v>
      </c>
      <c r="L90" s="124">
        <v>0</v>
      </c>
      <c r="M90" s="124">
        <v>0</v>
      </c>
      <c r="N90" s="124">
        <v>0</v>
      </c>
      <c r="O90" s="124">
        <v>-2.5</v>
      </c>
      <c r="P90" s="124">
        <v>19.29</v>
      </c>
      <c r="Q90" s="124">
        <v>-23</v>
      </c>
      <c r="R90" s="124">
        <v>0</v>
      </c>
      <c r="S90" s="124">
        <v>0</v>
      </c>
      <c r="T90" s="124">
        <v>0</v>
      </c>
      <c r="U90" s="124">
        <v>0</v>
      </c>
      <c r="V90" s="124">
        <v>0</v>
      </c>
      <c r="W90" s="124">
        <v>0</v>
      </c>
      <c r="X90" s="124">
        <v>0</v>
      </c>
      <c r="Y90" s="124">
        <v>0</v>
      </c>
      <c r="Z90" s="124">
        <v>0</v>
      </c>
      <c r="AA90" s="124">
        <v>0</v>
      </c>
      <c r="AB90" s="127">
        <v>-20</v>
      </c>
      <c r="AC90" s="127">
        <v>0</v>
      </c>
      <c r="AD90" s="127">
        <v>33.75</v>
      </c>
      <c r="AE90" s="127">
        <v>0</v>
      </c>
      <c r="AF90" s="127">
        <v>83.9</v>
      </c>
      <c r="AG90" s="127">
        <v>0</v>
      </c>
    </row>
    <row r="91" spans="1:33">
      <c r="A91" s="124" t="s">
        <v>242</v>
      </c>
      <c r="B91" s="124">
        <v>-1.5</v>
      </c>
      <c r="C91" s="124">
        <v>0</v>
      </c>
      <c r="D91" s="124">
        <v>-0.7</v>
      </c>
      <c r="E91" s="124">
        <v>-1.4</v>
      </c>
      <c r="F91" s="124">
        <v>0</v>
      </c>
      <c r="G91" s="124">
        <v>239.63</v>
      </c>
      <c r="H91" s="124">
        <v>0</v>
      </c>
      <c r="I91" s="124">
        <v>0</v>
      </c>
      <c r="J91" s="124">
        <v>0</v>
      </c>
      <c r="K91" s="124">
        <v>0</v>
      </c>
      <c r="L91" s="124">
        <v>0</v>
      </c>
      <c r="M91" s="124">
        <v>0</v>
      </c>
      <c r="N91" s="124">
        <v>0</v>
      </c>
      <c r="O91" s="124">
        <v>-2.5</v>
      </c>
      <c r="P91" s="124">
        <v>19.29</v>
      </c>
      <c r="Q91" s="124">
        <v>-23</v>
      </c>
      <c r="R91" s="124">
        <v>0</v>
      </c>
      <c r="S91" s="124">
        <v>0</v>
      </c>
      <c r="T91" s="124">
        <v>0</v>
      </c>
      <c r="U91" s="124">
        <v>0</v>
      </c>
      <c r="V91" s="124">
        <v>0</v>
      </c>
      <c r="W91" s="124">
        <v>0</v>
      </c>
      <c r="X91" s="124">
        <v>0</v>
      </c>
      <c r="Y91" s="124">
        <v>0</v>
      </c>
      <c r="Z91" s="124">
        <v>0</v>
      </c>
      <c r="AA91" s="124">
        <v>0</v>
      </c>
      <c r="AB91" s="127">
        <v>-20</v>
      </c>
      <c r="AC91" s="127">
        <v>0</v>
      </c>
      <c r="AD91" s="127">
        <v>53.04</v>
      </c>
      <c r="AE91" s="127">
        <v>0</v>
      </c>
      <c r="AF91" s="127">
        <v>69.44</v>
      </c>
      <c r="AG91" s="127">
        <v>0</v>
      </c>
    </row>
    <row r="92" spans="1:33">
      <c r="A92" s="124" t="s">
        <v>243</v>
      </c>
      <c r="B92" s="124">
        <v>-1.5</v>
      </c>
      <c r="C92" s="124">
        <v>0</v>
      </c>
      <c r="D92" s="124">
        <v>-0.7</v>
      </c>
      <c r="E92" s="124">
        <v>-1.4</v>
      </c>
      <c r="F92" s="124">
        <v>0</v>
      </c>
      <c r="G92" s="124">
        <v>329.51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N92" s="124">
        <v>0</v>
      </c>
      <c r="O92" s="124">
        <v>-2.5</v>
      </c>
      <c r="P92" s="124">
        <v>0</v>
      </c>
      <c r="Q92" s="124">
        <v>-23</v>
      </c>
      <c r="R92" s="124">
        <v>0</v>
      </c>
      <c r="S92" s="124">
        <v>0</v>
      </c>
      <c r="T92" s="124">
        <v>0</v>
      </c>
      <c r="U92" s="124">
        <v>0</v>
      </c>
      <c r="V92" s="124">
        <v>0</v>
      </c>
      <c r="W92" s="124">
        <v>0</v>
      </c>
      <c r="X92" s="124">
        <v>0</v>
      </c>
      <c r="Y92" s="124">
        <v>0</v>
      </c>
      <c r="Z92" s="124">
        <v>0</v>
      </c>
      <c r="AA92" s="124">
        <v>0</v>
      </c>
      <c r="AB92" s="127">
        <v>0</v>
      </c>
      <c r="AC92" s="127">
        <v>0</v>
      </c>
      <c r="AD92" s="127">
        <v>53.04</v>
      </c>
      <c r="AE92" s="127">
        <v>0</v>
      </c>
      <c r="AF92" s="127">
        <v>94.51</v>
      </c>
      <c r="AG92" s="127">
        <v>0</v>
      </c>
    </row>
    <row r="93" spans="1:33">
      <c r="A93" s="124" t="s">
        <v>244</v>
      </c>
      <c r="B93" s="124">
        <v>-1.5</v>
      </c>
      <c r="C93" s="124">
        <v>0</v>
      </c>
      <c r="D93" s="124">
        <v>-0.3</v>
      </c>
      <c r="E93" s="124">
        <v>-1.4</v>
      </c>
      <c r="F93" s="124">
        <v>0</v>
      </c>
      <c r="G93" s="124">
        <v>401.86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N93" s="124">
        <v>0</v>
      </c>
      <c r="O93" s="124">
        <v>-2.5</v>
      </c>
      <c r="P93" s="124">
        <v>0</v>
      </c>
      <c r="Q93" s="124">
        <v>-23</v>
      </c>
      <c r="R93" s="124">
        <v>0</v>
      </c>
      <c r="S93" s="124">
        <v>0</v>
      </c>
      <c r="T93" s="124">
        <v>0</v>
      </c>
      <c r="U93" s="124">
        <v>0</v>
      </c>
      <c r="V93" s="124">
        <v>0</v>
      </c>
      <c r="W93" s="124">
        <v>0</v>
      </c>
      <c r="X93" s="124">
        <v>0</v>
      </c>
      <c r="Y93" s="124">
        <v>0</v>
      </c>
      <c r="Z93" s="124">
        <v>0</v>
      </c>
      <c r="AA93" s="124">
        <v>0</v>
      </c>
      <c r="AB93" s="127">
        <v>0</v>
      </c>
      <c r="AC93" s="127">
        <v>0</v>
      </c>
      <c r="AD93" s="127">
        <v>0</v>
      </c>
      <c r="AE93" s="127">
        <v>0</v>
      </c>
      <c r="AF93" s="127">
        <v>90.65</v>
      </c>
      <c r="AG93" s="127">
        <v>0</v>
      </c>
    </row>
    <row r="94" spans="1:33">
      <c r="A94" s="124" t="s">
        <v>245</v>
      </c>
      <c r="B94" s="124">
        <v>-1.5</v>
      </c>
      <c r="C94" s="124">
        <v>0</v>
      </c>
      <c r="D94" s="124">
        <v>-0.3</v>
      </c>
      <c r="E94" s="124">
        <v>-1.4</v>
      </c>
      <c r="F94" s="124">
        <v>0</v>
      </c>
      <c r="G94" s="124">
        <v>401.82</v>
      </c>
      <c r="H94" s="124">
        <v>0</v>
      </c>
      <c r="I94" s="124">
        <v>0</v>
      </c>
      <c r="J94" s="124">
        <v>0</v>
      </c>
      <c r="K94" s="124">
        <v>0</v>
      </c>
      <c r="L94" s="124">
        <v>0</v>
      </c>
      <c r="M94" s="124">
        <v>0</v>
      </c>
      <c r="N94" s="124">
        <v>0</v>
      </c>
      <c r="O94" s="124">
        <v>-2.5</v>
      </c>
      <c r="P94" s="124">
        <v>0</v>
      </c>
      <c r="Q94" s="124">
        <v>-23</v>
      </c>
      <c r="R94" s="124">
        <v>0</v>
      </c>
      <c r="S94" s="124">
        <v>0</v>
      </c>
      <c r="T94" s="124">
        <v>0</v>
      </c>
      <c r="U94" s="124">
        <v>0</v>
      </c>
      <c r="V94" s="124">
        <v>0</v>
      </c>
      <c r="W94" s="124">
        <v>0</v>
      </c>
      <c r="X94" s="124">
        <v>0</v>
      </c>
      <c r="Y94" s="124">
        <v>0</v>
      </c>
      <c r="Z94" s="124">
        <v>0</v>
      </c>
      <c r="AA94" s="124">
        <v>0</v>
      </c>
      <c r="AB94" s="127">
        <v>0</v>
      </c>
      <c r="AC94" s="127">
        <v>0</v>
      </c>
      <c r="AD94" s="127">
        <v>0</v>
      </c>
      <c r="AE94" s="127">
        <v>0</v>
      </c>
      <c r="AF94" s="127">
        <v>103.19</v>
      </c>
      <c r="AG94" s="127">
        <v>0</v>
      </c>
    </row>
    <row r="95" spans="1:33">
      <c r="A95" s="124" t="s">
        <v>246</v>
      </c>
      <c r="B95" s="124">
        <v>-1.5</v>
      </c>
      <c r="C95" s="124">
        <v>0</v>
      </c>
      <c r="D95" s="124">
        <v>-0.3</v>
      </c>
      <c r="E95" s="124">
        <v>-1.4</v>
      </c>
      <c r="F95" s="124">
        <v>0</v>
      </c>
      <c r="G95" s="124">
        <v>283.47000000000003</v>
      </c>
      <c r="H95" s="124">
        <v>0</v>
      </c>
      <c r="I95" s="124">
        <v>0</v>
      </c>
      <c r="J95" s="124">
        <v>0</v>
      </c>
      <c r="K95" s="124">
        <v>0</v>
      </c>
      <c r="L95" s="124">
        <v>0</v>
      </c>
      <c r="M95" s="124">
        <v>0</v>
      </c>
      <c r="N95" s="124">
        <v>0</v>
      </c>
      <c r="O95" s="124">
        <v>-2.5</v>
      </c>
      <c r="P95" s="124">
        <v>0</v>
      </c>
      <c r="Q95" s="124">
        <v>-23</v>
      </c>
      <c r="R95" s="124">
        <v>0</v>
      </c>
      <c r="S95" s="124">
        <v>0</v>
      </c>
      <c r="T95" s="124">
        <v>0</v>
      </c>
      <c r="U95" s="124">
        <v>0</v>
      </c>
      <c r="V95" s="124">
        <v>-3</v>
      </c>
      <c r="W95" s="124">
        <v>0</v>
      </c>
      <c r="X95" s="124">
        <v>0</v>
      </c>
      <c r="Y95" s="124">
        <v>0</v>
      </c>
      <c r="Z95" s="124">
        <v>0</v>
      </c>
      <c r="AA95" s="124">
        <v>0</v>
      </c>
      <c r="AB95" s="127">
        <v>0</v>
      </c>
      <c r="AC95" s="127">
        <v>0</v>
      </c>
      <c r="AD95" s="127">
        <v>0</v>
      </c>
      <c r="AE95" s="127">
        <v>0</v>
      </c>
      <c r="AF95" s="127">
        <v>52.08</v>
      </c>
      <c r="AG95" s="127">
        <v>0</v>
      </c>
    </row>
    <row r="96" spans="1:33">
      <c r="A96" s="124" t="s">
        <v>247</v>
      </c>
      <c r="B96" s="124">
        <v>-1.5</v>
      </c>
      <c r="C96" s="124">
        <v>0</v>
      </c>
      <c r="D96" s="124">
        <v>-0.3</v>
      </c>
      <c r="E96" s="124">
        <v>-1.4</v>
      </c>
      <c r="F96" s="124">
        <v>0</v>
      </c>
      <c r="G96" s="124">
        <v>283.47000000000003</v>
      </c>
      <c r="H96" s="124">
        <v>0</v>
      </c>
      <c r="I96" s="124">
        <v>0</v>
      </c>
      <c r="J96" s="124">
        <v>0</v>
      </c>
      <c r="K96" s="124">
        <v>0</v>
      </c>
      <c r="L96" s="124">
        <v>0</v>
      </c>
      <c r="M96" s="124">
        <v>0</v>
      </c>
      <c r="N96" s="124">
        <v>0</v>
      </c>
      <c r="O96" s="124">
        <v>-2.5</v>
      </c>
      <c r="P96" s="124">
        <v>0</v>
      </c>
      <c r="Q96" s="124">
        <v>-23</v>
      </c>
      <c r="R96" s="124">
        <v>0</v>
      </c>
      <c r="S96" s="124">
        <v>0</v>
      </c>
      <c r="T96" s="124">
        <v>0</v>
      </c>
      <c r="U96" s="124">
        <v>0</v>
      </c>
      <c r="V96" s="124">
        <v>-3</v>
      </c>
      <c r="W96" s="124">
        <v>0</v>
      </c>
      <c r="X96" s="124">
        <v>0</v>
      </c>
      <c r="Y96" s="124">
        <v>0</v>
      </c>
      <c r="Z96" s="124">
        <v>0</v>
      </c>
      <c r="AA96" s="124">
        <v>0</v>
      </c>
      <c r="AB96" s="127">
        <v>-5</v>
      </c>
      <c r="AC96" s="127">
        <v>0</v>
      </c>
      <c r="AD96" s="127">
        <v>0</v>
      </c>
      <c r="AE96" s="127">
        <v>0</v>
      </c>
      <c r="AF96" s="127">
        <v>54.97</v>
      </c>
      <c r="AG96" s="127">
        <v>0</v>
      </c>
    </row>
    <row r="97" spans="1:33">
      <c r="A97" s="124" t="s">
        <v>248</v>
      </c>
      <c r="B97" s="124">
        <v>-1.5</v>
      </c>
      <c r="C97" s="124">
        <v>0</v>
      </c>
      <c r="D97" s="124">
        <v>-0.3</v>
      </c>
      <c r="E97" s="124">
        <v>-1.4</v>
      </c>
      <c r="F97" s="124">
        <v>0</v>
      </c>
      <c r="G97" s="124">
        <v>311.81</v>
      </c>
      <c r="H97" s="124">
        <v>0</v>
      </c>
      <c r="I97" s="124">
        <v>0</v>
      </c>
      <c r="J97" s="124">
        <v>0</v>
      </c>
      <c r="K97" s="124">
        <v>0</v>
      </c>
      <c r="L97" s="124">
        <v>0</v>
      </c>
      <c r="M97" s="124">
        <v>0</v>
      </c>
      <c r="N97" s="124">
        <v>0</v>
      </c>
      <c r="O97" s="124">
        <v>-2.5</v>
      </c>
      <c r="P97" s="124">
        <v>0</v>
      </c>
      <c r="Q97" s="124">
        <v>-23</v>
      </c>
      <c r="R97" s="124">
        <v>0</v>
      </c>
      <c r="S97" s="124">
        <v>0</v>
      </c>
      <c r="T97" s="124">
        <v>0</v>
      </c>
      <c r="U97" s="124">
        <v>0</v>
      </c>
      <c r="V97" s="124">
        <v>-3</v>
      </c>
      <c r="W97" s="124">
        <v>0</v>
      </c>
      <c r="X97" s="124">
        <v>0</v>
      </c>
      <c r="Y97" s="124">
        <v>0</v>
      </c>
      <c r="Z97" s="124">
        <v>0</v>
      </c>
      <c r="AA97" s="124">
        <v>0</v>
      </c>
      <c r="AB97" s="127">
        <v>-10</v>
      </c>
      <c r="AC97" s="127">
        <v>0</v>
      </c>
      <c r="AD97" s="127">
        <v>0</v>
      </c>
      <c r="AE97" s="127">
        <v>0</v>
      </c>
      <c r="AF97" s="127">
        <v>57.86</v>
      </c>
      <c r="AG97" s="127">
        <v>0</v>
      </c>
    </row>
    <row r="98" spans="1:33">
      <c r="A98" s="124" t="s">
        <v>249</v>
      </c>
      <c r="B98" s="124">
        <v>-1.5</v>
      </c>
      <c r="C98" s="124">
        <v>0</v>
      </c>
      <c r="D98" s="124">
        <v>-0.3</v>
      </c>
      <c r="E98" s="124">
        <v>-1.4</v>
      </c>
      <c r="F98" s="124">
        <v>0</v>
      </c>
      <c r="G98" s="124">
        <v>321.48</v>
      </c>
      <c r="H98" s="124">
        <v>0</v>
      </c>
      <c r="I98" s="124">
        <v>0</v>
      </c>
      <c r="J98" s="124">
        <v>0</v>
      </c>
      <c r="K98" s="124">
        <v>0</v>
      </c>
      <c r="L98" s="124">
        <v>0</v>
      </c>
      <c r="M98" s="124">
        <v>0</v>
      </c>
      <c r="N98" s="124">
        <v>0</v>
      </c>
      <c r="O98" s="124">
        <v>-2.5</v>
      </c>
      <c r="P98" s="124">
        <v>0</v>
      </c>
      <c r="Q98" s="124">
        <v>-23</v>
      </c>
      <c r="R98" s="124">
        <v>0</v>
      </c>
      <c r="S98" s="124">
        <v>0</v>
      </c>
      <c r="T98" s="124">
        <v>0</v>
      </c>
      <c r="U98" s="124">
        <v>0</v>
      </c>
      <c r="V98" s="124">
        <v>-3</v>
      </c>
      <c r="W98" s="124">
        <v>0</v>
      </c>
      <c r="X98" s="124">
        <v>0</v>
      </c>
      <c r="Y98" s="124">
        <v>0</v>
      </c>
      <c r="Z98" s="124">
        <v>0</v>
      </c>
      <c r="AA98" s="124">
        <v>0</v>
      </c>
      <c r="AB98" s="127">
        <v>-10</v>
      </c>
      <c r="AC98" s="127">
        <v>0</v>
      </c>
      <c r="AD98" s="127">
        <v>0</v>
      </c>
      <c r="AE98" s="127">
        <v>0</v>
      </c>
      <c r="AF98" s="127">
        <v>60.76</v>
      </c>
      <c r="AG98" s="127">
        <v>0</v>
      </c>
    </row>
    <row r="99" spans="1:33">
      <c r="A99" s="152" t="s">
        <v>65</v>
      </c>
      <c r="B99" s="151">
        <f>AVERAGE(B3:B98)</f>
        <v>-1.5</v>
      </c>
      <c r="C99" s="151">
        <f t="shared" ref="C99:AB99" si="0">AVERAGE(C3:C98)</f>
        <v>-0.95833333333333337</v>
      </c>
      <c r="D99" s="151">
        <f t="shared" si="0"/>
        <v>-0.4749999999999992</v>
      </c>
      <c r="E99" s="151">
        <f t="shared" si="0"/>
        <v>-0.89270833333333377</v>
      </c>
      <c r="F99" s="151">
        <f t="shared" si="0"/>
        <v>4.0166666666666631</v>
      </c>
      <c r="G99" s="151">
        <f t="shared" si="0"/>
        <v>257.88541666666669</v>
      </c>
      <c r="H99" s="151">
        <f t="shared" si="0"/>
        <v>0.81989583333333327</v>
      </c>
      <c r="I99" s="151">
        <f t="shared" si="0"/>
        <v>5.3204166666666719</v>
      </c>
      <c r="J99" s="151">
        <f t="shared" si="0"/>
        <v>-28.75</v>
      </c>
      <c r="K99" s="151">
        <f t="shared" si="0"/>
        <v>-0.21354166666666677</v>
      </c>
      <c r="L99" s="151">
        <f t="shared" si="0"/>
        <v>-0.45104166666666662</v>
      </c>
      <c r="M99" s="151">
        <f t="shared" si="0"/>
        <v>1.0041666666666667</v>
      </c>
      <c r="N99" s="151">
        <f t="shared" si="0"/>
        <v>3.3775000000000026</v>
      </c>
      <c r="O99" s="151">
        <f t="shared" si="0"/>
        <v>-1.625</v>
      </c>
      <c r="P99" s="151">
        <f t="shared" si="0"/>
        <v>3.8178125000000005</v>
      </c>
      <c r="Q99" s="151">
        <f t="shared" si="0"/>
        <v>-23.833333333333332</v>
      </c>
      <c r="R99" s="151">
        <f t="shared" si="0"/>
        <v>-1.0343749999999996</v>
      </c>
      <c r="S99" s="151">
        <f t="shared" si="0"/>
        <v>0.45531250000000023</v>
      </c>
      <c r="T99" s="151">
        <f t="shared" si="0"/>
        <v>-1.4895833333333333</v>
      </c>
      <c r="U99" s="151">
        <f t="shared" si="0"/>
        <v>5.9662499999999987</v>
      </c>
      <c r="V99" s="151">
        <f t="shared" si="0"/>
        <v>-1.1666666666666667</v>
      </c>
      <c r="W99" s="151">
        <f t="shared" si="0"/>
        <v>2.5331249999999992</v>
      </c>
      <c r="X99" s="151">
        <f t="shared" si="0"/>
        <v>1.6113541666666655</v>
      </c>
      <c r="Y99" s="151">
        <f t="shared" si="0"/>
        <v>8.2384374999999963</v>
      </c>
      <c r="Z99" s="151">
        <f t="shared" si="0"/>
        <v>2.532083333333333</v>
      </c>
      <c r="AA99" s="151">
        <f t="shared" si="0"/>
        <v>-0.30520833333333336</v>
      </c>
      <c r="AB99" s="151">
        <f t="shared" si="0"/>
        <v>-9.0625</v>
      </c>
      <c r="AC99" s="151"/>
      <c r="AD99" s="151"/>
      <c r="AE99" s="151"/>
      <c r="AF99" s="151"/>
      <c r="AG99" s="151"/>
    </row>
  </sheetData>
  <mergeCells count="1">
    <mergeCell ref="A1:A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 OPTCL</cp:lastModifiedBy>
  <cp:lastPrinted>2025-05-29T03:09:39Z</cp:lastPrinted>
  <dcterms:created xsi:type="dcterms:W3CDTF">2015-06-05T18:17:00Z</dcterms:created>
  <dcterms:modified xsi:type="dcterms:W3CDTF">2026-06-22T05:45:29Z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