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10.10.12.68\backup folder\A SHIFT\POWER STATUS\2026\JUNE\"/>
    </mc:Choice>
  </mc:AlternateContent>
  <bookViews>
    <workbookView showVerticalScroll="0" xWindow="0" yWindow="0" windowWidth="28800" windowHeight="11835" tabRatio="515"/>
  </bookViews>
  <sheets>
    <sheet name="POWER STATUS" sheetId="1" r:id="rId1"/>
    <sheet name="BILATERAL" sheetId="2" r:id="rId2"/>
    <sheet name="DAM" sheetId="4" r:id="rId3"/>
    <sheet name="GDAM" sheetId="7" r:id="rId4"/>
    <sheet name="RTM" sheetId="5" r:id="rId5"/>
  </sheets>
  <definedNames>
    <definedName name="_xlnm.Print_Area" localSheetId="0">'POWER STATUS'!$A$1:$AC$62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3" i="1" l="1"/>
  <c r="I33" i="1"/>
  <c r="B99" i="5" l="1"/>
  <c r="C99" i="5"/>
  <c r="D99" i="5"/>
  <c r="E99" i="5"/>
  <c r="F99" i="5"/>
  <c r="G99" i="5"/>
  <c r="H99" i="5"/>
  <c r="I99" i="5"/>
  <c r="J99" i="7"/>
  <c r="K33" i="1" l="1"/>
  <c r="I34" i="1"/>
  <c r="K34" i="1"/>
  <c r="I35" i="1"/>
  <c r="K35" i="1"/>
  <c r="I36" i="1"/>
  <c r="K36" i="1"/>
  <c r="I99" i="4" l="1"/>
  <c r="H99" i="7" l="1"/>
  <c r="I99" i="7"/>
  <c r="X99" i="5" l="1"/>
  <c r="W99" i="5"/>
  <c r="V99" i="5"/>
  <c r="U99" i="5"/>
  <c r="T99" i="5"/>
  <c r="S99" i="5"/>
  <c r="R99" i="5"/>
  <c r="Q99" i="5"/>
  <c r="P99" i="5"/>
  <c r="O99" i="5"/>
  <c r="N99" i="5"/>
  <c r="M99" i="5"/>
  <c r="L99" i="5"/>
  <c r="K99" i="5"/>
  <c r="J99" i="5"/>
  <c r="G99" i="7"/>
  <c r="F99" i="7"/>
  <c r="E99" i="7"/>
  <c r="D99" i="7"/>
  <c r="C99" i="7"/>
  <c r="B99" i="7"/>
  <c r="H99" i="4"/>
  <c r="G99" i="4"/>
  <c r="F99" i="4"/>
  <c r="E99" i="4"/>
  <c r="D99" i="4"/>
  <c r="C99" i="4"/>
  <c r="B99" i="4"/>
  <c r="E23" i="1" l="1"/>
  <c r="E24" i="1"/>
  <c r="E25" i="1"/>
  <c r="E26" i="1"/>
  <c r="E27" i="1"/>
  <c r="E28" i="1"/>
  <c r="E22" i="1"/>
  <c r="E19" i="1"/>
  <c r="E11" i="1"/>
  <c r="E12" i="1"/>
  <c r="E13" i="1"/>
  <c r="E14" i="1"/>
  <c r="E15" i="1"/>
  <c r="E16" i="1"/>
  <c r="E10" i="1"/>
  <c r="F23" i="1" l="1"/>
  <c r="J21" i="1" l="1"/>
  <c r="K17" i="1" l="1"/>
  <c r="D21" i="1" l="1"/>
  <c r="E21" i="1" s="1"/>
  <c r="J17" i="1" l="1"/>
  <c r="H37" i="1" l="1"/>
  <c r="D17" i="1" l="1"/>
  <c r="E17" i="1" s="1"/>
  <c r="H59" i="1" l="1"/>
  <c r="K21" i="1" l="1"/>
  <c r="J37" i="1" l="1"/>
  <c r="K37" i="1" s="1"/>
  <c r="I37" i="1"/>
  <c r="F37" i="1"/>
  <c r="G37" i="1" s="1"/>
  <c r="H58" i="1" l="1"/>
  <c r="K3" i="1" s="1"/>
  <c r="J3" i="1" s="1"/>
  <c r="F27" i="1" l="1"/>
  <c r="J29" i="1" l="1"/>
  <c r="J6" i="1" s="1"/>
  <c r="K29" i="1" l="1"/>
  <c r="K6" i="1" s="1"/>
  <c r="G34" i="1" l="1"/>
  <c r="G35" i="1"/>
  <c r="G36" i="1"/>
  <c r="D29" i="1" l="1"/>
  <c r="H28" i="1" s="1"/>
  <c r="E29" i="1" l="1"/>
</calcChain>
</file>

<file path=xl/connections.xml><?xml version="1.0" encoding="utf-8"?>
<connections xmlns="http://schemas.openxmlformats.org/spreadsheetml/2006/main">
  <connection id="1" name="RTM_IEX010325_OR0" type="6" refreshedVersion="6" background="1">
    <textPr prompt="0" codePage="936" sourceFile="\\192.168.23.159\SLDC\RTM\SLDC_SCHEDULE\010325\BreakupofSchedule_ORISSA\RTM_IEX010325_OR0.csv" tab="0" comma="1" delimiter="~">
      <textFields count="92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<sst xmlns="http://schemas.openxmlformats.org/spreadsheetml/2006/main" count="698" uniqueCount="373">
  <si>
    <t>M. PEAK</t>
  </si>
  <si>
    <t>E. PEAK</t>
  </si>
  <si>
    <t>Demand -&gt;</t>
  </si>
  <si>
    <t xml:space="preserve">Availability </t>
  </si>
  <si>
    <t>YESTERDAY'S</t>
  </si>
  <si>
    <t>R.L Unit HFL/MDDL</t>
  </si>
  <si>
    <t xml:space="preserve">PREVIOUS YEAR </t>
  </si>
  <si>
    <t>THIS YEAR</t>
  </si>
  <si>
    <t xml:space="preserve"> THIS DAY</t>
  </si>
  <si>
    <t>PREVIOUS DAY</t>
  </si>
  <si>
    <t>TODAY</t>
  </si>
  <si>
    <t>HYDRO</t>
  </si>
  <si>
    <t>Name of Station</t>
  </si>
  <si>
    <t>Installed  capacity</t>
  </si>
  <si>
    <t>Avg (MW)</t>
  </si>
  <si>
    <t>Total (MU)</t>
  </si>
  <si>
    <t>Reservoir Level</t>
  </si>
  <si>
    <t>Burla</t>
  </si>
  <si>
    <t>287.5(2x49.5+2x32+1x37.5+2x43.5)</t>
  </si>
  <si>
    <t>630/590 ft</t>
  </si>
  <si>
    <t>Chiplima</t>
  </si>
  <si>
    <t>72(3x24)</t>
  </si>
  <si>
    <t>-</t>
  </si>
  <si>
    <t>Balimela</t>
  </si>
  <si>
    <t>510(6x60+2x75)</t>
  </si>
  <si>
    <t>1516/1440 ft</t>
  </si>
  <si>
    <t>Rengali</t>
  </si>
  <si>
    <t>250(5x50)</t>
  </si>
  <si>
    <t>123.5/109.75 mt</t>
  </si>
  <si>
    <t>Upper Kolab</t>
  </si>
  <si>
    <t>320(4x80)</t>
  </si>
  <si>
    <t>858/844 mt</t>
  </si>
  <si>
    <t>Upper Indravati</t>
  </si>
  <si>
    <t>600(4x150)</t>
  </si>
  <si>
    <t>642/625 mt</t>
  </si>
  <si>
    <t>Machkund</t>
  </si>
  <si>
    <t>60(50% of(3x17+3x23))</t>
  </si>
  <si>
    <t>2750/2685 ft</t>
  </si>
  <si>
    <t>Total Hydro</t>
  </si>
  <si>
    <t xml:space="preserve"> </t>
  </si>
  <si>
    <t>THERMAL</t>
  </si>
  <si>
    <t>IbTPS (St-I &amp;II)</t>
  </si>
  <si>
    <t>420(2x210)+1320(2x660)</t>
  </si>
  <si>
    <t>RENEWABLE ENERGY (RE)</t>
  </si>
  <si>
    <t>M.Hydl</t>
  </si>
  <si>
    <t>Total Thermal</t>
  </si>
  <si>
    <t>Solar</t>
  </si>
  <si>
    <t>IPP</t>
  </si>
  <si>
    <t xml:space="preserve">VEDANTA #2 </t>
  </si>
  <si>
    <t>600 (1x600)</t>
  </si>
  <si>
    <t>Total IPPs</t>
  </si>
  <si>
    <t>Yesterday's Demand Profile</t>
  </si>
  <si>
    <t>GMR #3</t>
  </si>
  <si>
    <t>350 (1x350)</t>
  </si>
  <si>
    <t>MW</t>
  </si>
  <si>
    <t xml:space="preserve">                </t>
  </si>
  <si>
    <t>NBVL(IPP)</t>
  </si>
  <si>
    <t>60(1x60)</t>
  </si>
  <si>
    <t>MDTPC</t>
  </si>
  <si>
    <t xml:space="preserve">CGPs </t>
  </si>
  <si>
    <t>IPPs, CGPs &amp; RE</t>
  </si>
  <si>
    <t>Maximum</t>
  </si>
  <si>
    <t>Central Sector(Drawl)</t>
  </si>
  <si>
    <t>Minimum</t>
  </si>
  <si>
    <t>Central Sector(Sch)</t>
  </si>
  <si>
    <t>Average</t>
  </si>
  <si>
    <t xml:space="preserve">Grand Total    </t>
  </si>
  <si>
    <t xml:space="preserve">Instantaneous Peak demand </t>
  </si>
  <si>
    <t xml:space="preserve">                                  </t>
  </si>
  <si>
    <t>TODAY'S</t>
  </si>
  <si>
    <t>UNIT OUTAGE:</t>
  </si>
  <si>
    <t>NAME OF DISTCOM</t>
  </si>
  <si>
    <t>SCHEDULE</t>
  </si>
  <si>
    <t>ACTUAL</t>
  </si>
  <si>
    <t>IbTPS / OPGC</t>
  </si>
  <si>
    <t>MU</t>
  </si>
  <si>
    <t>FARAKKA</t>
  </si>
  <si>
    <t>NIL</t>
  </si>
  <si>
    <t>TPCODL</t>
  </si>
  <si>
    <t>1,2,3</t>
  </si>
  <si>
    <t>TSTPP St-I</t>
  </si>
  <si>
    <t>TPWODL</t>
  </si>
  <si>
    <t>TSTPP St-II</t>
  </si>
  <si>
    <t>TPNODL</t>
  </si>
  <si>
    <t>U.Kolab</t>
  </si>
  <si>
    <t>KAHALGAON</t>
  </si>
  <si>
    <t>TPSODL</t>
  </si>
  <si>
    <t>Indravati</t>
  </si>
  <si>
    <t>TEESTA-V</t>
  </si>
  <si>
    <t>DISCOM TOTAL</t>
  </si>
  <si>
    <t>Machhkund</t>
  </si>
  <si>
    <t>Darlipali</t>
  </si>
  <si>
    <t>N. KARANPURA-I</t>
  </si>
  <si>
    <t>IPPs:</t>
  </si>
  <si>
    <t>VEDANTA #2</t>
  </si>
  <si>
    <t>GMR</t>
  </si>
  <si>
    <t>NBVL #3</t>
  </si>
  <si>
    <t>Mini Hydel:</t>
  </si>
  <si>
    <t>MEENAKSHI</t>
  </si>
  <si>
    <t>OPCL</t>
  </si>
  <si>
    <t>BTPL</t>
  </si>
  <si>
    <t>SAPTADHARA</t>
  </si>
  <si>
    <t>Solar:</t>
  </si>
  <si>
    <t>KAKATIYA</t>
  </si>
  <si>
    <t xml:space="preserve">CGPs : </t>
  </si>
  <si>
    <t>JSPL (Angul)</t>
  </si>
  <si>
    <t xml:space="preserve">JSL(Duburi) </t>
  </si>
  <si>
    <t xml:space="preserve">ICCL  </t>
  </si>
  <si>
    <t xml:space="preserve">NALCO  </t>
  </si>
  <si>
    <t xml:space="preserve">VAL (CGP)  </t>
  </si>
  <si>
    <t xml:space="preserve">RSP </t>
  </si>
  <si>
    <t>BSL(MMDL)</t>
  </si>
  <si>
    <t xml:space="preserve">INDAL  </t>
  </si>
  <si>
    <t>ADITYA ALUMINIUM</t>
  </si>
  <si>
    <t xml:space="preserve">NINL  </t>
  </si>
  <si>
    <t>VAL CPP 400 kV</t>
  </si>
  <si>
    <t>NBVL</t>
  </si>
  <si>
    <t>Arati</t>
  </si>
  <si>
    <t xml:space="preserve">BPSL(JSG) </t>
  </si>
  <si>
    <t>BPPL</t>
  </si>
  <si>
    <t xml:space="preserve"> HYDRO AVERAGE GENERATION IN MW:-</t>
  </si>
  <si>
    <t>Shift Charge Engineer,</t>
  </si>
  <si>
    <t>SLDC, BHUBANESWAR</t>
  </si>
  <si>
    <t xml:space="preserve">(A) GNA  </t>
  </si>
  <si>
    <t>FROM</t>
  </si>
  <si>
    <t>TO</t>
  </si>
  <si>
    <t>RTC Avg (In MW)</t>
  </si>
  <si>
    <t>GMRKEL_STU</t>
  </si>
  <si>
    <t>AWEK1L</t>
  </si>
  <si>
    <t>GIWEL_SECI_II_RE</t>
  </si>
  <si>
    <t>RWE_AP2_SECI_III</t>
  </si>
  <si>
    <t>Tuticorin_BETAMWIND</t>
  </si>
  <si>
    <t>HRS</t>
  </si>
  <si>
    <t>AP43PL_BKN</t>
  </si>
  <si>
    <t>DADRI_SOLAR</t>
  </si>
  <si>
    <t>AP41PL_BHDL</t>
  </si>
  <si>
    <t>OKWPL_RE</t>
  </si>
  <si>
    <t>TPSL_BKN2</t>
  </si>
  <si>
    <t>GADAG_GreenInfra_W</t>
  </si>
  <si>
    <t>visa</t>
  </si>
  <si>
    <t>XXPPL_FTG3</t>
  </si>
  <si>
    <t xml:space="preserve">MDTPC   
</t>
  </si>
  <si>
    <t>VLSEZ</t>
  </si>
  <si>
    <t>GADAG_Serentica3_S</t>
  </si>
  <si>
    <t>AyanaRP4_DVSR_BHJ_HW</t>
  </si>
  <si>
    <t>AyanaRP4_ZURA_BHJ_S</t>
  </si>
  <si>
    <t>AyanaRP4_DVSR_BHJ_HS</t>
  </si>
  <si>
    <t>GADAG_Serentica3_W</t>
  </si>
  <si>
    <t>KARUR_TPVARDHAMAN_W</t>
  </si>
  <si>
    <t>IPPs and CGPs (Injecting Power(+) / Drawing Power (-) in MW) at 09:00hrs.</t>
  </si>
  <si>
    <t>TANGEDCO</t>
  </si>
  <si>
    <t>Time Period</t>
  </si>
  <si>
    <t>GRIDCO</t>
  </si>
  <si>
    <t>Rimjhim_Ispat_Limited_(Erstwhile_BRG_Iron_&amp;_Steel_Co_(P)_Ltd)</t>
  </si>
  <si>
    <t>00:00 - 00:15</t>
  </si>
  <si>
    <t>00:15 - 00:30</t>
  </si>
  <si>
    <t>00:30 - 00:45</t>
  </si>
  <si>
    <t>00:45 - 01:00</t>
  </si>
  <si>
    <t>01:00 - 01:15</t>
  </si>
  <si>
    <t>01:15 - 01:30</t>
  </si>
  <si>
    <t>01:30 - 01:45</t>
  </si>
  <si>
    <t>01:45 - 02:00</t>
  </si>
  <si>
    <t>02:00 - 02:15</t>
  </si>
  <si>
    <t>02:15 - 02:30</t>
  </si>
  <si>
    <t>02:30 - 02:45</t>
  </si>
  <si>
    <t>02:45 - 03:00</t>
  </si>
  <si>
    <t>03:00 - 03:15</t>
  </si>
  <si>
    <t>03:15 - 03:30</t>
  </si>
  <si>
    <t>03:30 - 03:45</t>
  </si>
  <si>
    <t>03:45 - 04:00</t>
  </si>
  <si>
    <t>04:00 - 04:15</t>
  </si>
  <si>
    <t>04:15 - 04:30</t>
  </si>
  <si>
    <t>04:30 - 04:45</t>
  </si>
  <si>
    <t>04:45 - 05:00</t>
  </si>
  <si>
    <t>05:00 - 05:15</t>
  </si>
  <si>
    <t>05:15 - 05:30</t>
  </si>
  <si>
    <t>05:30 - 05:45</t>
  </si>
  <si>
    <t>05:45 - 06:00</t>
  </si>
  <si>
    <t>06:00 - 06:15</t>
  </si>
  <si>
    <t>06:15 - 06:30</t>
  </si>
  <si>
    <t>06:30 - 06:45</t>
  </si>
  <si>
    <t>06:45 - 07:00</t>
  </si>
  <si>
    <t>07:00 - 07:15</t>
  </si>
  <si>
    <t>07:15 - 07:30</t>
  </si>
  <si>
    <t>07:30 - 07:45</t>
  </si>
  <si>
    <t>07:45 - 08:00</t>
  </si>
  <si>
    <t>08:00 - 08:15</t>
  </si>
  <si>
    <t>08:15 - 08:30</t>
  </si>
  <si>
    <t>08:30 - 08:45</t>
  </si>
  <si>
    <t>08:45 - 09:00</t>
  </si>
  <si>
    <t>09:00 - 09:15</t>
  </si>
  <si>
    <t>09:15 - 09:30</t>
  </si>
  <si>
    <t>09:30 - 09:45</t>
  </si>
  <si>
    <t>09:45 - 10:00</t>
  </si>
  <si>
    <t>10:00 - 10:15</t>
  </si>
  <si>
    <t>10:15 - 10:30</t>
  </si>
  <si>
    <t>10:30 - 10:45</t>
  </si>
  <si>
    <t>10:45 - 11:00</t>
  </si>
  <si>
    <t>11:00 - 11:15</t>
  </si>
  <si>
    <t>11:15 - 11:30</t>
  </si>
  <si>
    <t>11:30 - 11:45</t>
  </si>
  <si>
    <t>11:45 - 12:00</t>
  </si>
  <si>
    <t>12:00 - 12:15</t>
  </si>
  <si>
    <t>12:15 - 12:30</t>
  </si>
  <si>
    <t>12:30 - 12:45</t>
  </si>
  <si>
    <t>12:45 - 13:00</t>
  </si>
  <si>
    <t>13:00 - 13:15</t>
  </si>
  <si>
    <t>13:15 - 13:30</t>
  </si>
  <si>
    <t>13:30 - 13:45</t>
  </si>
  <si>
    <t>13:45 - 14:00</t>
  </si>
  <si>
    <t>14:00 - 14:15</t>
  </si>
  <si>
    <t>14:15 - 14:30</t>
  </si>
  <si>
    <t>14:30 - 14:45</t>
  </si>
  <si>
    <t>14:45 - 15:00</t>
  </si>
  <si>
    <t>15:00 - 15:15</t>
  </si>
  <si>
    <t>15:15 - 15:30</t>
  </si>
  <si>
    <t>15:30 - 15:45</t>
  </si>
  <si>
    <t>15:45 - 16:00</t>
  </si>
  <si>
    <t>16:00 - 16:15</t>
  </si>
  <si>
    <t>16:15 - 16:30</t>
  </si>
  <si>
    <t>16:30 - 16:45</t>
  </si>
  <si>
    <t>16:45 - 17:00</t>
  </si>
  <si>
    <t>17:00 - 17:15</t>
  </si>
  <si>
    <t>17:15 - 17:30</t>
  </si>
  <si>
    <t>17:30 - 17:45</t>
  </si>
  <si>
    <t>17:45 - 18:00</t>
  </si>
  <si>
    <t>18:00 - 18:15</t>
  </si>
  <si>
    <t>18:15 - 18:30</t>
  </si>
  <si>
    <t>18:30 - 18:45</t>
  </si>
  <si>
    <t>18:45 - 19:00</t>
  </si>
  <si>
    <t>19:00 - 19:15</t>
  </si>
  <si>
    <t>19:15 - 19:30</t>
  </si>
  <si>
    <t>19:30 - 19:45</t>
  </si>
  <si>
    <t>19:45 - 20:00</t>
  </si>
  <si>
    <t>20:00 - 20:15</t>
  </si>
  <si>
    <t>20:15 - 20:30</t>
  </si>
  <si>
    <t>20:30 - 20:45</t>
  </si>
  <si>
    <t>20:45 - 21:00</t>
  </si>
  <si>
    <t>21:00 - 21:15</t>
  </si>
  <si>
    <t>21:15 - 21:30</t>
  </si>
  <si>
    <t>21:30 - 21:45</t>
  </si>
  <si>
    <t>21:45 - 22:00</t>
  </si>
  <si>
    <t>22:00 - 22:15</t>
  </si>
  <si>
    <t>22:15 - 22:30</t>
  </si>
  <si>
    <t>22:30 - 22:45</t>
  </si>
  <si>
    <t>22:45 - 23:00</t>
  </si>
  <si>
    <t>23:00 - 23:15</t>
  </si>
  <si>
    <t>23:15 - 23:30</t>
  </si>
  <si>
    <t>23:30 - 23:45</t>
  </si>
  <si>
    <t>23:45 - 24:00</t>
  </si>
  <si>
    <t>MSP_Sponge_Iron_Limited_Odisha</t>
  </si>
  <si>
    <t>Aarti_Steel_Ltd_NPT</t>
  </si>
  <si>
    <t>Indian_Farmers_Fertiliser_Cooperative_Limited</t>
  </si>
  <si>
    <t>AARTISTEEL</t>
  </si>
  <si>
    <t>JPIPL</t>
  </si>
  <si>
    <t>FARIDABAD_SOLAR</t>
  </si>
  <si>
    <t>JSWEL_UTKAL</t>
  </si>
  <si>
    <t>RAJ_SOLAR</t>
  </si>
  <si>
    <t>Neelachal_Ispat_Nigam_Limited</t>
  </si>
  <si>
    <t>Kurnool_Greenko_H_Inj</t>
  </si>
  <si>
    <t>NTPCRE1_SMND_BHJ2_W</t>
  </si>
  <si>
    <t>ENVIROCARE_INFRA</t>
  </si>
  <si>
    <t>OCL_IRON_STEEL</t>
  </si>
  <si>
    <t>ORSISL</t>
  </si>
  <si>
    <t>CSEB_Beneficiary</t>
  </si>
  <si>
    <t>AGE26AL_PSS6_KPS1_S</t>
  </si>
  <si>
    <t>FACORPOWER</t>
  </si>
  <si>
    <t>MPPMCL</t>
  </si>
  <si>
    <t>WBSEDCL</t>
  </si>
  <si>
    <t>VSL</t>
  </si>
  <si>
    <t>TSESOPL_BKN2</t>
  </si>
  <si>
    <t>Banking Avg -: (MW)</t>
  </si>
  <si>
    <t>MGM_Green_Energy_Ltd</t>
  </si>
  <si>
    <t>Ampin_Energy_C_&amp;_I_Eleven_Private_Limited</t>
  </si>
  <si>
    <t>Ampin_C&amp;I_Three_Private_Limited</t>
  </si>
  <si>
    <t>JSL_DUBURI</t>
  </si>
  <si>
    <t>ADITYAAL</t>
  </si>
  <si>
    <t>TSKPO</t>
  </si>
  <si>
    <t>RenewGreen_SLPR_HS</t>
  </si>
  <si>
    <t>RGMHS1_TLJPR_SLPR_HW</t>
  </si>
  <si>
    <t>AMNSIL_Pdeep</t>
  </si>
  <si>
    <t>ARYAN_ISPAT</t>
  </si>
  <si>
    <t>HIRAKUD_HEP</t>
  </si>
  <si>
    <t>MAADURGA_THERMAL</t>
  </si>
  <si>
    <t>NBVLIPP</t>
  </si>
  <si>
    <t>RSPL_JHARSUGUDA</t>
  </si>
  <si>
    <t>AMNSIL</t>
  </si>
  <si>
    <t>BRPL</t>
  </si>
  <si>
    <t>RUVITSL</t>
  </si>
  <si>
    <t>TNEB</t>
  </si>
  <si>
    <t>NPCL_UP</t>
  </si>
  <si>
    <t>NBVL_OTCL</t>
  </si>
  <si>
    <t>VIRAJ_SEPL</t>
  </si>
  <si>
    <t>JIPL</t>
  </si>
  <si>
    <t>NALCOAP</t>
  </si>
  <si>
    <t>OGHOPL_AGAR_PCHR_HS</t>
  </si>
  <si>
    <t>VSUPL_AGAR_PCHR_W</t>
  </si>
  <si>
    <t>ODISHA</t>
  </si>
  <si>
    <t>NACL_Odisha</t>
  </si>
  <si>
    <t>OPL_CUTTAK</t>
  </si>
  <si>
    <t>SRI9PL_FTG3</t>
  </si>
  <si>
    <t>(B) TGNA</t>
  </si>
  <si>
    <t>(C) REMC</t>
  </si>
  <si>
    <t>SGML</t>
  </si>
  <si>
    <t>DCBL_Rajgangpur</t>
  </si>
  <si>
    <t>Odisha_Cement_Plant_(A_Unit_Of_Shree_Cement_Limited)</t>
  </si>
  <si>
    <t>Aryan_Ispat_&amp;_Power_Pvt_Ltd</t>
  </si>
  <si>
    <t>OBPL_CUTTAK</t>
  </si>
  <si>
    <t>ALL</t>
  </si>
  <si>
    <t>UTTARAKHAND</t>
  </si>
  <si>
    <t>CR_IR_MS</t>
  </si>
  <si>
    <t>Manipur_Ben</t>
  </si>
  <si>
    <t>AECI11PL</t>
  </si>
  <si>
    <t>AMPIN_CI_THREE</t>
  </si>
  <si>
    <t>TPLD</t>
  </si>
  <si>
    <t>TPL_DIS_DHOLERA</t>
  </si>
  <si>
    <t>ZYDUS_LIFESCI_GJ</t>
  </si>
  <si>
    <t>Zydus_Ltd_Con18518</t>
  </si>
  <si>
    <t>Zydus_Lifesciences_Cons17836</t>
  </si>
  <si>
    <t>PSPCL</t>
  </si>
  <si>
    <t>UPPCL</t>
  </si>
  <si>
    <t xml:space="preserve"> Adhunik_Metaliks_Limited</t>
  </si>
  <si>
    <t>TIMES_STEEL</t>
  </si>
  <si>
    <t>PONDY</t>
  </si>
  <si>
    <t>Rungta_Sons_Private_Limited_Ferro_Alloys_Division_Dhenkanall</t>
  </si>
  <si>
    <t>JSW_Sambalpur_Steel_Limited</t>
  </si>
  <si>
    <t>5,6</t>
  </si>
  <si>
    <t>ARE55L_PSS3_KPS1_HS</t>
  </si>
  <si>
    <t>DHAMRAPORT</t>
  </si>
  <si>
    <t>Maithan_Ispat_Limited_MPL</t>
  </si>
  <si>
    <t>NA</t>
  </si>
  <si>
    <t>TPDDL</t>
  </si>
  <si>
    <t>Crackers_India_Alloys_Limited</t>
  </si>
  <si>
    <t>2,4</t>
  </si>
  <si>
    <t>Jindal_Steel_&amp;_Power_Limited_Angul_Odisha</t>
  </si>
  <si>
    <t>Narbheram_Power_and_Steel_Private_Limited</t>
  </si>
  <si>
    <t>Rungta_Mines_Limited_Kamanda_Steel_Plant_Koira_Dist_Sundergarh_Odisha</t>
  </si>
  <si>
    <t>Grasim_Industries_Ltd_Chemical_Division_Ganjam</t>
  </si>
  <si>
    <t>ENERSON_SOLAR_10MW</t>
  </si>
  <si>
    <t>GPCL_SOLAR_10</t>
  </si>
  <si>
    <t>GSECL_SOLAR</t>
  </si>
  <si>
    <t>IRON_TRINGLE_10_MW_SOLAR</t>
  </si>
  <si>
    <t>Jindal_Ferrous_Limited</t>
  </si>
  <si>
    <t>Orissa_Metaliks_Private_Limited</t>
  </si>
  <si>
    <t xml:space="preserve">Vedanta_Aluminium_Metal_Limited_SEZ_Unit_Jharsuguda </t>
  </si>
  <si>
    <t>Rungta_Mines_Ltd_Karakolha_SID</t>
  </si>
  <si>
    <t>DCL_RCW</t>
  </si>
  <si>
    <t>Rungta_Sons_Private_Limited_Jharsuguda_Steel_Plant</t>
  </si>
  <si>
    <t>DALCEMAP</t>
  </si>
  <si>
    <t>TSBSLA</t>
  </si>
  <si>
    <t>DCBLME</t>
  </si>
  <si>
    <t>TSFAP_Bpal</t>
  </si>
  <si>
    <t>IOCL_Paradeep_Refinery</t>
  </si>
  <si>
    <t>TSLFAPG</t>
  </si>
  <si>
    <t>Darlipali_NTPC</t>
  </si>
  <si>
    <t>Alsthom_Ind_Jagiroad</t>
  </si>
  <si>
    <t>Ferro_Alloys_Corporation_Limited</t>
  </si>
  <si>
    <t>KJS_Ahluwalia_(Steel_&amp;_Power_Division)</t>
  </si>
  <si>
    <t>Jindal_Stainless_Limited_Duburi_Odisha</t>
  </si>
  <si>
    <t>23:00</t>
  </si>
  <si>
    <t>TRADING DETAILS FOR DT.26.06.2026</t>
  </si>
  <si>
    <t>SUGEN_GUVNL</t>
  </si>
  <si>
    <t>UNOSUGEN</t>
  </si>
  <si>
    <t>DAM TRADING DETAILS FOR DT :26.06.2026</t>
  </si>
  <si>
    <t>MGM_Green_Energy_Limited_5MW_Solar_Power_Plant_Lokapada</t>
  </si>
  <si>
    <t>NU_VISTA_LIMITED_(FORMERLY_EMAMI_CEMENT_LIMITED)</t>
  </si>
  <si>
    <t>Rungta_Mines_Limited_Dhenkanal_Steel_Plant</t>
  </si>
  <si>
    <t>RTM TRADING DETAILS FOR DT: 26.06.2026</t>
  </si>
  <si>
    <t>GDAM TRADING DETAILS FOR DT:26.06.2026</t>
  </si>
  <si>
    <t xml:space="preserve">Tata_Steel_Power_Plant_Athagarh </t>
  </si>
  <si>
    <t>07:00</t>
  </si>
  <si>
    <t xml:space="preserve">  23:28</t>
  </si>
  <si>
    <t>POWER  STATUS ON  DT 27.06.2026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</si>
</sst>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00"/>
    <numFmt numFmtId="165" formatCode="[$-14009]dd/mm/yyyy;@"/>
    <numFmt numFmtId="166" formatCode="0.0000"/>
    <numFmt numFmtId="167" formatCode="[$-14009]hh:mm;@"/>
    <numFmt numFmtId="168" formatCode="h:mm;@"/>
  </numFmts>
  <fonts count="93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6"/>
      <name val="Arial"/>
      <family val="2"/>
    </font>
    <font>
      <b/>
      <sz val="22"/>
      <name val="Arial"/>
      <family val="2"/>
    </font>
    <font>
      <b/>
      <sz val="20"/>
      <name val="Arial"/>
      <family val="2"/>
    </font>
    <font>
      <b/>
      <sz val="20"/>
      <name val="Calibri Light"/>
      <family val="2"/>
      <scheme val="major"/>
    </font>
    <font>
      <sz val="20"/>
      <name val="Arial Black"/>
      <family val="2"/>
    </font>
    <font>
      <b/>
      <sz val="14"/>
      <name val="Arial"/>
      <family val="2"/>
    </font>
    <font>
      <b/>
      <sz val="18"/>
      <name val="Arial"/>
      <family val="2"/>
    </font>
    <font>
      <b/>
      <sz val="20"/>
      <name val="Arial Narrow"/>
      <family val="2"/>
    </font>
    <font>
      <b/>
      <sz val="16"/>
      <name val="Calibri Light"/>
      <family val="2"/>
      <scheme val="major"/>
    </font>
    <font>
      <sz val="22"/>
      <name val="Calibri Light"/>
      <family val="2"/>
      <scheme val="major"/>
    </font>
    <font>
      <b/>
      <sz val="17"/>
      <name val="Arial"/>
      <family val="2"/>
    </font>
    <font>
      <b/>
      <sz val="18"/>
      <color theme="1"/>
      <name val="Arial"/>
      <family val="2"/>
    </font>
    <font>
      <b/>
      <i/>
      <sz val="18"/>
      <name val="Arial"/>
      <family val="2"/>
    </font>
    <font>
      <sz val="24"/>
      <name val="Calibri"/>
      <family val="2"/>
      <scheme val="minor"/>
    </font>
    <font>
      <sz val="9"/>
      <name val="Arial Narrow"/>
      <family val="2"/>
    </font>
    <font>
      <sz val="20"/>
      <name val="Arial"/>
      <family val="2"/>
    </font>
    <font>
      <sz val="14"/>
      <name val="Arial"/>
      <family val="2"/>
    </font>
    <font>
      <sz val="11"/>
      <name val="Calibri"/>
      <family val="2"/>
    </font>
    <font>
      <b/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u/>
      <sz val="36"/>
      <name val="Algerian"/>
      <family val="5"/>
    </font>
    <font>
      <sz val="11"/>
      <color rgb="FF000000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20"/>
      <color theme="1"/>
      <name val="Arial"/>
      <family val="2"/>
    </font>
    <font>
      <sz val="26"/>
      <name val="Calibri"/>
      <family val="2"/>
      <scheme val="minor"/>
    </font>
    <font>
      <sz val="2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rgb="FF86A2A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03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auto="1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medium">
        <color auto="1"/>
      </left>
      <right style="thin">
        <color indexed="8"/>
      </right>
      <top style="medium">
        <color auto="1"/>
      </top>
      <bottom/>
      <diagonal/>
    </border>
    <border>
      <left style="thin">
        <color indexed="8"/>
      </left>
      <right/>
      <top style="medium">
        <color auto="1"/>
      </top>
      <bottom/>
      <diagonal/>
    </border>
    <border>
      <left/>
      <right style="thin">
        <color indexed="8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indexed="8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medium">
        <color auto="1"/>
      </bottom>
      <diagonal/>
    </border>
    <border>
      <left/>
      <right style="thin">
        <color indexed="8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auto="1"/>
      </left>
      <right style="thin">
        <color indexed="8"/>
      </right>
      <top style="medium">
        <color auto="1"/>
      </top>
      <bottom style="medium">
        <color auto="1"/>
      </bottom>
      <diagonal/>
    </border>
    <border>
      <left style="thin">
        <color indexed="8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medium">
        <color auto="1"/>
      </left>
      <right style="thin">
        <color indexed="8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auto="1"/>
      </right>
      <top/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97">
    <xf numFmtId="0" fontId="0" fillId="0" borderId="0"/>
    <xf numFmtId="0" fontId="78" fillId="0" borderId="0"/>
    <xf numFmtId="0" fontId="59" fillId="0" borderId="0"/>
    <xf numFmtId="0" fontId="58" fillId="0" borderId="0"/>
    <xf numFmtId="0" fontId="57" fillId="0" borderId="0"/>
    <xf numFmtId="0" fontId="56" fillId="0" borderId="0"/>
    <xf numFmtId="0" fontId="55" fillId="0" borderId="0"/>
    <xf numFmtId="0" fontId="54" fillId="0" borderId="0"/>
    <xf numFmtId="0" fontId="53" fillId="0" borderId="0"/>
    <xf numFmtId="0" fontId="52" fillId="0" borderId="0"/>
    <xf numFmtId="0" fontId="51" fillId="0" borderId="0"/>
    <xf numFmtId="0" fontId="50" fillId="0" borderId="0"/>
    <xf numFmtId="0" fontId="49" fillId="0" borderId="0"/>
    <xf numFmtId="0" fontId="48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3" fillId="0" borderId="0"/>
    <xf numFmtId="0" fontId="42" fillId="0" borderId="0"/>
    <xf numFmtId="0" fontId="85" fillId="0" borderId="0" applyBorder="0"/>
    <xf numFmtId="0" fontId="41" fillId="0" borderId="0"/>
    <xf numFmtId="0" fontId="40" fillId="0" borderId="0"/>
    <xf numFmtId="0" fontId="39" fillId="0" borderId="0"/>
    <xf numFmtId="0" fontId="38" fillId="0" borderId="0"/>
    <xf numFmtId="0" fontId="37" fillId="0" borderId="0"/>
    <xf numFmtId="0" fontId="36" fillId="0" borderId="0"/>
    <xf numFmtId="0" fontId="35" fillId="0" borderId="0"/>
    <xf numFmtId="0" fontId="34" fillId="0" borderId="0"/>
    <xf numFmtId="0" fontId="86" fillId="0" borderId="0"/>
    <xf numFmtId="0" fontId="86" fillId="0" borderId="0"/>
    <xf numFmtId="0" fontId="87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95">
    <xf numFmtId="0" fontId="0" fillId="0" borderId="0" xfId="0"/>
    <xf numFmtId="0" fontId="60" fillId="2" borderId="0" xfId="0" applyFont="1" applyFill="1"/>
    <xf numFmtId="0" fontId="60" fillId="0" borderId="0" xfId="0" applyFont="1"/>
    <xf numFmtId="0" fontId="63" fillId="4" borderId="25" xfId="0" applyFont="1" applyFill="1" applyBorder="1" applyAlignment="1">
      <alignment horizontal="center" vertical="center" wrapText="1"/>
    </xf>
    <xf numFmtId="0" fontId="63" fillId="4" borderId="32" xfId="0" applyFont="1" applyFill="1" applyBorder="1" applyAlignment="1">
      <alignment horizontal="center" vertical="center" wrapText="1"/>
    </xf>
    <xf numFmtId="0" fontId="63" fillId="4" borderId="5" xfId="0" applyFont="1" applyFill="1" applyBorder="1" applyAlignment="1">
      <alignment horizontal="center" vertical="center" wrapText="1"/>
    </xf>
    <xf numFmtId="0" fontId="64" fillId="0" borderId="17" xfId="0" applyFont="1" applyBorder="1" applyAlignment="1">
      <alignment vertical="center"/>
    </xf>
    <xf numFmtId="0" fontId="63" fillId="0" borderId="33" xfId="0" applyFont="1" applyBorder="1" applyAlignment="1">
      <alignment horizontal="center" vertical="center"/>
    </xf>
    <xf numFmtId="0" fontId="63" fillId="0" borderId="34" xfId="0" applyFont="1" applyBorder="1" applyAlignment="1">
      <alignment horizontal="center" vertical="center"/>
    </xf>
    <xf numFmtId="0" fontId="63" fillId="0" borderId="38" xfId="0" applyFont="1" applyBorder="1" applyAlignment="1">
      <alignment vertical="center"/>
    </xf>
    <xf numFmtId="0" fontId="61" fillId="0" borderId="39" xfId="0" applyFont="1" applyBorder="1" applyAlignment="1">
      <alignment horizontal="center" vertical="center"/>
    </xf>
    <xf numFmtId="2" fontId="63" fillId="4" borderId="3" xfId="0" applyNumberFormat="1" applyFont="1" applyFill="1" applyBorder="1" applyAlignment="1">
      <alignment horizontal="center" vertical="center"/>
    </xf>
    <xf numFmtId="164" fontId="63" fillId="0" borderId="3" xfId="0" applyNumberFormat="1" applyFont="1" applyBorder="1" applyAlignment="1">
      <alignment horizontal="center" vertical="center"/>
    </xf>
    <xf numFmtId="0" fontId="63" fillId="0" borderId="40" xfId="0" applyFont="1" applyBorder="1" applyAlignment="1">
      <alignment vertical="center"/>
    </xf>
    <xf numFmtId="0" fontId="61" fillId="0" borderId="41" xfId="0" applyFont="1" applyBorder="1" applyAlignment="1">
      <alignment horizontal="center" vertical="center"/>
    </xf>
    <xf numFmtId="0" fontId="61" fillId="0" borderId="43" xfId="0" applyFont="1" applyBorder="1" applyAlignment="1">
      <alignment horizontal="center" vertical="center"/>
    </xf>
    <xf numFmtId="0" fontId="65" fillId="5" borderId="41" xfId="0" applyFont="1" applyFill="1" applyBorder="1" applyAlignment="1">
      <alignment vertical="center"/>
    </xf>
    <xf numFmtId="164" fontId="63" fillId="5" borderId="3" xfId="0" applyNumberFormat="1" applyFont="1" applyFill="1" applyBorder="1" applyAlignment="1">
      <alignment horizontal="center" vertical="center"/>
    </xf>
    <xf numFmtId="0" fontId="64" fillId="0" borderId="45" xfId="0" applyFont="1" applyBorder="1" applyAlignment="1">
      <alignment vertical="center"/>
    </xf>
    <xf numFmtId="0" fontId="63" fillId="0" borderId="3" xfId="0" applyFont="1" applyBorder="1" applyAlignment="1">
      <alignment horizontal="center" vertical="center"/>
    </xf>
    <xf numFmtId="0" fontId="65" fillId="5" borderId="40" xfId="0" applyFont="1" applyFill="1" applyBorder="1" applyAlignment="1">
      <alignment vertical="center"/>
    </xf>
    <xf numFmtId="0" fontId="63" fillId="0" borderId="41" xfId="0" applyFont="1" applyBorder="1" applyAlignment="1">
      <alignment horizontal="center" vertical="center"/>
    </xf>
    <xf numFmtId="164" fontId="63" fillId="4" borderId="3" xfId="0" applyNumberFormat="1" applyFont="1" applyFill="1" applyBorder="1" applyAlignment="1">
      <alignment horizontal="center" vertical="center"/>
    </xf>
    <xf numFmtId="0" fontId="63" fillId="0" borderId="47" xfId="0" applyFont="1" applyBorder="1" applyAlignment="1">
      <alignment vertical="top" wrapText="1"/>
    </xf>
    <xf numFmtId="0" fontId="63" fillId="0" borderId="43" xfId="0" applyFont="1" applyBorder="1" applyAlignment="1">
      <alignment horizontal="center" vertical="center"/>
    </xf>
    <xf numFmtId="0" fontId="63" fillId="5" borderId="3" xfId="0" applyFont="1" applyFill="1" applyBorder="1" applyAlignment="1">
      <alignment horizontal="center" vertical="center"/>
    </xf>
    <xf numFmtId="0" fontId="63" fillId="0" borderId="3" xfId="0" applyFont="1" applyBorder="1" applyAlignment="1">
      <alignment vertical="center"/>
    </xf>
    <xf numFmtId="0" fontId="67" fillId="0" borderId="3" xfId="0" applyFont="1" applyBorder="1" applyAlignment="1">
      <alignment horizontal="center" vertical="center"/>
    </xf>
    <xf numFmtId="0" fontId="67" fillId="5" borderId="3" xfId="0" applyFont="1" applyFill="1" applyBorder="1" applyAlignment="1">
      <alignment vertical="center"/>
    </xf>
    <xf numFmtId="1" fontId="63" fillId="4" borderId="3" xfId="0" applyNumberFormat="1" applyFont="1" applyFill="1" applyBorder="1" applyAlignment="1">
      <alignment horizontal="center" vertical="center"/>
    </xf>
    <xf numFmtId="0" fontId="63" fillId="5" borderId="3" xfId="0" applyFont="1" applyFill="1" applyBorder="1" applyAlignment="1">
      <alignment vertical="center"/>
    </xf>
    <xf numFmtId="0" fontId="67" fillId="4" borderId="3" xfId="0" applyFont="1" applyFill="1" applyBorder="1" applyAlignment="1">
      <alignment horizontal="center" vertical="center"/>
    </xf>
    <xf numFmtId="0" fontId="63" fillId="5" borderId="3" xfId="0" applyFont="1" applyFill="1" applyBorder="1" applyAlignment="1">
      <alignment vertical="center" wrapText="1"/>
    </xf>
    <xf numFmtId="0" fontId="64" fillId="0" borderId="3" xfId="0" applyFont="1" applyBorder="1" applyAlignment="1">
      <alignment horizontal="left" vertical="center"/>
    </xf>
    <xf numFmtId="2" fontId="63" fillId="4" borderId="5" xfId="0" applyNumberFormat="1" applyFont="1" applyFill="1" applyBorder="1" applyAlignment="1">
      <alignment horizontal="center"/>
    </xf>
    <xf numFmtId="0" fontId="63" fillId="0" borderId="42" xfId="0" applyFont="1" applyBorder="1" applyAlignment="1">
      <alignment vertical="center"/>
    </xf>
    <xf numFmtId="0" fontId="64" fillId="0" borderId="3" xfId="0" applyFont="1" applyBorder="1" applyAlignment="1">
      <alignment vertical="center"/>
    </xf>
    <xf numFmtId="0" fontId="63" fillId="0" borderId="11" xfId="0" applyFont="1" applyBorder="1" applyAlignment="1">
      <alignment vertical="center"/>
    </xf>
    <xf numFmtId="0" fontId="69" fillId="0" borderId="3" xfId="0" applyFont="1" applyBorder="1" applyAlignment="1">
      <alignment vertical="center"/>
    </xf>
    <xf numFmtId="0" fontId="69" fillId="4" borderId="0" xfId="0" applyFont="1" applyFill="1" applyAlignment="1">
      <alignment vertical="center"/>
    </xf>
    <xf numFmtId="1" fontId="70" fillId="4" borderId="0" xfId="0" applyNumberFormat="1" applyFont="1" applyFill="1" applyAlignment="1">
      <alignment horizontal="center"/>
    </xf>
    <xf numFmtId="2" fontId="70" fillId="4" borderId="0" xfId="0" applyNumberFormat="1" applyFont="1" applyFill="1" applyAlignment="1">
      <alignment horizontal="center"/>
    </xf>
    <xf numFmtId="0" fontId="63" fillId="0" borderId="56" xfId="0" applyFont="1" applyBorder="1" applyAlignment="1">
      <alignment vertical="center"/>
    </xf>
    <xf numFmtId="0" fontId="63" fillId="0" borderId="6" xfId="0" applyFont="1" applyBorder="1" applyAlignment="1">
      <alignment vertical="center"/>
    </xf>
    <xf numFmtId="0" fontId="63" fillId="0" borderId="57" xfId="0" applyFont="1" applyBorder="1" applyAlignment="1">
      <alignment vertical="center"/>
    </xf>
    <xf numFmtId="0" fontId="63" fillId="0" borderId="12" xfId="0" applyFont="1" applyBorder="1" applyAlignment="1">
      <alignment vertical="center"/>
    </xf>
    <xf numFmtId="0" fontId="63" fillId="0" borderId="0" xfId="0" applyFont="1"/>
    <xf numFmtId="0" fontId="63" fillId="0" borderId="3" xfId="0" applyFont="1" applyBorder="1" applyAlignment="1">
      <alignment horizontal="left" vertical="center"/>
    </xf>
    <xf numFmtId="0" fontId="66" fillId="0" borderId="0" xfId="0" applyFont="1" applyAlignment="1">
      <alignment vertical="center"/>
    </xf>
    <xf numFmtId="0" fontId="66" fillId="0" borderId="58" xfId="0" applyFont="1" applyBorder="1" applyAlignment="1">
      <alignment vertical="center"/>
    </xf>
    <xf numFmtId="0" fontId="63" fillId="4" borderId="61" xfId="0" applyFont="1" applyFill="1" applyBorder="1" applyAlignment="1">
      <alignment horizontal="center" vertical="center" wrapText="1"/>
    </xf>
    <xf numFmtId="2" fontId="60" fillId="2" borderId="0" xfId="0" applyNumberFormat="1" applyFont="1" applyFill="1"/>
    <xf numFmtId="2" fontId="74" fillId="2" borderId="0" xfId="0" applyNumberFormat="1" applyFont="1" applyFill="1"/>
    <xf numFmtId="1" fontId="75" fillId="2" borderId="0" xfId="0" applyNumberFormat="1" applyFont="1" applyFill="1" applyAlignment="1">
      <alignment horizontal="center" vertical="center"/>
    </xf>
    <xf numFmtId="0" fontId="76" fillId="2" borderId="0" xfId="0" applyFont="1" applyFill="1"/>
    <xf numFmtId="0" fontId="63" fillId="0" borderId="59" xfId="0" applyFont="1" applyBorder="1" applyAlignment="1">
      <alignment horizontal="center" vertical="center"/>
    </xf>
    <xf numFmtId="2" fontId="63" fillId="4" borderId="61" xfId="0" applyNumberFormat="1" applyFont="1" applyFill="1" applyBorder="1" applyAlignment="1">
      <alignment horizontal="center" vertical="center" wrapText="1"/>
    </xf>
    <xf numFmtId="0" fontId="67" fillId="4" borderId="0" xfId="0" applyFont="1" applyFill="1" applyAlignment="1">
      <alignment vertical="center" wrapText="1"/>
    </xf>
    <xf numFmtId="0" fontId="67" fillId="4" borderId="58" xfId="0" applyFont="1" applyFill="1" applyBorder="1" applyAlignment="1">
      <alignment vertical="center" wrapText="1"/>
    </xf>
    <xf numFmtId="165" fontId="60" fillId="2" borderId="0" xfId="0" applyNumberFormat="1" applyFont="1" applyFill="1"/>
    <xf numFmtId="0" fontId="77" fillId="2" borderId="0" xfId="0" applyFont="1" applyFill="1"/>
    <xf numFmtId="164" fontId="67" fillId="4" borderId="0" xfId="0" applyNumberFormat="1" applyFont="1" applyFill="1" applyAlignment="1">
      <alignment horizontal="left" vertical="center" wrapText="1"/>
    </xf>
    <xf numFmtId="0" fontId="66" fillId="4" borderId="0" xfId="0" applyFont="1" applyFill="1" applyAlignment="1">
      <alignment vertical="center" wrapText="1"/>
    </xf>
    <xf numFmtId="0" fontId="66" fillId="4" borderId="58" xfId="0" applyFont="1" applyFill="1" applyBorder="1" applyAlignment="1">
      <alignment vertical="center" wrapText="1"/>
    </xf>
    <xf numFmtId="0" fontId="63" fillId="0" borderId="3" xfId="0" quotePrefix="1" applyFont="1" applyBorder="1" applyAlignment="1">
      <alignment horizontal="center" vertical="center"/>
    </xf>
    <xf numFmtId="165" fontId="63" fillId="0" borderId="3" xfId="0" quotePrefix="1" applyNumberFormat="1" applyFont="1" applyBorder="1" applyAlignment="1">
      <alignment horizontal="center" vertical="center"/>
    </xf>
    <xf numFmtId="1" fontId="63" fillId="5" borderId="71" xfId="0" applyNumberFormat="1" applyFont="1" applyFill="1" applyBorder="1" applyAlignment="1">
      <alignment horizontal="center" vertical="center"/>
    </xf>
    <xf numFmtId="2" fontId="61" fillId="0" borderId="11" xfId="0" applyNumberFormat="1" applyFont="1" applyBorder="1" applyAlignment="1">
      <alignment horizontal="center" vertical="center"/>
    </xf>
    <xf numFmtId="1" fontId="63" fillId="5" borderId="35" xfId="0" applyNumberFormat="1" applyFont="1" applyFill="1" applyBorder="1" applyAlignment="1">
      <alignment horizontal="center" vertical="center"/>
    </xf>
    <xf numFmtId="1" fontId="63" fillId="5" borderId="69" xfId="0" applyNumberFormat="1" applyFont="1" applyFill="1" applyBorder="1" applyAlignment="1">
      <alignment horizontal="center" vertical="center"/>
    </xf>
    <xf numFmtId="164" fontId="63" fillId="0" borderId="1" xfId="0" applyNumberFormat="1" applyFont="1" applyBorder="1" applyAlignment="1">
      <alignment horizontal="center" vertical="center"/>
    </xf>
    <xf numFmtId="0" fontId="63" fillId="0" borderId="63" xfId="0" applyFont="1" applyBorder="1" applyAlignment="1">
      <alignment horizontal="center" vertical="center"/>
    </xf>
    <xf numFmtId="166" fontId="63" fillId="5" borderId="3" xfId="0" applyNumberFormat="1" applyFont="1" applyFill="1" applyBorder="1" applyAlignment="1">
      <alignment horizontal="center" vertical="center"/>
    </xf>
    <xf numFmtId="2" fontId="63" fillId="0" borderId="3" xfId="0" applyNumberFormat="1" applyFont="1" applyBorder="1" applyAlignment="1">
      <alignment horizontal="center" vertical="center"/>
    </xf>
    <xf numFmtId="49" fontId="63" fillId="4" borderId="67" xfId="0" quotePrefix="1" applyNumberFormat="1" applyFont="1" applyFill="1" applyBorder="1" applyAlignment="1">
      <alignment horizontal="center" vertical="center"/>
    </xf>
    <xf numFmtId="1" fontId="63" fillId="4" borderId="74" xfId="0" applyNumberFormat="1" applyFont="1" applyFill="1" applyBorder="1" applyAlignment="1">
      <alignment horizontal="center" vertical="center" wrapText="1"/>
    </xf>
    <xf numFmtId="1" fontId="63" fillId="4" borderId="3" xfId="0" applyNumberFormat="1" applyFont="1" applyFill="1" applyBorder="1" applyAlignment="1">
      <alignment horizontal="center"/>
    </xf>
    <xf numFmtId="1" fontId="63" fillId="4" borderId="3" xfId="0" applyNumberFormat="1" applyFont="1" applyFill="1" applyBorder="1" applyAlignment="1">
      <alignment horizontal="center" vertical="center" wrapText="1"/>
    </xf>
    <xf numFmtId="1" fontId="63" fillId="4" borderId="76" xfId="0" applyNumberFormat="1" applyFont="1" applyFill="1" applyBorder="1" applyAlignment="1">
      <alignment horizontal="center" vertical="center"/>
    </xf>
    <xf numFmtId="1" fontId="63" fillId="4" borderId="77" xfId="0" applyNumberFormat="1" applyFont="1" applyFill="1" applyBorder="1" applyAlignment="1">
      <alignment horizontal="center" vertical="center"/>
    </xf>
    <xf numFmtId="1" fontId="63" fillId="4" borderId="6" xfId="0" applyNumberFormat="1" applyFont="1" applyFill="1" applyBorder="1" applyAlignment="1">
      <alignment horizontal="center" vertical="center"/>
    </xf>
    <xf numFmtId="1" fontId="63" fillId="4" borderId="73" xfId="0" applyNumberFormat="1" applyFont="1" applyFill="1" applyBorder="1" applyAlignment="1">
      <alignment horizontal="center" vertical="center"/>
    </xf>
    <xf numFmtId="1" fontId="63" fillId="4" borderId="5" xfId="0" applyNumberFormat="1" applyFont="1" applyFill="1" applyBorder="1" applyAlignment="1">
      <alignment horizontal="center" vertical="center"/>
    </xf>
    <xf numFmtId="1" fontId="63" fillId="4" borderId="11" xfId="0" applyNumberFormat="1" applyFont="1" applyFill="1" applyBorder="1" applyAlignment="1">
      <alignment horizontal="center" vertical="center"/>
    </xf>
    <xf numFmtId="0" fontId="63" fillId="4" borderId="0" xfId="0" applyFont="1" applyFill="1" applyAlignment="1">
      <alignment vertical="center" wrapText="1"/>
    </xf>
    <xf numFmtId="1" fontId="72" fillId="5" borderId="69" xfId="0" quotePrefix="1" applyNumberFormat="1" applyFont="1" applyFill="1" applyBorder="1" applyAlignment="1">
      <alignment horizontal="center" vertical="center"/>
    </xf>
    <xf numFmtId="0" fontId="63" fillId="4" borderId="63" xfId="0" applyFont="1" applyFill="1" applyBorder="1" applyAlignment="1">
      <alignment horizontal="center" vertical="center"/>
    </xf>
    <xf numFmtId="1" fontId="63" fillId="4" borderId="82" xfId="0" applyNumberFormat="1" applyFont="1" applyFill="1" applyBorder="1" applyAlignment="1">
      <alignment horizontal="center" vertical="center"/>
    </xf>
    <xf numFmtId="0" fontId="63" fillId="4" borderId="42" xfId="0" applyFont="1" applyFill="1" applyBorder="1" applyAlignment="1">
      <alignment horizontal="left" vertical="center"/>
    </xf>
    <xf numFmtId="0" fontId="63" fillId="4" borderId="42" xfId="0" applyFont="1" applyFill="1" applyBorder="1" applyAlignment="1">
      <alignment vertical="center"/>
    </xf>
    <xf numFmtId="0" fontId="63" fillId="4" borderId="16" xfId="0" applyFont="1" applyFill="1" applyBorder="1" applyAlignment="1">
      <alignment vertical="center"/>
    </xf>
    <xf numFmtId="0" fontId="63" fillId="4" borderId="3" xfId="0" applyFont="1" applyFill="1" applyBorder="1" applyAlignment="1">
      <alignment vertical="center"/>
    </xf>
    <xf numFmtId="0" fontId="63" fillId="4" borderId="11" xfId="0" applyFont="1" applyFill="1" applyBorder="1" applyAlignment="1">
      <alignment vertical="center"/>
    </xf>
    <xf numFmtId="0" fontId="63" fillId="4" borderId="5" xfId="0" applyFont="1" applyFill="1" applyBorder="1" applyAlignment="1">
      <alignment vertical="center"/>
    </xf>
    <xf numFmtId="0" fontId="63" fillId="4" borderId="0" xfId="0" applyFont="1" applyFill="1" applyAlignment="1">
      <alignment horizontal="center" vertical="center"/>
    </xf>
    <xf numFmtId="2" fontId="66" fillId="4" borderId="63" xfId="48" quotePrefix="1" applyNumberFormat="1" applyFont="1" applyFill="1" applyBorder="1" applyAlignment="1">
      <alignment horizontal="center" vertical="center"/>
    </xf>
    <xf numFmtId="167" fontId="67" fillId="4" borderId="63" xfId="0" quotePrefix="1" applyNumberFormat="1" applyFont="1" applyFill="1" applyBorder="1" applyAlignment="1">
      <alignment horizontal="center" vertical="center"/>
    </xf>
    <xf numFmtId="164" fontId="63" fillId="0" borderId="81" xfId="0" applyNumberFormat="1" applyFont="1" applyBorder="1" applyAlignment="1">
      <alignment horizontal="center"/>
    </xf>
    <xf numFmtId="0" fontId="63" fillId="4" borderId="3" xfId="0" applyFont="1" applyFill="1" applyBorder="1" applyAlignment="1">
      <alignment horizontal="center" vertical="center"/>
    </xf>
    <xf numFmtId="0" fontId="63" fillId="4" borderId="5" xfId="0" applyFont="1" applyFill="1" applyBorder="1" applyAlignment="1">
      <alignment horizontal="center" vertical="center"/>
    </xf>
    <xf numFmtId="1" fontId="63" fillId="4" borderId="81" xfId="0" applyNumberFormat="1" applyFont="1" applyFill="1" applyBorder="1" applyAlignment="1">
      <alignment horizontal="center" vertical="center"/>
    </xf>
    <xf numFmtId="1" fontId="90" fillId="4" borderId="81" xfId="0" applyNumberFormat="1" applyFont="1" applyFill="1" applyBorder="1" applyAlignment="1" applyProtection="1">
      <alignment horizontal="center" vertical="center"/>
      <protection locked="0"/>
    </xf>
    <xf numFmtId="16" fontId="67" fillId="5" borderId="62" xfId="0" applyNumberFormat="1" applyFont="1" applyFill="1" applyBorder="1" applyAlignment="1">
      <alignment horizontal="center" vertical="center"/>
    </xf>
    <xf numFmtId="164" fontId="63" fillId="4" borderId="80" xfId="0" applyNumberFormat="1" applyFont="1" applyFill="1" applyBorder="1" applyAlignment="1">
      <alignment horizontal="center" vertical="center"/>
    </xf>
    <xf numFmtId="1" fontId="63" fillId="5" borderId="81" xfId="0" applyNumberFormat="1" applyFont="1" applyFill="1" applyBorder="1" applyAlignment="1">
      <alignment horizontal="center"/>
    </xf>
    <xf numFmtId="2" fontId="63" fillId="5" borderId="81" xfId="0" applyNumberFormat="1" applyFont="1" applyFill="1" applyBorder="1" applyAlignment="1">
      <alignment horizontal="center"/>
    </xf>
    <xf numFmtId="1" fontId="63" fillId="0" borderId="0" xfId="0" applyNumberFormat="1" applyFont="1" applyAlignment="1">
      <alignment horizontal="center"/>
    </xf>
    <xf numFmtId="1" fontId="63" fillId="4" borderId="89" xfId="0" applyNumberFormat="1" applyFont="1" applyFill="1" applyBorder="1" applyAlignment="1">
      <alignment horizontal="center" vertical="center"/>
    </xf>
    <xf numFmtId="16" fontId="67" fillId="5" borderId="85" xfId="0" applyNumberFormat="1" applyFont="1" applyFill="1" applyBorder="1" applyAlignment="1">
      <alignment horizontal="center" vertical="center"/>
    </xf>
    <xf numFmtId="2" fontId="66" fillId="4" borderId="63" xfId="0" quotePrefix="1" applyNumberFormat="1" applyFont="1" applyFill="1" applyBorder="1" applyAlignment="1">
      <alignment horizontal="center" vertical="center"/>
    </xf>
    <xf numFmtId="1" fontId="63" fillId="4" borderId="92" xfId="0" applyNumberFormat="1" applyFont="1" applyFill="1" applyBorder="1" applyAlignment="1">
      <alignment horizontal="center" vertical="center"/>
    </xf>
    <xf numFmtId="1" fontId="63" fillId="4" borderId="93" xfId="0" applyNumberFormat="1" applyFont="1" applyFill="1" applyBorder="1" applyAlignment="1">
      <alignment horizontal="center" vertical="center"/>
    </xf>
    <xf numFmtId="1" fontId="63" fillId="4" borderId="3" xfId="0" quotePrefix="1" applyNumberFormat="1" applyFont="1" applyFill="1" applyBorder="1" applyAlignment="1">
      <alignment horizontal="center" vertical="center"/>
    </xf>
    <xf numFmtId="164" fontId="91" fillId="2" borderId="0" xfId="0" applyNumberFormat="1" applyFont="1" applyFill="1"/>
    <xf numFmtId="2" fontId="90" fillId="4" borderId="87" xfId="0" applyNumberFormat="1" applyFont="1" applyFill="1" applyBorder="1" applyAlignment="1">
      <alignment horizontal="center" vertical="center"/>
    </xf>
    <xf numFmtId="2" fontId="92" fillId="2" borderId="0" xfId="0" applyNumberFormat="1" applyFont="1" applyFill="1"/>
    <xf numFmtId="164" fontId="90" fillId="0" borderId="87" xfId="0" applyNumberFormat="1" applyFont="1" applyBorder="1" applyAlignment="1">
      <alignment horizontal="center"/>
    </xf>
    <xf numFmtId="164" fontId="63" fillId="4" borderId="53" xfId="0" applyNumberFormat="1" applyFont="1" applyFill="1" applyBorder="1" applyAlignment="1">
      <alignment horizontal="center" vertical="center"/>
    </xf>
    <xf numFmtId="164" fontId="63" fillId="4" borderId="94" xfId="0" applyNumberFormat="1" applyFont="1" applyFill="1" applyBorder="1" applyAlignment="1">
      <alignment horizontal="center" vertical="center"/>
    </xf>
    <xf numFmtId="164" fontId="63" fillId="4" borderId="16" xfId="0" applyNumberFormat="1" applyFont="1" applyFill="1" applyBorder="1" applyAlignment="1">
      <alignment horizontal="center" vertical="center"/>
    </xf>
    <xf numFmtId="164" fontId="63" fillId="0" borderId="75" xfId="0" applyNumberFormat="1" applyFont="1" applyBorder="1" applyAlignment="1">
      <alignment horizontal="center" vertical="center"/>
    </xf>
    <xf numFmtId="1" fontId="63" fillId="4" borderId="96" xfId="0" applyNumberFormat="1" applyFont="1" applyFill="1" applyBorder="1" applyAlignment="1">
      <alignment horizontal="center" vertical="center"/>
    </xf>
    <xf numFmtId="2" fontId="63" fillId="4" borderId="98" xfId="0" applyNumberFormat="1" applyFont="1" applyFill="1" applyBorder="1" applyAlignment="1">
      <alignment horizontal="center" vertical="center"/>
    </xf>
    <xf numFmtId="2" fontId="63" fillId="4" borderId="99" xfId="0" applyNumberFormat="1" applyFont="1" applyFill="1" applyBorder="1" applyAlignment="1">
      <alignment horizontal="center" vertical="center"/>
    </xf>
    <xf numFmtId="2" fontId="0" fillId="0" borderId="66" xfId="0" applyNumberFormat="1" applyBorder="1" applyAlignment="1">
      <alignment horizontal="center" vertical="center"/>
    </xf>
    <xf numFmtId="2" fontId="63" fillId="4" borderId="97" xfId="0" applyNumberFormat="1" applyFont="1" applyFill="1" applyBorder="1" applyAlignment="1">
      <alignment horizontal="center" vertical="center"/>
    </xf>
    <xf numFmtId="2" fontId="79" fillId="0" borderId="88" xfId="0" applyNumberFormat="1" applyFont="1" applyBorder="1" applyAlignment="1">
      <alignment horizontal="center" vertical="center" wrapText="1"/>
    </xf>
    <xf numFmtId="2" fontId="0" fillId="0" borderId="100" xfId="0" applyNumberFormat="1" applyBorder="1" applyAlignment="1">
      <alignment horizontal="center" vertical="center"/>
    </xf>
    <xf numFmtId="168" fontId="63" fillId="4" borderId="67" xfId="0" quotePrefix="1" applyNumberFormat="1" applyFont="1" applyFill="1" applyBorder="1" applyAlignment="1">
      <alignment horizontal="center" vertical="center"/>
    </xf>
    <xf numFmtId="2" fontId="63" fillId="5" borderId="3" xfId="0" applyNumberFormat="1" applyFont="1" applyFill="1" applyBorder="1" applyAlignment="1">
      <alignment horizontal="center" vertical="center"/>
    </xf>
    <xf numFmtId="2" fontId="60" fillId="0" borderId="98" xfId="0" applyNumberFormat="1" applyFont="1" applyBorder="1" applyAlignment="1">
      <alignment horizontal="center"/>
    </xf>
    <xf numFmtId="164" fontId="63" fillId="4" borderId="6" xfId="0" applyNumberFormat="1" applyFont="1" applyFill="1" applyBorder="1" applyAlignment="1">
      <alignment horizontal="center" vertical="center"/>
    </xf>
    <xf numFmtId="1" fontId="68" fillId="0" borderId="95" xfId="0" applyNumberFormat="1" applyFont="1" applyBorder="1" applyAlignment="1">
      <alignment horizontal="center" vertical="center"/>
    </xf>
    <xf numFmtId="1" fontId="90" fillId="0" borderId="82" xfId="0" applyNumberFormat="1" applyFont="1" applyBorder="1" applyAlignment="1">
      <alignment horizontal="center" vertical="center"/>
    </xf>
    <xf numFmtId="164" fontId="63" fillId="0" borderId="95" xfId="0" applyNumberFormat="1" applyFont="1" applyBorder="1" applyAlignment="1">
      <alignment horizontal="center"/>
    </xf>
    <xf numFmtId="2" fontId="63" fillId="4" borderId="102" xfId="382" applyNumberFormat="1" applyFont="1" applyFill="1" applyBorder="1" applyAlignment="1">
      <alignment horizontal="center" vertical="center"/>
    </xf>
    <xf numFmtId="0" fontId="60" fillId="4" borderId="102" xfId="382" applyFont="1" applyFill="1" applyBorder="1"/>
    <xf numFmtId="2" fontId="80" fillId="0" borderId="0" xfId="0" applyNumberFormat="1" applyFont="1" applyAlignment="1">
      <alignment horizontal="center" vertical="center"/>
    </xf>
    <xf numFmtId="0" fontId="88" fillId="0" borderId="0" xfId="0" applyFont="1" applyAlignment="1">
      <alignment horizontal="center" vertical="center"/>
    </xf>
    <xf numFmtId="2" fontId="89" fillId="0" borderId="0" xfId="0" applyNumberFormat="1" applyFont="1" applyAlignment="1">
      <alignment horizontal="center" vertical="center"/>
    </xf>
    <xf numFmtId="2" fontId="88" fillId="0" borderId="0" xfId="0" applyNumberFormat="1" applyFont="1" applyAlignment="1">
      <alignment horizontal="center" vertical="center"/>
    </xf>
    <xf numFmtId="0" fontId="88" fillId="0" borderId="102" xfId="0" applyFont="1" applyBorder="1" applyAlignment="1">
      <alignment horizontal="center" vertical="center"/>
    </xf>
    <xf numFmtId="0" fontId="88" fillId="0" borderId="0" xfId="0" applyFont="1" applyAlignment="1">
      <alignment horizontal="left" vertical="center"/>
    </xf>
    <xf numFmtId="2" fontId="88" fillId="0" borderId="0" xfId="0" applyNumberFormat="1" applyFont="1" applyAlignment="1">
      <alignment horizontal="center" vertical="top"/>
    </xf>
    <xf numFmtId="2" fontId="79" fillId="0" borderId="102" xfId="0" applyNumberFormat="1" applyFont="1" applyBorder="1" applyAlignment="1">
      <alignment horizontal="center" vertical="center"/>
    </xf>
    <xf numFmtId="2" fontId="79" fillId="0" borderId="102" xfId="0" applyNumberFormat="1" applyFont="1" applyBorder="1" applyAlignment="1">
      <alignment horizontal="center"/>
    </xf>
    <xf numFmtId="0" fontId="79" fillId="0" borderId="102" xfId="0" applyFont="1" applyBorder="1" applyAlignment="1">
      <alignment horizontal="center"/>
    </xf>
    <xf numFmtId="2" fontId="79" fillId="0" borderId="102" xfId="0" applyNumberFormat="1" applyFont="1" applyBorder="1" applyAlignment="1">
      <alignment horizontal="center" vertical="center" wrapText="1"/>
    </xf>
    <xf numFmtId="2" fontId="80" fillId="0" borderId="0" xfId="0" applyNumberFormat="1" applyFont="1" applyBorder="1" applyAlignment="1">
      <alignment horizontal="center" vertical="center"/>
    </xf>
    <xf numFmtId="0" fontId="88" fillId="0" borderId="0" xfId="0" applyFont="1" applyBorder="1" applyAlignment="1">
      <alignment horizontal="center" vertical="center"/>
    </xf>
    <xf numFmtId="0" fontId="88" fillId="0" borderId="0" xfId="0" applyFont="1" applyBorder="1" applyAlignment="1">
      <alignment horizontal="left" vertical="center"/>
    </xf>
    <xf numFmtId="2" fontId="89" fillId="0" borderId="0" xfId="0" applyNumberFormat="1" applyFont="1" applyBorder="1" applyAlignment="1">
      <alignment horizontal="center" vertical="center"/>
    </xf>
    <xf numFmtId="2" fontId="80" fillId="0" borderId="102" xfId="0" applyNumberFormat="1" applyFont="1" applyBorder="1" applyAlignment="1">
      <alignment horizontal="center" vertical="center"/>
    </xf>
    <xf numFmtId="0" fontId="79" fillId="0" borderId="102" xfId="0" applyFont="1" applyBorder="1" applyAlignment="1">
      <alignment wrapText="1"/>
    </xf>
    <xf numFmtId="0" fontId="0" fillId="0" borderId="101" xfId="0" applyBorder="1" applyAlignment="1">
      <alignment horizontal="center"/>
    </xf>
    <xf numFmtId="0" fontId="0" fillId="0" borderId="66" xfId="0" applyBorder="1" applyAlignment="1">
      <alignment horizontal="center"/>
    </xf>
    <xf numFmtId="0" fontId="0" fillId="0" borderId="6" xfId="0" applyBorder="1" applyAlignment="1">
      <alignment horizontal="center"/>
    </xf>
    <xf numFmtId="2" fontId="70" fillId="4" borderId="64" xfId="0" applyNumberFormat="1" applyFont="1" applyFill="1" applyBorder="1" applyAlignment="1">
      <alignment horizontal="center" vertical="center" wrapText="1"/>
    </xf>
    <xf numFmtId="2" fontId="70" fillId="4" borderId="58" xfId="0" applyNumberFormat="1" applyFont="1" applyFill="1" applyBorder="1" applyAlignment="1">
      <alignment horizontal="center" vertical="center" wrapText="1"/>
    </xf>
    <xf numFmtId="2" fontId="67" fillId="0" borderId="51" xfId="0" applyNumberFormat="1" applyFont="1" applyBorder="1" applyAlignment="1">
      <alignment horizontal="center" vertical="center"/>
    </xf>
    <xf numFmtId="2" fontId="67" fillId="0" borderId="13" xfId="0" applyNumberFormat="1" applyFont="1" applyBorder="1" applyAlignment="1">
      <alignment horizontal="center" vertical="center"/>
    </xf>
    <xf numFmtId="2" fontId="67" fillId="0" borderId="16" xfId="0" applyNumberFormat="1" applyFont="1" applyBorder="1" applyAlignment="1">
      <alignment horizontal="center" vertical="center"/>
    </xf>
    <xf numFmtId="2" fontId="67" fillId="0" borderId="0" xfId="0" applyNumberFormat="1" applyFont="1" applyAlignment="1">
      <alignment horizontal="center" vertical="center"/>
    </xf>
    <xf numFmtId="2" fontId="67" fillId="0" borderId="52" xfId="0" applyNumberFormat="1" applyFont="1" applyBorder="1" applyAlignment="1">
      <alignment horizontal="center" vertical="center"/>
    </xf>
    <xf numFmtId="2" fontId="67" fillId="0" borderId="44" xfId="0" applyNumberFormat="1" applyFont="1" applyBorder="1" applyAlignment="1">
      <alignment horizontal="center" vertical="center"/>
    </xf>
    <xf numFmtId="2" fontId="67" fillId="4" borderId="12" xfId="0" applyNumberFormat="1" applyFont="1" applyFill="1" applyBorder="1" applyAlignment="1">
      <alignment horizontal="center" vertical="center"/>
    </xf>
    <xf numFmtId="0" fontId="67" fillId="4" borderId="13" xfId="0" applyFont="1" applyFill="1" applyBorder="1" applyAlignment="1">
      <alignment horizontal="center" vertical="center"/>
    </xf>
    <xf numFmtId="0" fontId="67" fillId="4" borderId="50" xfId="0" applyFont="1" applyFill="1" applyBorder="1" applyAlignment="1">
      <alignment horizontal="center" vertical="center"/>
    </xf>
    <xf numFmtId="0" fontId="67" fillId="4" borderId="0" xfId="0" applyFont="1" applyFill="1" applyAlignment="1">
      <alignment horizontal="center" vertical="center"/>
    </xf>
    <xf numFmtId="0" fontId="67" fillId="4" borderId="1" xfId="0" applyFont="1" applyFill="1" applyBorder="1" applyAlignment="1">
      <alignment horizontal="center" vertical="center"/>
    </xf>
    <xf numFmtId="0" fontId="67" fillId="4" borderId="2" xfId="0" applyFont="1" applyFill="1" applyBorder="1" applyAlignment="1">
      <alignment horizontal="center" vertical="center"/>
    </xf>
    <xf numFmtId="0" fontId="61" fillId="0" borderId="16" xfId="0" applyFont="1" applyBorder="1" applyAlignment="1">
      <alignment horizontal="center" vertical="center"/>
    </xf>
    <xf numFmtId="0" fontId="61" fillId="0" borderId="0" xfId="0" applyFont="1" applyAlignment="1">
      <alignment horizontal="center" vertical="center"/>
    </xf>
    <xf numFmtId="0" fontId="61" fillId="0" borderId="17" xfId="0" applyFont="1" applyBorder="1" applyAlignment="1">
      <alignment horizontal="center" vertical="center"/>
    </xf>
    <xf numFmtId="0" fontId="61" fillId="0" borderId="18" xfId="0" applyFont="1" applyBorder="1" applyAlignment="1">
      <alignment horizontal="center" vertical="center"/>
    </xf>
    <xf numFmtId="0" fontId="61" fillId="0" borderId="22" xfId="0" applyFont="1" applyBorder="1" applyAlignment="1">
      <alignment horizontal="center" vertical="center"/>
    </xf>
    <xf numFmtId="0" fontId="61" fillId="0" borderId="23" xfId="0" applyFont="1" applyBorder="1" applyAlignment="1">
      <alignment horizontal="center" vertical="center"/>
    </xf>
    <xf numFmtId="0" fontId="61" fillId="0" borderId="28" xfId="0" applyFont="1" applyBorder="1" applyAlignment="1">
      <alignment horizontal="center" vertical="center"/>
    </xf>
    <xf numFmtId="0" fontId="61" fillId="0" borderId="29" xfId="0" applyFont="1" applyBorder="1" applyAlignment="1">
      <alignment horizontal="center" vertical="center"/>
    </xf>
    <xf numFmtId="0" fontId="63" fillId="0" borderId="22" xfId="0" applyFont="1" applyBorder="1" applyAlignment="1">
      <alignment horizontal="center" vertical="center"/>
    </xf>
    <xf numFmtId="0" fontId="63" fillId="0" borderId="24" xfId="0" applyFont="1" applyBorder="1" applyAlignment="1">
      <alignment horizontal="center" vertical="center"/>
    </xf>
    <xf numFmtId="0" fontId="63" fillId="0" borderId="28" xfId="0" applyFont="1" applyBorder="1" applyAlignment="1">
      <alignment horizontal="center" vertical="center"/>
    </xf>
    <xf numFmtId="0" fontId="63" fillId="0" borderId="30" xfId="0" applyFont="1" applyBorder="1" applyAlignment="1">
      <alignment horizontal="center" vertical="center"/>
    </xf>
    <xf numFmtId="0" fontId="67" fillId="0" borderId="15" xfId="0" applyFont="1" applyBorder="1" applyAlignment="1">
      <alignment horizontal="center" vertical="center"/>
    </xf>
    <xf numFmtId="0" fontId="67" fillId="0" borderId="24" xfId="0" applyFont="1" applyBorder="1" applyAlignment="1">
      <alignment horizontal="center" vertical="center"/>
    </xf>
    <xf numFmtId="0" fontId="67" fillId="0" borderId="0" xfId="0" applyFont="1" applyAlignment="1">
      <alignment horizontal="center" vertical="center"/>
    </xf>
    <xf numFmtId="0" fontId="67" fillId="0" borderId="58" xfId="0" applyFont="1" applyBorder="1" applyAlignment="1">
      <alignment horizontal="center" vertical="center"/>
    </xf>
    <xf numFmtId="0" fontId="62" fillId="4" borderId="44" xfId="0" applyFont="1" applyFill="1" applyBorder="1" applyAlignment="1">
      <alignment horizontal="center" vertical="center"/>
    </xf>
    <xf numFmtId="0" fontId="62" fillId="4" borderId="30" xfId="0" applyFont="1" applyFill="1" applyBorder="1" applyAlignment="1">
      <alignment horizontal="center" vertical="center"/>
    </xf>
    <xf numFmtId="0" fontId="63" fillId="0" borderId="21" xfId="0" applyFont="1" applyBorder="1" applyAlignment="1">
      <alignment horizontal="left" vertical="center"/>
    </xf>
    <xf numFmtId="0" fontId="63" fillId="0" borderId="27" xfId="0" applyFont="1" applyBorder="1" applyAlignment="1">
      <alignment horizontal="left" vertical="center"/>
    </xf>
    <xf numFmtId="0" fontId="61" fillId="0" borderId="37" xfId="0" applyFont="1" applyBorder="1" applyAlignment="1">
      <alignment horizontal="center" vertical="center"/>
    </xf>
    <xf numFmtId="0" fontId="61" fillId="0" borderId="31" xfId="0" applyFont="1" applyBorder="1" applyAlignment="1">
      <alignment horizontal="center" vertical="center"/>
    </xf>
    <xf numFmtId="0" fontId="61" fillId="0" borderId="27" xfId="0" applyFont="1" applyBorder="1" applyAlignment="1">
      <alignment horizontal="center" vertical="center"/>
    </xf>
    <xf numFmtId="0" fontId="61" fillId="0" borderId="46" xfId="0" applyFont="1" applyBorder="1" applyAlignment="1">
      <alignment horizontal="center" vertical="center"/>
    </xf>
    <xf numFmtId="0" fontId="61" fillId="0" borderId="51" xfId="0" applyFont="1" applyBorder="1" applyAlignment="1">
      <alignment horizontal="center" vertical="center"/>
    </xf>
    <xf numFmtId="0" fontId="63" fillId="0" borderId="91" xfId="0" applyFont="1" applyBorder="1" applyAlignment="1">
      <alignment horizontal="center" vertical="center"/>
    </xf>
    <xf numFmtId="0" fontId="63" fillId="0" borderId="38" xfId="0" applyFont="1" applyBorder="1" applyAlignment="1">
      <alignment horizontal="center" vertical="center"/>
    </xf>
    <xf numFmtId="0" fontId="63" fillId="0" borderId="48" xfId="0" applyFont="1" applyBorder="1" applyAlignment="1">
      <alignment horizontal="center" vertical="center"/>
    </xf>
    <xf numFmtId="0" fontId="63" fillId="0" borderId="49" xfId="0" applyFont="1" applyBorder="1" applyAlignment="1">
      <alignment horizontal="center" vertical="center"/>
    </xf>
    <xf numFmtId="0" fontId="67" fillId="0" borderId="3" xfId="0" applyFont="1" applyBorder="1" applyAlignment="1">
      <alignment horizontal="center" vertical="center"/>
    </xf>
    <xf numFmtId="2" fontId="63" fillId="0" borderId="85" xfId="0" applyNumberFormat="1" applyFont="1" applyBorder="1" applyAlignment="1">
      <alignment horizontal="center" vertical="center"/>
    </xf>
    <xf numFmtId="2" fontId="63" fillId="0" borderId="6" xfId="0" applyNumberFormat="1" applyFont="1" applyBorder="1" applyAlignment="1">
      <alignment horizontal="center" vertical="center"/>
    </xf>
    <xf numFmtId="164" fontId="63" fillId="4" borderId="101" xfId="0" applyNumberFormat="1" applyFont="1" applyFill="1" applyBorder="1" applyAlignment="1">
      <alignment horizontal="center" vertical="center"/>
    </xf>
    <xf numFmtId="164" fontId="63" fillId="4" borderId="6" xfId="0" applyNumberFormat="1" applyFont="1" applyFill="1" applyBorder="1" applyAlignment="1">
      <alignment horizontal="center" vertical="center"/>
    </xf>
    <xf numFmtId="2" fontId="63" fillId="0" borderId="12" xfId="0" applyNumberFormat="1" applyFont="1" applyBorder="1" applyAlignment="1">
      <alignment horizontal="center" wrapText="1"/>
    </xf>
    <xf numFmtId="2" fontId="63" fillId="0" borderId="1" xfId="0" applyNumberFormat="1" applyFont="1" applyBorder="1" applyAlignment="1">
      <alignment horizontal="center" wrapText="1"/>
    </xf>
    <xf numFmtId="0" fontId="63" fillId="4" borderId="21" xfId="0" applyFont="1" applyFill="1" applyBorder="1" applyAlignment="1">
      <alignment horizontal="center" vertical="center" wrapText="1"/>
    </xf>
    <xf numFmtId="0" fontId="63" fillId="4" borderId="31" xfId="0" applyFont="1" applyFill="1" applyBorder="1" applyAlignment="1">
      <alignment horizontal="center" vertical="center" wrapText="1"/>
    </xf>
    <xf numFmtId="164" fontId="63" fillId="5" borderId="85" xfId="0" applyNumberFormat="1" applyFont="1" applyFill="1" applyBorder="1" applyAlignment="1">
      <alignment horizontal="center" vertical="center"/>
    </xf>
    <xf numFmtId="164" fontId="63" fillId="5" borderId="66" xfId="0" applyNumberFormat="1" applyFont="1" applyFill="1" applyBorder="1" applyAlignment="1">
      <alignment horizontal="center" vertical="center"/>
    </xf>
    <xf numFmtId="164" fontId="63" fillId="5" borderId="6" xfId="0" applyNumberFormat="1" applyFont="1" applyFill="1" applyBorder="1" applyAlignment="1">
      <alignment horizontal="center" vertical="center"/>
    </xf>
    <xf numFmtId="2" fontId="63" fillId="5" borderId="85" xfId="0" applyNumberFormat="1" applyFont="1" applyFill="1" applyBorder="1" applyAlignment="1">
      <alignment horizontal="center" vertical="center"/>
    </xf>
    <xf numFmtId="2" fontId="63" fillId="5" borderId="6" xfId="0" applyNumberFormat="1" applyFont="1" applyFill="1" applyBorder="1" applyAlignment="1">
      <alignment horizontal="center" vertical="center"/>
    </xf>
    <xf numFmtId="164" fontId="63" fillId="0" borderId="8" xfId="0" applyNumberFormat="1" applyFont="1" applyBorder="1" applyAlignment="1">
      <alignment horizontal="center" vertical="center"/>
    </xf>
    <xf numFmtId="164" fontId="63" fillId="0" borderId="44" xfId="0" applyNumberFormat="1" applyFont="1" applyBorder="1" applyAlignment="1">
      <alignment horizontal="center" vertical="center"/>
    </xf>
    <xf numFmtId="164" fontId="63" fillId="0" borderId="30" xfId="0" applyNumberFormat="1" applyFont="1" applyBorder="1" applyAlignment="1">
      <alignment horizontal="center" vertical="center"/>
    </xf>
    <xf numFmtId="0" fontId="66" fillId="0" borderId="32" xfId="0" applyFont="1" applyBorder="1" applyAlignment="1">
      <alignment horizontal="center" vertical="center"/>
    </xf>
    <xf numFmtId="0" fontId="66" fillId="0" borderId="0" xfId="0" applyFont="1" applyAlignment="1">
      <alignment horizontal="center" vertical="center"/>
    </xf>
    <xf numFmtId="0" fontId="66" fillId="0" borderId="58" xfId="0" applyFont="1" applyBorder="1" applyAlignment="1">
      <alignment horizontal="center" vertical="center"/>
    </xf>
    <xf numFmtId="0" fontId="67" fillId="5" borderId="90" xfId="0" applyFont="1" applyFill="1" applyBorder="1" applyAlignment="1">
      <alignment horizontal="center" vertical="center"/>
    </xf>
    <xf numFmtId="0" fontId="67" fillId="5" borderId="88" xfId="0" applyFont="1" applyFill="1" applyBorder="1" applyAlignment="1">
      <alignment horizontal="center" vertical="center"/>
    </xf>
    <xf numFmtId="0" fontId="65" fillId="3" borderId="36" xfId="0" applyFont="1" applyFill="1" applyBorder="1" applyAlignment="1">
      <alignment horizontal="center" vertical="center"/>
    </xf>
    <xf numFmtId="0" fontId="65" fillId="3" borderId="68" xfId="0" applyFont="1" applyFill="1" applyBorder="1" applyAlignment="1">
      <alignment horizontal="center" vertical="center"/>
    </xf>
    <xf numFmtId="2" fontId="63" fillId="5" borderId="3" xfId="0" applyNumberFormat="1" applyFont="1" applyFill="1" applyBorder="1" applyAlignment="1">
      <alignment horizontal="center" vertical="center"/>
    </xf>
    <xf numFmtId="2" fontId="63" fillId="5" borderId="67" xfId="0" applyNumberFormat="1" applyFont="1" applyFill="1" applyBorder="1" applyAlignment="1">
      <alignment horizontal="center" vertical="center"/>
    </xf>
    <xf numFmtId="20" fontId="67" fillId="0" borderId="12" xfId="0" applyNumberFormat="1" applyFont="1" applyBorder="1" applyAlignment="1">
      <alignment horizontal="center" vertical="center"/>
    </xf>
    <xf numFmtId="0" fontId="67" fillId="0" borderId="50" xfId="0" applyFont="1" applyBorder="1" applyAlignment="1">
      <alignment horizontal="center" vertical="center"/>
    </xf>
    <xf numFmtId="0" fontId="67" fillId="0" borderId="1" xfId="0" applyFont="1" applyBorder="1" applyAlignment="1">
      <alignment horizontal="center" vertical="center"/>
    </xf>
    <xf numFmtId="1" fontId="63" fillId="4" borderId="35" xfId="0" applyNumberFormat="1" applyFont="1" applyFill="1" applyBorder="1" applyAlignment="1">
      <alignment horizontal="center" vertical="center"/>
    </xf>
    <xf numFmtId="1" fontId="63" fillId="4" borderId="69" xfId="0" applyNumberFormat="1" applyFont="1" applyFill="1" applyBorder="1" applyAlignment="1">
      <alignment horizontal="center" vertical="center"/>
    </xf>
    <xf numFmtId="0" fontId="67" fillId="0" borderId="5" xfId="0" applyFont="1" applyBorder="1" applyAlignment="1">
      <alignment horizontal="center" vertical="center"/>
    </xf>
    <xf numFmtId="0" fontId="67" fillId="0" borderId="4" xfId="0" applyFont="1" applyBorder="1" applyAlignment="1">
      <alignment horizontal="center" vertical="center"/>
    </xf>
    <xf numFmtId="0" fontId="67" fillId="0" borderId="6" xfId="0" applyFont="1" applyBorder="1" applyAlignment="1">
      <alignment horizontal="center" vertical="center"/>
    </xf>
    <xf numFmtId="0" fontId="61" fillId="3" borderId="3" xfId="0" applyFont="1" applyFill="1" applyBorder="1" applyAlignment="1">
      <alignment horizontal="center" vertical="center"/>
    </xf>
    <xf numFmtId="0" fontId="63" fillId="0" borderId="11" xfId="0" applyFont="1" applyBorder="1" applyAlignment="1">
      <alignment horizontal="center" vertical="center"/>
    </xf>
    <xf numFmtId="0" fontId="63" fillId="0" borderId="36" xfId="0" applyFont="1" applyBorder="1" applyAlignment="1">
      <alignment horizontal="center" vertical="center"/>
    </xf>
    <xf numFmtId="0" fontId="63" fillId="0" borderId="7" xfId="0" applyFont="1" applyBorder="1" applyAlignment="1">
      <alignment horizontal="center" vertical="center"/>
    </xf>
    <xf numFmtId="0" fontId="63" fillId="0" borderId="78" xfId="0" applyFont="1" applyBorder="1" applyAlignment="1">
      <alignment horizontal="center" vertical="center"/>
    </xf>
    <xf numFmtId="0" fontId="63" fillId="0" borderId="86" xfId="0" applyFont="1" applyBorder="1" applyAlignment="1">
      <alignment horizontal="center" vertical="center"/>
    </xf>
    <xf numFmtId="0" fontId="63" fillId="0" borderId="65" xfId="0" applyFont="1" applyBorder="1" applyAlignment="1">
      <alignment horizontal="center" vertical="center"/>
    </xf>
    <xf numFmtId="0" fontId="63" fillId="0" borderId="8" xfId="0" applyFont="1" applyBorder="1" applyAlignment="1">
      <alignment horizontal="left" vertical="center"/>
    </xf>
    <xf numFmtId="0" fontId="63" fillId="0" borderId="9" xfId="0" applyFont="1" applyBorder="1" applyAlignment="1">
      <alignment horizontal="left" vertical="center"/>
    </xf>
    <xf numFmtId="0" fontId="63" fillId="0" borderId="10" xfId="0" applyFont="1" applyBorder="1" applyAlignment="1">
      <alignment horizontal="left" vertical="center"/>
    </xf>
    <xf numFmtId="0" fontId="63" fillId="0" borderId="1" xfId="0" applyFont="1" applyBorder="1" applyAlignment="1">
      <alignment horizontal="center" vertical="center"/>
    </xf>
    <xf numFmtId="0" fontId="63" fillId="0" borderId="72" xfId="0" applyFont="1" applyBorder="1" applyAlignment="1">
      <alignment horizontal="center" vertical="center"/>
    </xf>
    <xf numFmtId="0" fontId="63" fillId="0" borderId="79" xfId="0" applyFont="1" applyBorder="1" applyAlignment="1">
      <alignment horizontal="center" vertical="center"/>
    </xf>
    <xf numFmtId="0" fontId="63" fillId="0" borderId="36" xfId="0" applyFont="1" applyBorder="1" applyAlignment="1">
      <alignment horizontal="center" vertical="center" wrapText="1"/>
    </xf>
    <xf numFmtId="0" fontId="63" fillId="0" borderId="14" xfId="0" applyFont="1" applyBorder="1" applyAlignment="1">
      <alignment horizontal="left" vertical="center"/>
    </xf>
    <xf numFmtId="0" fontId="63" fillId="0" borderId="15" xfId="0" applyFont="1" applyBorder="1" applyAlignment="1">
      <alignment horizontal="left" vertical="center"/>
    </xf>
    <xf numFmtId="0" fontId="63" fillId="0" borderId="24" xfId="0" applyFont="1" applyBorder="1" applyAlignment="1">
      <alignment horizontal="left" vertical="center"/>
    </xf>
    <xf numFmtId="0" fontId="62" fillId="4" borderId="0" xfId="0" applyFont="1" applyFill="1" applyAlignment="1">
      <alignment horizontal="center" vertical="center"/>
    </xf>
    <xf numFmtId="0" fontId="62" fillId="4" borderId="58" xfId="0" applyFont="1" applyFill="1" applyBorder="1" applyAlignment="1">
      <alignment horizontal="center" vertical="center"/>
    </xf>
    <xf numFmtId="0" fontId="63" fillId="0" borderId="52" xfId="0" applyFont="1" applyBorder="1" applyAlignment="1">
      <alignment horizontal="center" vertical="center"/>
    </xf>
    <xf numFmtId="0" fontId="63" fillId="0" borderId="44" xfId="0" applyFont="1" applyBorder="1" applyAlignment="1">
      <alignment horizontal="center" vertical="center"/>
    </xf>
    <xf numFmtId="0" fontId="63" fillId="0" borderId="0" xfId="0" applyFont="1" applyAlignment="1">
      <alignment horizontal="center" vertical="center"/>
    </xf>
    <xf numFmtId="1" fontId="63" fillId="4" borderId="88" xfId="0" applyNumberFormat="1" applyFont="1" applyFill="1" applyBorder="1" applyAlignment="1">
      <alignment horizontal="left" vertical="center"/>
    </xf>
    <xf numFmtId="1" fontId="63" fillId="4" borderId="81" xfId="0" applyNumberFormat="1" applyFont="1" applyFill="1" applyBorder="1" applyAlignment="1">
      <alignment horizontal="left" vertical="center"/>
    </xf>
    <xf numFmtId="0" fontId="71" fillId="0" borderId="16" xfId="0" applyFont="1" applyBorder="1" applyAlignment="1">
      <alignment horizontal="center" vertical="center"/>
    </xf>
    <xf numFmtId="0" fontId="71" fillId="0" borderId="0" xfId="0" applyFont="1" applyAlignment="1">
      <alignment horizontal="center" vertical="center"/>
    </xf>
    <xf numFmtId="0" fontId="61" fillId="0" borderId="52" xfId="0" applyFont="1" applyBorder="1" applyAlignment="1">
      <alignment horizontal="center" vertical="center"/>
    </xf>
    <xf numFmtId="0" fontId="61" fillId="0" borderId="44" xfId="0" applyFont="1" applyBorder="1" applyAlignment="1">
      <alignment horizontal="center" vertical="center"/>
    </xf>
    <xf numFmtId="0" fontId="63" fillId="0" borderId="3" xfId="0" applyFont="1" applyBorder="1" applyAlignment="1">
      <alignment horizontal="center" vertical="center"/>
    </xf>
    <xf numFmtId="0" fontId="63" fillId="0" borderId="62" xfId="0" applyFont="1" applyBorder="1" applyAlignment="1">
      <alignment horizontal="center" vertical="center"/>
    </xf>
    <xf numFmtId="0" fontId="63" fillId="3" borderId="53" xfId="0" applyFont="1" applyFill="1" applyBorder="1" applyAlignment="1">
      <alignment horizontal="center" vertical="center"/>
    </xf>
    <xf numFmtId="0" fontId="63" fillId="3" borderId="54" xfId="0" applyFont="1" applyFill="1" applyBorder="1" applyAlignment="1">
      <alignment horizontal="center" vertical="center"/>
    </xf>
    <xf numFmtId="0" fontId="63" fillId="3" borderId="55" xfId="0" applyFont="1" applyFill="1" applyBorder="1" applyAlignment="1">
      <alignment horizontal="center" vertical="center"/>
    </xf>
    <xf numFmtId="0" fontId="68" fillId="0" borderId="3" xfId="0" applyFont="1" applyBorder="1" applyAlignment="1">
      <alignment horizontal="center" vertical="center"/>
    </xf>
    <xf numFmtId="0" fontId="68" fillId="0" borderId="59" xfId="0" applyFont="1" applyBorder="1" applyAlignment="1">
      <alignment horizontal="center" vertical="center"/>
    </xf>
    <xf numFmtId="0" fontId="84" fillId="3" borderId="14" xfId="0" applyFont="1" applyFill="1" applyBorder="1" applyAlignment="1">
      <alignment horizontal="center" vertical="center"/>
    </xf>
    <xf numFmtId="0" fontId="60" fillId="3" borderId="15" xfId="0" applyFont="1" applyFill="1" applyBorder="1"/>
    <xf numFmtId="0" fontId="60" fillId="3" borderId="24" xfId="0" applyFont="1" applyFill="1" applyBorder="1"/>
    <xf numFmtId="0" fontId="62" fillId="0" borderId="19" xfId="0" applyFont="1" applyBorder="1" applyAlignment="1">
      <alignment horizontal="left" vertical="center"/>
    </xf>
    <xf numFmtId="0" fontId="62" fillId="0" borderId="20" xfId="0" applyFont="1" applyBorder="1" applyAlignment="1">
      <alignment horizontal="left" vertical="center"/>
    </xf>
    <xf numFmtId="0" fontId="61" fillId="0" borderId="20" xfId="0" applyFont="1" applyBorder="1" applyAlignment="1">
      <alignment horizontal="center" vertical="center"/>
    </xf>
    <xf numFmtId="0" fontId="61" fillId="0" borderId="70" xfId="0" applyFont="1" applyBorder="1" applyAlignment="1">
      <alignment horizontal="center" vertical="center"/>
    </xf>
    <xf numFmtId="0" fontId="63" fillId="4" borderId="26" xfId="0" applyFont="1" applyFill="1" applyBorder="1" applyAlignment="1">
      <alignment horizontal="center" vertical="center"/>
    </xf>
    <xf numFmtId="0" fontId="63" fillId="4" borderId="60" xfId="0" applyFont="1" applyFill="1" applyBorder="1" applyAlignment="1">
      <alignment horizontal="center" vertical="center"/>
    </xf>
    <xf numFmtId="0" fontId="63" fillId="4" borderId="8" xfId="0" applyFont="1" applyFill="1" applyBorder="1" applyAlignment="1">
      <alignment horizontal="center" vertical="center"/>
    </xf>
    <xf numFmtId="0" fontId="63" fillId="4" borderId="15" xfId="0" applyFont="1" applyFill="1" applyBorder="1" applyAlignment="1">
      <alignment horizontal="center" vertical="center"/>
    </xf>
    <xf numFmtId="0" fontId="63" fillId="4" borderId="24" xfId="0" applyFont="1" applyFill="1" applyBorder="1" applyAlignment="1">
      <alignment horizontal="center" vertical="center"/>
    </xf>
    <xf numFmtId="0" fontId="73" fillId="0" borderId="14" xfId="0" applyFont="1" applyBorder="1" applyAlignment="1">
      <alignment horizontal="center" vertical="center"/>
    </xf>
    <xf numFmtId="0" fontId="73" fillId="0" borderId="24" xfId="0" applyFont="1" applyBorder="1" applyAlignment="1">
      <alignment horizontal="center" vertical="center"/>
    </xf>
    <xf numFmtId="2" fontId="80" fillId="0" borderId="8" xfId="0" applyNumberFormat="1" applyFont="1" applyBorder="1" applyAlignment="1">
      <alignment horizontal="center" vertical="center"/>
    </xf>
    <xf numFmtId="2" fontId="80" fillId="0" borderId="9" xfId="0" applyNumberFormat="1" applyFont="1" applyBorder="1" applyAlignment="1">
      <alignment horizontal="center" vertical="center"/>
    </xf>
    <xf numFmtId="2" fontId="80" fillId="0" borderId="10" xfId="0" applyNumberFormat="1" applyFont="1" applyBorder="1" applyAlignment="1">
      <alignment horizontal="center" vertical="center"/>
    </xf>
    <xf numFmtId="0" fontId="80" fillId="0" borderId="8" xfId="0" applyFont="1" applyBorder="1" applyAlignment="1">
      <alignment horizontal="center" vertical="center" wrapText="1"/>
    </xf>
    <xf numFmtId="0" fontId="80" fillId="0" borderId="9" xfId="0" applyFont="1" applyBorder="1" applyAlignment="1">
      <alignment horizontal="center" vertical="center" wrapText="1"/>
    </xf>
    <xf numFmtId="0" fontId="80" fillId="0" borderId="10" xfId="0" applyFont="1" applyBorder="1" applyAlignment="1">
      <alignment horizontal="center" vertical="center" wrapText="1"/>
    </xf>
    <xf numFmtId="14" fontId="81" fillId="0" borderId="8" xfId="0" applyNumberFormat="1" applyFont="1" applyBorder="1" applyAlignment="1">
      <alignment horizontal="center" vertical="center"/>
    </xf>
    <xf numFmtId="14" fontId="81" fillId="0" borderId="9" xfId="0" applyNumberFormat="1" applyFont="1" applyBorder="1" applyAlignment="1">
      <alignment horizontal="center" vertical="center"/>
    </xf>
    <xf numFmtId="14" fontId="81" fillId="0" borderId="10" xfId="0" applyNumberFormat="1" applyFont="1" applyBorder="1" applyAlignment="1">
      <alignment horizontal="center" vertical="center"/>
    </xf>
    <xf numFmtId="0" fontId="82" fillId="0" borderId="83" xfId="0" applyFont="1" applyBorder="1" applyAlignment="1">
      <alignment horizontal="center" vertical="center"/>
    </xf>
    <xf numFmtId="0" fontId="83" fillId="0" borderId="84" xfId="0" applyFont="1" applyBorder="1" applyAlignment="1">
      <alignment horizontal="center" vertical="center" wrapText="1"/>
    </xf>
    <xf numFmtId="0" fontId="83" fillId="0" borderId="83" xfId="0" applyFont="1" applyBorder="1" applyAlignment="1">
      <alignment horizontal="center" vertical="center" wrapText="1"/>
    </xf>
  </cellXfs>
  <cellStyles count="397">
    <cellStyle name="Normal" xfId="0" builtinId="0"/>
    <cellStyle name="Normal 10" xfId="9"/>
    <cellStyle name="Normal 10 2" xfId="48"/>
    <cellStyle name="Normal 10 2 2" xfId="232"/>
    <cellStyle name="Normal 10 3" xfId="85"/>
    <cellStyle name="Normal 10 3 2" xfId="269"/>
    <cellStyle name="Normal 10 4" xfId="106"/>
    <cellStyle name="Normal 10 4 2" xfId="290"/>
    <cellStyle name="Normal 10 5" xfId="127"/>
    <cellStyle name="Normal 10 5 2" xfId="311"/>
    <cellStyle name="Normal 10 6" xfId="147"/>
    <cellStyle name="Normal 10 6 2" xfId="331"/>
    <cellStyle name="Normal 10 7" xfId="169"/>
    <cellStyle name="Normal 10 7 2" xfId="353"/>
    <cellStyle name="Normal 10 8" xfId="197"/>
    <cellStyle name="Normal 10 9" xfId="382"/>
    <cellStyle name="Normal 11" xfId="10"/>
    <cellStyle name="Normal 11 2" xfId="49"/>
    <cellStyle name="Normal 11 2 2" xfId="233"/>
    <cellStyle name="Normal 11 3" xfId="86"/>
    <cellStyle name="Normal 11 3 2" xfId="270"/>
    <cellStyle name="Normal 11 4" xfId="107"/>
    <cellStyle name="Normal 11 4 2" xfId="291"/>
    <cellStyle name="Normal 11 5" xfId="128"/>
    <cellStyle name="Normal 11 5 2" xfId="312"/>
    <cellStyle name="Normal 11 6" xfId="148"/>
    <cellStyle name="Normal 11 6 2" xfId="332"/>
    <cellStyle name="Normal 11 7" xfId="170"/>
    <cellStyle name="Normal 11 7 2" xfId="354"/>
    <cellStyle name="Normal 11 8" xfId="198"/>
    <cellStyle name="Normal 11 9" xfId="383"/>
    <cellStyle name="Normal 12" xfId="11"/>
    <cellStyle name="Normal 12 2" xfId="50"/>
    <cellStyle name="Normal 12 2 2" xfId="234"/>
    <cellStyle name="Normal 12 3" xfId="87"/>
    <cellStyle name="Normal 12 3 2" xfId="271"/>
    <cellStyle name="Normal 12 4" xfId="108"/>
    <cellStyle name="Normal 12 4 2" xfId="292"/>
    <cellStyle name="Normal 12 5" xfId="129"/>
    <cellStyle name="Normal 12 5 2" xfId="313"/>
    <cellStyle name="Normal 12 6" xfId="149"/>
    <cellStyle name="Normal 12 6 2" xfId="333"/>
    <cellStyle name="Normal 12 7" xfId="171"/>
    <cellStyle name="Normal 12 7 2" xfId="355"/>
    <cellStyle name="Normal 12 8" xfId="199"/>
    <cellStyle name="Normal 12 9" xfId="384"/>
    <cellStyle name="Normal 13" xfId="12"/>
    <cellStyle name="Normal 13 2" xfId="51"/>
    <cellStyle name="Normal 13 2 2" xfId="235"/>
    <cellStyle name="Normal 13 3" xfId="88"/>
    <cellStyle name="Normal 13 3 2" xfId="272"/>
    <cellStyle name="Normal 13 4" xfId="109"/>
    <cellStyle name="Normal 13 4 2" xfId="293"/>
    <cellStyle name="Normal 13 5" xfId="130"/>
    <cellStyle name="Normal 13 5 2" xfId="314"/>
    <cellStyle name="Normal 13 6" xfId="150"/>
    <cellStyle name="Normal 13 6 2" xfId="334"/>
    <cellStyle name="Normal 13 7" xfId="172"/>
    <cellStyle name="Normal 13 7 2" xfId="356"/>
    <cellStyle name="Normal 13 8" xfId="200"/>
    <cellStyle name="Normal 13 9" xfId="385"/>
    <cellStyle name="Normal 14" xfId="13"/>
    <cellStyle name="Normal 14 2" xfId="52"/>
    <cellStyle name="Normal 14 2 2" xfId="236"/>
    <cellStyle name="Normal 14 3" xfId="89"/>
    <cellStyle name="Normal 14 3 2" xfId="273"/>
    <cellStyle name="Normal 14 4" xfId="110"/>
    <cellStyle name="Normal 14 4 2" xfId="294"/>
    <cellStyle name="Normal 14 5" xfId="131"/>
    <cellStyle name="Normal 14 5 2" xfId="315"/>
    <cellStyle name="Normal 14 6" xfId="151"/>
    <cellStyle name="Normal 14 6 2" xfId="335"/>
    <cellStyle name="Normal 14 7" xfId="173"/>
    <cellStyle name="Normal 14 7 2" xfId="357"/>
    <cellStyle name="Normal 14 8" xfId="201"/>
    <cellStyle name="Normal 14 9" xfId="386"/>
    <cellStyle name="Normal 15" xfId="14"/>
    <cellStyle name="Normal 15 2" xfId="53"/>
    <cellStyle name="Normal 15 2 2" xfId="237"/>
    <cellStyle name="Normal 15 3" xfId="90"/>
    <cellStyle name="Normal 15 3 2" xfId="274"/>
    <cellStyle name="Normal 15 4" xfId="111"/>
    <cellStyle name="Normal 15 4 2" xfId="295"/>
    <cellStyle name="Normal 15 5" xfId="132"/>
    <cellStyle name="Normal 15 5 2" xfId="316"/>
    <cellStyle name="Normal 15 6" xfId="152"/>
    <cellStyle name="Normal 15 6 2" xfId="336"/>
    <cellStyle name="Normal 15 7" xfId="174"/>
    <cellStyle name="Normal 15 7 2" xfId="358"/>
    <cellStyle name="Normal 15 8" xfId="202"/>
    <cellStyle name="Normal 15 9" xfId="387"/>
    <cellStyle name="Normal 16" xfId="15"/>
    <cellStyle name="Normal 16 2" xfId="54"/>
    <cellStyle name="Normal 16 2 2" xfId="238"/>
    <cellStyle name="Normal 16 3" xfId="91"/>
    <cellStyle name="Normal 16 3 2" xfId="275"/>
    <cellStyle name="Normal 16 4" xfId="112"/>
    <cellStyle name="Normal 16 4 2" xfId="296"/>
    <cellStyle name="Normal 16 5" xfId="133"/>
    <cellStyle name="Normal 16 5 2" xfId="317"/>
    <cellStyle name="Normal 16 6" xfId="153"/>
    <cellStyle name="Normal 16 6 2" xfId="337"/>
    <cellStyle name="Normal 16 7" xfId="175"/>
    <cellStyle name="Normal 16 7 2" xfId="359"/>
    <cellStyle name="Normal 16 8" xfId="203"/>
    <cellStyle name="Normal 16 9" xfId="388"/>
    <cellStyle name="Normal 17" xfId="16"/>
    <cellStyle name="Normal 17 2" xfId="55"/>
    <cellStyle name="Normal 17 2 2" xfId="239"/>
    <cellStyle name="Normal 17 3" xfId="92"/>
    <cellStyle name="Normal 17 3 2" xfId="276"/>
    <cellStyle name="Normal 17 4" xfId="113"/>
    <cellStyle name="Normal 17 4 2" xfId="297"/>
    <cellStyle name="Normal 17 5" xfId="134"/>
    <cellStyle name="Normal 17 5 2" xfId="318"/>
    <cellStyle name="Normal 17 6" xfId="154"/>
    <cellStyle name="Normal 17 6 2" xfId="338"/>
    <cellStyle name="Normal 17 7" xfId="176"/>
    <cellStyle name="Normal 17 7 2" xfId="360"/>
    <cellStyle name="Normal 17 8" xfId="204"/>
    <cellStyle name="Normal 17 9" xfId="389"/>
    <cellStyle name="Normal 18" xfId="17"/>
    <cellStyle name="Normal 18 2" xfId="56"/>
    <cellStyle name="Normal 18 2 2" xfId="240"/>
    <cellStyle name="Normal 18 3" xfId="93"/>
    <cellStyle name="Normal 18 3 2" xfId="277"/>
    <cellStyle name="Normal 18 4" xfId="114"/>
    <cellStyle name="Normal 18 4 2" xfId="298"/>
    <cellStyle name="Normal 18 5" xfId="135"/>
    <cellStyle name="Normal 18 5 2" xfId="319"/>
    <cellStyle name="Normal 18 6" xfId="155"/>
    <cellStyle name="Normal 18 6 2" xfId="339"/>
    <cellStyle name="Normal 18 7" xfId="177"/>
    <cellStyle name="Normal 18 7 2" xfId="361"/>
    <cellStyle name="Normal 18 8" xfId="205"/>
    <cellStyle name="Normal 18 9" xfId="390"/>
    <cellStyle name="Normal 19" xfId="18"/>
    <cellStyle name="Normal 19 2" xfId="57"/>
    <cellStyle name="Normal 19 2 2" xfId="241"/>
    <cellStyle name="Normal 19 3" xfId="94"/>
    <cellStyle name="Normal 19 3 2" xfId="278"/>
    <cellStyle name="Normal 19 4" xfId="115"/>
    <cellStyle name="Normal 19 4 2" xfId="299"/>
    <cellStyle name="Normal 19 5" xfId="136"/>
    <cellStyle name="Normal 19 5 2" xfId="320"/>
    <cellStyle name="Normal 19 6" xfId="156"/>
    <cellStyle name="Normal 19 6 2" xfId="340"/>
    <cellStyle name="Normal 19 7" xfId="178"/>
    <cellStyle name="Normal 19 7 2" xfId="362"/>
    <cellStyle name="Normal 19 8" xfId="206"/>
    <cellStyle name="Normal 19 9" xfId="391"/>
    <cellStyle name="Normal 2" xfId="1"/>
    <cellStyle name="Normal 20" xfId="19"/>
    <cellStyle name="Normal 20 2" xfId="58"/>
    <cellStyle name="Normal 20 2 2" xfId="242"/>
    <cellStyle name="Normal 20 3" xfId="95"/>
    <cellStyle name="Normal 20 3 2" xfId="279"/>
    <cellStyle name="Normal 20 4" xfId="116"/>
    <cellStyle name="Normal 20 4 2" xfId="300"/>
    <cellStyle name="Normal 20 5" xfId="137"/>
    <cellStyle name="Normal 20 5 2" xfId="321"/>
    <cellStyle name="Normal 20 6" xfId="157"/>
    <cellStyle name="Normal 20 6 2" xfId="341"/>
    <cellStyle name="Normal 20 7" xfId="179"/>
    <cellStyle name="Normal 20 7 2" xfId="363"/>
    <cellStyle name="Normal 20 8" xfId="207"/>
    <cellStyle name="Normal 20 9" xfId="392"/>
    <cellStyle name="Normal 21" xfId="20"/>
    <cellStyle name="Normal 22" xfId="21"/>
    <cellStyle name="Normal 22 2" xfId="59"/>
    <cellStyle name="Normal 22 2 2" xfId="243"/>
    <cellStyle name="Normal 22 3" xfId="117"/>
    <cellStyle name="Normal 22 3 2" xfId="301"/>
    <cellStyle name="Normal 22 4" xfId="138"/>
    <cellStyle name="Normal 22 4 2" xfId="322"/>
    <cellStyle name="Normal 22 5" xfId="158"/>
    <cellStyle name="Normal 22 5 2" xfId="342"/>
    <cellStyle name="Normal 22 6" xfId="180"/>
    <cellStyle name="Normal 22 6 2" xfId="364"/>
    <cellStyle name="Normal 22 7" xfId="208"/>
    <cellStyle name="Normal 22 8" xfId="393"/>
    <cellStyle name="Normal 23" xfId="22"/>
    <cellStyle name="Normal 23 2" xfId="60"/>
    <cellStyle name="Normal 23 2 2" xfId="244"/>
    <cellStyle name="Normal 23 3" xfId="118"/>
    <cellStyle name="Normal 23 3 2" xfId="302"/>
    <cellStyle name="Normal 23 4" xfId="139"/>
    <cellStyle name="Normal 23 4 2" xfId="323"/>
    <cellStyle name="Normal 23 5" xfId="159"/>
    <cellStyle name="Normal 23 5 2" xfId="343"/>
    <cellStyle name="Normal 23 6" xfId="181"/>
    <cellStyle name="Normal 23 6 2" xfId="365"/>
    <cellStyle name="Normal 23 7" xfId="209"/>
    <cellStyle name="Normal 23 8" xfId="394"/>
    <cellStyle name="Normal 24" xfId="23"/>
    <cellStyle name="Normal 24 2" xfId="61"/>
    <cellStyle name="Normal 24 2 2" xfId="245"/>
    <cellStyle name="Normal 24 3" xfId="210"/>
    <cellStyle name="Normal 24 4" xfId="395"/>
    <cellStyle name="Normal 25" xfId="24"/>
    <cellStyle name="Normal 25 2" xfId="62"/>
    <cellStyle name="Normal 25 2 2" xfId="246"/>
    <cellStyle name="Normal 25 3" xfId="211"/>
    <cellStyle name="Normal 25 4" xfId="396"/>
    <cellStyle name="Normal 26" xfId="25"/>
    <cellStyle name="Normal 26 2" xfId="63"/>
    <cellStyle name="Normal 26 2 2" xfId="247"/>
    <cellStyle name="Normal 26 3" xfId="212"/>
    <cellStyle name="Normal 27" xfId="26"/>
    <cellStyle name="Normal 27 2" xfId="64"/>
    <cellStyle name="Normal 27 2 2" xfId="248"/>
    <cellStyle name="Normal 27 3" xfId="213"/>
    <cellStyle name="Normal 28" xfId="27"/>
    <cellStyle name="Normal 28 2" xfId="65"/>
    <cellStyle name="Normal 28 2 2" xfId="249"/>
    <cellStyle name="Normal 28 3" xfId="214"/>
    <cellStyle name="Normal 29" xfId="28"/>
    <cellStyle name="Normal 29 2" xfId="66"/>
    <cellStyle name="Normal 29 2 2" xfId="250"/>
    <cellStyle name="Normal 29 3" xfId="215"/>
    <cellStyle name="Normal 3" xfId="2"/>
    <cellStyle name="Normal 3 10" xfId="375"/>
    <cellStyle name="Normal 3 2" xfId="30"/>
    <cellStyle name="Normal 3 3" xfId="41"/>
    <cellStyle name="Normal 3 3 2" xfId="225"/>
    <cellStyle name="Normal 3 4" xfId="78"/>
    <cellStyle name="Normal 3 4 2" xfId="262"/>
    <cellStyle name="Normal 3 5" xfId="99"/>
    <cellStyle name="Normal 3 5 2" xfId="283"/>
    <cellStyle name="Normal 3 6" xfId="120"/>
    <cellStyle name="Normal 3 6 2" xfId="304"/>
    <cellStyle name="Normal 3 7" xfId="140"/>
    <cellStyle name="Normal 3 7 2" xfId="324"/>
    <cellStyle name="Normal 3 8" xfId="162"/>
    <cellStyle name="Normal 3 8 2" xfId="346"/>
    <cellStyle name="Normal 3 9" xfId="190"/>
    <cellStyle name="Normal 30" xfId="29"/>
    <cellStyle name="Normal 31" xfId="32"/>
    <cellStyle name="Normal 31 2" xfId="67"/>
    <cellStyle name="Normal 31 2 2" xfId="251"/>
    <cellStyle name="Normal 31 3" xfId="216"/>
    <cellStyle name="Normal 32" xfId="33"/>
    <cellStyle name="Normal 32 2" xfId="68"/>
    <cellStyle name="Normal 32 2 2" xfId="252"/>
    <cellStyle name="Normal 32 3" xfId="217"/>
    <cellStyle name="Normal 33" xfId="34"/>
    <cellStyle name="Normal 33 2" xfId="69"/>
    <cellStyle name="Normal 33 2 2" xfId="253"/>
    <cellStyle name="Normal 33 3" xfId="218"/>
    <cellStyle name="Normal 34" xfId="35"/>
    <cellStyle name="Normal 34 2" xfId="70"/>
    <cellStyle name="Normal 34 2 2" xfId="254"/>
    <cellStyle name="Normal 34 3" xfId="219"/>
    <cellStyle name="Normal 35" xfId="36"/>
    <cellStyle name="Normal 35 2" xfId="71"/>
    <cellStyle name="Normal 35 2 2" xfId="255"/>
    <cellStyle name="Normal 35 3" xfId="220"/>
    <cellStyle name="Normal 36" xfId="37"/>
    <cellStyle name="Normal 36 2" xfId="72"/>
    <cellStyle name="Normal 36 2 2" xfId="256"/>
    <cellStyle name="Normal 36 3" xfId="221"/>
    <cellStyle name="Normal 37" xfId="38"/>
    <cellStyle name="Normal 37 2" xfId="73"/>
    <cellStyle name="Normal 37 2 2" xfId="257"/>
    <cellStyle name="Normal 37 3" xfId="222"/>
    <cellStyle name="Normal 38" xfId="39"/>
    <cellStyle name="Normal 38 2" xfId="74"/>
    <cellStyle name="Normal 38 2 2" xfId="258"/>
    <cellStyle name="Normal 38 3" xfId="223"/>
    <cellStyle name="Normal 39" xfId="40"/>
    <cellStyle name="Normal 39 2" xfId="224"/>
    <cellStyle name="Normal 4" xfId="3"/>
    <cellStyle name="Normal 4 2" xfId="42"/>
    <cellStyle name="Normal 4 2 2" xfId="226"/>
    <cellStyle name="Normal 4 3" xfId="79"/>
    <cellStyle name="Normal 4 3 2" xfId="263"/>
    <cellStyle name="Normal 4 4" xfId="100"/>
    <cellStyle name="Normal 4 4 2" xfId="284"/>
    <cellStyle name="Normal 4 5" xfId="121"/>
    <cellStyle name="Normal 4 5 2" xfId="305"/>
    <cellStyle name="Normal 4 6" xfId="141"/>
    <cellStyle name="Normal 4 6 2" xfId="325"/>
    <cellStyle name="Normal 4 7" xfId="163"/>
    <cellStyle name="Normal 4 7 2" xfId="347"/>
    <cellStyle name="Normal 4 8" xfId="191"/>
    <cellStyle name="Normal 4 9" xfId="376"/>
    <cellStyle name="Normal 40" xfId="75"/>
    <cellStyle name="Normal 40 2" xfId="259"/>
    <cellStyle name="Normal 41" xfId="76"/>
    <cellStyle name="Normal 41 2" xfId="260"/>
    <cellStyle name="Normal 42" xfId="77"/>
    <cellStyle name="Normal 42 2" xfId="261"/>
    <cellStyle name="Normal 43" xfId="96"/>
    <cellStyle name="Normal 43 2" xfId="280"/>
    <cellStyle name="Normal 44" xfId="97"/>
    <cellStyle name="Normal 44 2" xfId="281"/>
    <cellStyle name="Normal 45" xfId="98"/>
    <cellStyle name="Normal 45 2" xfId="282"/>
    <cellStyle name="Normal 46" xfId="119"/>
    <cellStyle name="Normal 46 2" xfId="303"/>
    <cellStyle name="Normal 47" xfId="160"/>
    <cellStyle name="Normal 47 2" xfId="344"/>
    <cellStyle name="Normal 48" xfId="161"/>
    <cellStyle name="Normal 48 2" xfId="345"/>
    <cellStyle name="Normal 49" xfId="182"/>
    <cellStyle name="Normal 49 2" xfId="366"/>
    <cellStyle name="Normal 5" xfId="4"/>
    <cellStyle name="Normal 5 2" xfId="43"/>
    <cellStyle name="Normal 5 2 2" xfId="227"/>
    <cellStyle name="Normal 5 3" xfId="80"/>
    <cellStyle name="Normal 5 3 2" xfId="264"/>
    <cellStyle name="Normal 5 4" xfId="101"/>
    <cellStyle name="Normal 5 4 2" xfId="285"/>
    <cellStyle name="Normal 5 5" xfId="122"/>
    <cellStyle name="Normal 5 5 2" xfId="306"/>
    <cellStyle name="Normal 5 6" xfId="142"/>
    <cellStyle name="Normal 5 6 2" xfId="326"/>
    <cellStyle name="Normal 5 7" xfId="164"/>
    <cellStyle name="Normal 5 7 2" xfId="348"/>
    <cellStyle name="Normal 5 8" xfId="192"/>
    <cellStyle name="Normal 5 9" xfId="377"/>
    <cellStyle name="Normal 50" xfId="183"/>
    <cellStyle name="Normal 50 2" xfId="367"/>
    <cellStyle name="Normal 51" xfId="184"/>
    <cellStyle name="Normal 51 2" xfId="368"/>
    <cellStyle name="Normal 52" xfId="185"/>
    <cellStyle name="Normal 52 2" xfId="369"/>
    <cellStyle name="Normal 53" xfId="186"/>
    <cellStyle name="Normal 53 2" xfId="370"/>
    <cellStyle name="Normal 54" xfId="187"/>
    <cellStyle name="Normal 54 2" xfId="371"/>
    <cellStyle name="Normal 55" xfId="188"/>
    <cellStyle name="Normal 55 2" xfId="372"/>
    <cellStyle name="Normal 56" xfId="189"/>
    <cellStyle name="Normal 56 2" xfId="373"/>
    <cellStyle name="Normal 57" xfId="374"/>
    <cellStyle name="Normal 6" xfId="5"/>
    <cellStyle name="Normal 6 2" xfId="44"/>
    <cellStyle name="Normal 6 2 2" xfId="228"/>
    <cellStyle name="Normal 6 3" xfId="81"/>
    <cellStyle name="Normal 6 3 2" xfId="265"/>
    <cellStyle name="Normal 6 4" xfId="102"/>
    <cellStyle name="Normal 6 4 2" xfId="286"/>
    <cellStyle name="Normal 6 5" xfId="123"/>
    <cellStyle name="Normal 6 5 2" xfId="307"/>
    <cellStyle name="Normal 6 6" xfId="143"/>
    <cellStyle name="Normal 6 6 2" xfId="327"/>
    <cellStyle name="Normal 6 7" xfId="165"/>
    <cellStyle name="Normal 6 7 2" xfId="349"/>
    <cellStyle name="Normal 6 8" xfId="193"/>
    <cellStyle name="Normal 6 9" xfId="378"/>
    <cellStyle name="Normal 7" xfId="6"/>
    <cellStyle name="Normal 7 2" xfId="45"/>
    <cellStyle name="Normal 7 2 2" xfId="229"/>
    <cellStyle name="Normal 7 3" xfId="82"/>
    <cellStyle name="Normal 7 3 2" xfId="266"/>
    <cellStyle name="Normal 7 4" xfId="103"/>
    <cellStyle name="Normal 7 4 2" xfId="287"/>
    <cellStyle name="Normal 7 5" xfId="124"/>
    <cellStyle name="Normal 7 5 2" xfId="308"/>
    <cellStyle name="Normal 7 6" xfId="144"/>
    <cellStyle name="Normal 7 6 2" xfId="328"/>
    <cellStyle name="Normal 7 7" xfId="166"/>
    <cellStyle name="Normal 7 7 2" xfId="350"/>
    <cellStyle name="Normal 7 8" xfId="194"/>
    <cellStyle name="Normal 7 9" xfId="379"/>
    <cellStyle name="Normal 8" xfId="7"/>
    <cellStyle name="Normal 8 2" xfId="46"/>
    <cellStyle name="Normal 8 2 2" xfId="230"/>
    <cellStyle name="Normal 8 3" xfId="83"/>
    <cellStyle name="Normal 8 3 2" xfId="267"/>
    <cellStyle name="Normal 8 4" xfId="104"/>
    <cellStyle name="Normal 8 4 2" xfId="288"/>
    <cellStyle name="Normal 8 5" xfId="125"/>
    <cellStyle name="Normal 8 5 2" xfId="309"/>
    <cellStyle name="Normal 8 6" xfId="145"/>
    <cellStyle name="Normal 8 6 2" xfId="329"/>
    <cellStyle name="Normal 8 7" xfId="167"/>
    <cellStyle name="Normal 8 7 2" xfId="351"/>
    <cellStyle name="Normal 8 8" xfId="195"/>
    <cellStyle name="Normal 8 9" xfId="380"/>
    <cellStyle name="Normal 9" xfId="8"/>
    <cellStyle name="Normal 9 2" xfId="47"/>
    <cellStyle name="Normal 9 2 2" xfId="231"/>
    <cellStyle name="Normal 9 3" xfId="84"/>
    <cellStyle name="Normal 9 3 2" xfId="268"/>
    <cellStyle name="Normal 9 4" xfId="105"/>
    <cellStyle name="Normal 9 4 2" xfId="289"/>
    <cellStyle name="Normal 9 5" xfId="126"/>
    <cellStyle name="Normal 9 5 2" xfId="310"/>
    <cellStyle name="Normal 9 6" xfId="146"/>
    <cellStyle name="Normal 9 6 2" xfId="330"/>
    <cellStyle name="Normal 9 7" xfId="168"/>
    <cellStyle name="Normal 9 7 2" xfId="352"/>
    <cellStyle name="Normal 9 8" xfId="196"/>
    <cellStyle name="Normal 9 9" xfId="381"/>
    <cellStyle name="Normal 933" xfId="31"/>
  </cellStyles>
  <dxfs count="0"/>
  <tableStyles count="0" defaultTableStyle="TableStyleMedium2" defaultPivotStyle="PivotStyleLight16"/>
  <colors>
    <mruColors>
      <color rgb="FF91BBC5"/>
      <color rgb="FF8798A1"/>
      <color rgb="FFDD79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DU677"/>
  <sheetViews>
    <sheetView tabSelected="1" zoomScale="50" zoomScaleNormal="50" zoomScaleSheetLayoutView="50" workbookViewId="0">
      <selection activeCell="G59" sqref="G59"/>
    </sheetView>
  </sheetViews>
  <sheetFormatPr defaultColWidth="9" defaultRowHeight="15"/>
  <cols>
    <col min="1" max="1" width="23.42578125" style="2" customWidth="1"/>
    <col min="2" max="2" width="44.42578125" style="2" customWidth="1"/>
    <col min="3" max="3" width="52.42578125" style="2" customWidth="1"/>
    <col min="4" max="4" width="22.7109375" style="2" customWidth="1"/>
    <col min="5" max="5" width="23.7109375" style="2" customWidth="1"/>
    <col min="6" max="6" width="29.28515625" style="2" customWidth="1"/>
    <col min="7" max="7" width="23.85546875" style="2" customWidth="1"/>
    <col min="8" max="8" width="26.5703125" style="2" customWidth="1"/>
    <col min="9" max="9" width="24.5703125" style="2" customWidth="1"/>
    <col min="10" max="11" width="17.42578125" style="2" customWidth="1"/>
    <col min="12" max="12" width="18.42578125" style="1" customWidth="1"/>
    <col min="13" max="13" width="20.85546875" style="1" customWidth="1"/>
    <col min="14" max="14" width="7.85546875" style="1" customWidth="1"/>
    <col min="15" max="15" width="9.140625" style="1"/>
    <col min="16" max="16" width="19.140625" style="1" customWidth="1"/>
    <col min="17" max="20" width="9.140625" style="1"/>
    <col min="21" max="21" width="8.85546875" style="1" customWidth="1"/>
    <col min="22" max="52" width="9.140625" style="1"/>
    <col min="53" max="86" width="9.42578125" style="1" customWidth="1"/>
    <col min="87" max="125" width="9.140625" style="1"/>
    <col min="126" max="221" width="9.140625" style="2"/>
    <col min="222" max="222" width="23.42578125" style="2" customWidth="1"/>
    <col min="223" max="223" width="38.140625" style="2" customWidth="1"/>
    <col min="224" max="224" width="46.42578125" style="2" customWidth="1"/>
    <col min="225" max="225" width="22.7109375" style="2" customWidth="1"/>
    <col min="226" max="226" width="23.7109375" style="2" customWidth="1"/>
    <col min="227" max="227" width="29.28515625" style="2" customWidth="1"/>
    <col min="228" max="228" width="23.85546875" style="2" customWidth="1"/>
    <col min="229" max="229" width="24.28515625" style="2" customWidth="1"/>
    <col min="230" max="230" width="28" style="2" customWidth="1"/>
    <col min="231" max="231" width="14.5703125" style="2" customWidth="1"/>
    <col min="232" max="232" width="15.42578125" style="2" customWidth="1"/>
    <col min="233" max="235" width="9.140625" style="2"/>
    <col min="236" max="236" width="12" style="2" customWidth="1"/>
    <col min="237" max="237" width="16.7109375" style="2" customWidth="1"/>
    <col min="238" max="238" width="13.140625" style="2" customWidth="1"/>
    <col min="239" max="239" width="11.28515625" style="2" customWidth="1"/>
    <col min="240" max="240" width="10.85546875" style="2" customWidth="1"/>
    <col min="241" max="241" width="9.140625" style="2"/>
    <col min="242" max="242" width="11.7109375" style="2" customWidth="1"/>
    <col min="243" max="243" width="10.85546875" style="2" customWidth="1"/>
    <col min="244" max="244" width="11.28515625" style="2" customWidth="1"/>
    <col min="245" max="245" width="11.42578125" style="2" customWidth="1"/>
    <col min="246" max="248" width="9.140625" style="2"/>
    <col min="249" max="249" width="11" style="2" customWidth="1"/>
    <col min="250" max="254" width="9.140625" style="2"/>
    <col min="255" max="255" width="23.42578125" style="2" customWidth="1"/>
    <col min="256" max="256" width="44.42578125" style="2" customWidth="1"/>
    <col min="257" max="257" width="52.42578125" style="2" customWidth="1"/>
    <col min="258" max="258" width="22.7109375" style="2" customWidth="1"/>
    <col min="259" max="259" width="23.7109375" style="2" customWidth="1"/>
    <col min="260" max="260" width="29.28515625" style="2" customWidth="1"/>
    <col min="261" max="261" width="23.85546875" style="2" customWidth="1"/>
    <col min="262" max="262" width="24.28515625" style="2" customWidth="1"/>
    <col min="263" max="263" width="28" style="2" customWidth="1"/>
    <col min="264" max="264" width="14.5703125" style="2" customWidth="1"/>
    <col min="265" max="265" width="18.5703125" style="2" customWidth="1"/>
    <col min="266" max="266" width="15.5703125" style="2" customWidth="1"/>
    <col min="267" max="268" width="9.140625" style="2"/>
    <col min="269" max="269" width="11.7109375" style="2" customWidth="1"/>
    <col min="270" max="270" width="19" style="2" customWidth="1"/>
    <col min="271" max="477" width="9.140625" style="2"/>
    <col min="478" max="478" width="23.42578125" style="2" customWidth="1"/>
    <col min="479" max="479" width="38.140625" style="2" customWidth="1"/>
    <col min="480" max="480" width="46.42578125" style="2" customWidth="1"/>
    <col min="481" max="481" width="22.7109375" style="2" customWidth="1"/>
    <col min="482" max="482" width="23.7109375" style="2" customWidth="1"/>
    <col min="483" max="483" width="29.28515625" style="2" customWidth="1"/>
    <col min="484" max="484" width="23.85546875" style="2" customWidth="1"/>
    <col min="485" max="485" width="24.28515625" style="2" customWidth="1"/>
    <col min="486" max="486" width="28" style="2" customWidth="1"/>
    <col min="487" max="487" width="14.5703125" style="2" customWidth="1"/>
    <col min="488" max="488" width="15.42578125" style="2" customWidth="1"/>
    <col min="489" max="491" width="9.140625" style="2"/>
    <col min="492" max="492" width="12" style="2" customWidth="1"/>
    <col min="493" max="493" width="16.7109375" style="2" customWidth="1"/>
    <col min="494" max="494" width="13.140625" style="2" customWidth="1"/>
    <col min="495" max="495" width="11.28515625" style="2" customWidth="1"/>
    <col min="496" max="496" width="10.85546875" style="2" customWidth="1"/>
    <col min="497" max="497" width="9.140625" style="2"/>
    <col min="498" max="498" width="11.7109375" style="2" customWidth="1"/>
    <col min="499" max="499" width="10.85546875" style="2" customWidth="1"/>
    <col min="500" max="500" width="11.28515625" style="2" customWidth="1"/>
    <col min="501" max="501" width="11.42578125" style="2" customWidth="1"/>
    <col min="502" max="504" width="9.140625" style="2"/>
    <col min="505" max="505" width="11" style="2" customWidth="1"/>
    <col min="506" max="510" width="9.140625" style="2"/>
    <col min="511" max="511" width="23.42578125" style="2" customWidth="1"/>
    <col min="512" max="512" width="44.42578125" style="2" customWidth="1"/>
    <col min="513" max="513" width="52.42578125" style="2" customWidth="1"/>
    <col min="514" max="514" width="22.7109375" style="2" customWidth="1"/>
    <col min="515" max="515" width="23.7109375" style="2" customWidth="1"/>
    <col min="516" max="516" width="29.28515625" style="2" customWidth="1"/>
    <col min="517" max="517" width="23.85546875" style="2" customWidth="1"/>
    <col min="518" max="518" width="24.28515625" style="2" customWidth="1"/>
    <col min="519" max="519" width="28" style="2" customWidth="1"/>
    <col min="520" max="520" width="14.5703125" style="2" customWidth="1"/>
    <col min="521" max="521" width="18.5703125" style="2" customWidth="1"/>
    <col min="522" max="522" width="15.5703125" style="2" customWidth="1"/>
    <col min="523" max="524" width="9.140625" style="2"/>
    <col min="525" max="525" width="11.7109375" style="2" customWidth="1"/>
    <col min="526" max="526" width="19" style="2" customWidth="1"/>
    <col min="527" max="733" width="9.140625" style="2"/>
    <col min="734" max="734" width="23.42578125" style="2" customWidth="1"/>
    <col min="735" max="735" width="38.140625" style="2" customWidth="1"/>
    <col min="736" max="736" width="46.42578125" style="2" customWidth="1"/>
    <col min="737" max="737" width="22.7109375" style="2" customWidth="1"/>
    <col min="738" max="738" width="23.7109375" style="2" customWidth="1"/>
    <col min="739" max="739" width="29.28515625" style="2" customWidth="1"/>
    <col min="740" max="740" width="23.85546875" style="2" customWidth="1"/>
    <col min="741" max="741" width="24.28515625" style="2" customWidth="1"/>
    <col min="742" max="742" width="28" style="2" customWidth="1"/>
    <col min="743" max="743" width="14.5703125" style="2" customWidth="1"/>
    <col min="744" max="744" width="15.42578125" style="2" customWidth="1"/>
    <col min="745" max="747" width="9.140625" style="2"/>
    <col min="748" max="748" width="12" style="2" customWidth="1"/>
    <col min="749" max="749" width="16.7109375" style="2" customWidth="1"/>
    <col min="750" max="750" width="13.140625" style="2" customWidth="1"/>
    <col min="751" max="751" width="11.28515625" style="2" customWidth="1"/>
    <col min="752" max="752" width="10.85546875" style="2" customWidth="1"/>
    <col min="753" max="753" width="9.140625" style="2"/>
    <col min="754" max="754" width="11.7109375" style="2" customWidth="1"/>
    <col min="755" max="755" width="10.85546875" style="2" customWidth="1"/>
    <col min="756" max="756" width="11.28515625" style="2" customWidth="1"/>
    <col min="757" max="757" width="11.42578125" style="2" customWidth="1"/>
    <col min="758" max="760" width="9.140625" style="2"/>
    <col min="761" max="761" width="11" style="2" customWidth="1"/>
    <col min="762" max="766" width="9.140625" style="2"/>
    <col min="767" max="767" width="23.42578125" style="2" customWidth="1"/>
    <col min="768" max="768" width="44.42578125" style="2" customWidth="1"/>
    <col min="769" max="769" width="52.42578125" style="2" customWidth="1"/>
    <col min="770" max="770" width="22.7109375" style="2" customWidth="1"/>
    <col min="771" max="771" width="23.7109375" style="2" customWidth="1"/>
    <col min="772" max="772" width="29.28515625" style="2" customWidth="1"/>
    <col min="773" max="773" width="23.85546875" style="2" customWidth="1"/>
    <col min="774" max="774" width="24.28515625" style="2" customWidth="1"/>
    <col min="775" max="775" width="28" style="2" customWidth="1"/>
    <col min="776" max="776" width="14.5703125" style="2" customWidth="1"/>
    <col min="777" max="777" width="18.5703125" style="2" customWidth="1"/>
    <col min="778" max="778" width="15.5703125" style="2" customWidth="1"/>
    <col min="779" max="780" width="9.140625" style="2"/>
    <col min="781" max="781" width="11.7109375" style="2" customWidth="1"/>
    <col min="782" max="782" width="19" style="2" customWidth="1"/>
    <col min="783" max="989" width="9.140625" style="2"/>
    <col min="990" max="990" width="23.42578125" style="2" customWidth="1"/>
    <col min="991" max="991" width="38.140625" style="2" customWidth="1"/>
    <col min="992" max="992" width="46.42578125" style="2" customWidth="1"/>
    <col min="993" max="993" width="22.7109375" style="2" customWidth="1"/>
    <col min="994" max="994" width="23.7109375" style="2" customWidth="1"/>
    <col min="995" max="995" width="29.28515625" style="2" customWidth="1"/>
    <col min="996" max="996" width="23.85546875" style="2" customWidth="1"/>
    <col min="997" max="997" width="24.28515625" style="2" customWidth="1"/>
    <col min="998" max="998" width="28" style="2" customWidth="1"/>
    <col min="999" max="999" width="14.5703125" style="2" customWidth="1"/>
    <col min="1000" max="1000" width="15.42578125" style="2" customWidth="1"/>
    <col min="1001" max="1003" width="9.140625" style="2"/>
    <col min="1004" max="1004" width="12" style="2" customWidth="1"/>
    <col min="1005" max="1005" width="16.7109375" style="2" customWidth="1"/>
    <col min="1006" max="1006" width="13.140625" style="2" customWidth="1"/>
    <col min="1007" max="1007" width="11.28515625" style="2" customWidth="1"/>
    <col min="1008" max="1008" width="10.85546875" style="2" customWidth="1"/>
    <col min="1009" max="1009" width="9.140625" style="2"/>
    <col min="1010" max="1010" width="11.7109375" style="2" customWidth="1"/>
    <col min="1011" max="1011" width="10.85546875" style="2" customWidth="1"/>
    <col min="1012" max="1012" width="11.28515625" style="2" customWidth="1"/>
    <col min="1013" max="1013" width="11.42578125" style="2" customWidth="1"/>
    <col min="1014" max="1016" width="9.140625" style="2"/>
    <col min="1017" max="1017" width="11" style="2" customWidth="1"/>
    <col min="1018" max="1022" width="9.140625" style="2"/>
    <col min="1023" max="1023" width="23.42578125" style="2" customWidth="1"/>
    <col min="1024" max="1024" width="44.42578125" style="2" customWidth="1"/>
    <col min="1025" max="1025" width="52.42578125" style="2" customWidth="1"/>
    <col min="1026" max="1026" width="22.7109375" style="2" customWidth="1"/>
    <col min="1027" max="1027" width="23.7109375" style="2" customWidth="1"/>
    <col min="1028" max="1028" width="29.28515625" style="2" customWidth="1"/>
    <col min="1029" max="1029" width="23.85546875" style="2" customWidth="1"/>
    <col min="1030" max="1030" width="24.28515625" style="2" customWidth="1"/>
    <col min="1031" max="1031" width="28" style="2" customWidth="1"/>
    <col min="1032" max="1032" width="14.5703125" style="2" customWidth="1"/>
    <col min="1033" max="1033" width="18.5703125" style="2" customWidth="1"/>
    <col min="1034" max="1034" width="15.5703125" style="2" customWidth="1"/>
    <col min="1035" max="1036" width="9.140625" style="2"/>
    <col min="1037" max="1037" width="11.7109375" style="2" customWidth="1"/>
    <col min="1038" max="1038" width="19" style="2" customWidth="1"/>
    <col min="1039" max="1245" width="9.140625" style="2"/>
    <col min="1246" max="1246" width="23.42578125" style="2" customWidth="1"/>
    <col min="1247" max="1247" width="38.140625" style="2" customWidth="1"/>
    <col min="1248" max="1248" width="46.42578125" style="2" customWidth="1"/>
    <col min="1249" max="1249" width="22.7109375" style="2" customWidth="1"/>
    <col min="1250" max="1250" width="23.7109375" style="2" customWidth="1"/>
    <col min="1251" max="1251" width="29.28515625" style="2" customWidth="1"/>
    <col min="1252" max="1252" width="23.85546875" style="2" customWidth="1"/>
    <col min="1253" max="1253" width="24.28515625" style="2" customWidth="1"/>
    <col min="1254" max="1254" width="28" style="2" customWidth="1"/>
    <col min="1255" max="1255" width="14.5703125" style="2" customWidth="1"/>
    <col min="1256" max="1256" width="15.42578125" style="2" customWidth="1"/>
    <col min="1257" max="1259" width="9.140625" style="2"/>
    <col min="1260" max="1260" width="12" style="2" customWidth="1"/>
    <col min="1261" max="1261" width="16.7109375" style="2" customWidth="1"/>
    <col min="1262" max="1262" width="13.140625" style="2" customWidth="1"/>
    <col min="1263" max="1263" width="11.28515625" style="2" customWidth="1"/>
    <col min="1264" max="1264" width="10.85546875" style="2" customWidth="1"/>
    <col min="1265" max="1265" width="9.140625" style="2"/>
    <col min="1266" max="1266" width="11.7109375" style="2" customWidth="1"/>
    <col min="1267" max="1267" width="10.85546875" style="2" customWidth="1"/>
    <col min="1268" max="1268" width="11.28515625" style="2" customWidth="1"/>
    <col min="1269" max="1269" width="11.42578125" style="2" customWidth="1"/>
    <col min="1270" max="1272" width="9.140625" style="2"/>
    <col min="1273" max="1273" width="11" style="2" customWidth="1"/>
    <col min="1274" max="1278" width="9.140625" style="2"/>
    <col min="1279" max="1279" width="23.42578125" style="2" customWidth="1"/>
    <col min="1280" max="1280" width="44.42578125" style="2" customWidth="1"/>
    <col min="1281" max="1281" width="52.42578125" style="2" customWidth="1"/>
    <col min="1282" max="1282" width="22.7109375" style="2" customWidth="1"/>
    <col min="1283" max="1283" width="23.7109375" style="2" customWidth="1"/>
    <col min="1284" max="1284" width="29.28515625" style="2" customWidth="1"/>
    <col min="1285" max="1285" width="23.85546875" style="2" customWidth="1"/>
    <col min="1286" max="1286" width="24.28515625" style="2" customWidth="1"/>
    <col min="1287" max="1287" width="28" style="2" customWidth="1"/>
    <col min="1288" max="1288" width="14.5703125" style="2" customWidth="1"/>
    <col min="1289" max="1289" width="18.5703125" style="2" customWidth="1"/>
    <col min="1290" max="1290" width="15.5703125" style="2" customWidth="1"/>
    <col min="1291" max="1292" width="9.140625" style="2"/>
    <col min="1293" max="1293" width="11.7109375" style="2" customWidth="1"/>
    <col min="1294" max="1294" width="19" style="2" customWidth="1"/>
    <col min="1295" max="1501" width="9.140625" style="2"/>
    <col min="1502" max="1502" width="23.42578125" style="2" customWidth="1"/>
    <col min="1503" max="1503" width="38.140625" style="2" customWidth="1"/>
    <col min="1504" max="1504" width="46.42578125" style="2" customWidth="1"/>
    <col min="1505" max="1505" width="22.7109375" style="2" customWidth="1"/>
    <col min="1506" max="1506" width="23.7109375" style="2" customWidth="1"/>
    <col min="1507" max="1507" width="29.28515625" style="2" customWidth="1"/>
    <col min="1508" max="1508" width="23.85546875" style="2" customWidth="1"/>
    <col min="1509" max="1509" width="24.28515625" style="2" customWidth="1"/>
    <col min="1510" max="1510" width="28" style="2" customWidth="1"/>
    <col min="1511" max="1511" width="14.5703125" style="2" customWidth="1"/>
    <col min="1512" max="1512" width="15.42578125" style="2" customWidth="1"/>
    <col min="1513" max="1515" width="9.140625" style="2"/>
    <col min="1516" max="1516" width="12" style="2" customWidth="1"/>
    <col min="1517" max="1517" width="16.7109375" style="2" customWidth="1"/>
    <col min="1518" max="1518" width="13.140625" style="2" customWidth="1"/>
    <col min="1519" max="1519" width="11.28515625" style="2" customWidth="1"/>
    <col min="1520" max="1520" width="10.85546875" style="2" customWidth="1"/>
    <col min="1521" max="1521" width="9.140625" style="2"/>
    <col min="1522" max="1522" width="11.7109375" style="2" customWidth="1"/>
    <col min="1523" max="1523" width="10.85546875" style="2" customWidth="1"/>
    <col min="1524" max="1524" width="11.28515625" style="2" customWidth="1"/>
    <col min="1525" max="1525" width="11.42578125" style="2" customWidth="1"/>
    <col min="1526" max="1528" width="9.140625" style="2"/>
    <col min="1529" max="1529" width="11" style="2" customWidth="1"/>
    <col min="1530" max="1534" width="9.140625" style="2"/>
    <col min="1535" max="1535" width="23.42578125" style="2" customWidth="1"/>
    <col min="1536" max="1536" width="44.42578125" style="2" customWidth="1"/>
    <col min="1537" max="1537" width="52.42578125" style="2" customWidth="1"/>
    <col min="1538" max="1538" width="22.7109375" style="2" customWidth="1"/>
    <col min="1539" max="1539" width="23.7109375" style="2" customWidth="1"/>
    <col min="1540" max="1540" width="29.28515625" style="2" customWidth="1"/>
    <col min="1541" max="1541" width="23.85546875" style="2" customWidth="1"/>
    <col min="1542" max="1542" width="24.28515625" style="2" customWidth="1"/>
    <col min="1543" max="1543" width="28" style="2" customWidth="1"/>
    <col min="1544" max="1544" width="14.5703125" style="2" customWidth="1"/>
    <col min="1545" max="1545" width="18.5703125" style="2" customWidth="1"/>
    <col min="1546" max="1546" width="15.5703125" style="2" customWidth="1"/>
    <col min="1547" max="1548" width="9.140625" style="2"/>
    <col min="1549" max="1549" width="11.7109375" style="2" customWidth="1"/>
    <col min="1550" max="1550" width="19" style="2" customWidth="1"/>
    <col min="1551" max="1757" width="9.140625" style="2"/>
    <col min="1758" max="1758" width="23.42578125" style="2" customWidth="1"/>
    <col min="1759" max="1759" width="38.140625" style="2" customWidth="1"/>
    <col min="1760" max="1760" width="46.42578125" style="2" customWidth="1"/>
    <col min="1761" max="1761" width="22.7109375" style="2" customWidth="1"/>
    <col min="1762" max="1762" width="23.7109375" style="2" customWidth="1"/>
    <col min="1763" max="1763" width="29.28515625" style="2" customWidth="1"/>
    <col min="1764" max="1764" width="23.85546875" style="2" customWidth="1"/>
    <col min="1765" max="1765" width="24.28515625" style="2" customWidth="1"/>
    <col min="1766" max="1766" width="28" style="2" customWidth="1"/>
    <col min="1767" max="1767" width="14.5703125" style="2" customWidth="1"/>
    <col min="1768" max="1768" width="15.42578125" style="2" customWidth="1"/>
    <col min="1769" max="1771" width="9.140625" style="2"/>
    <col min="1772" max="1772" width="12" style="2" customWidth="1"/>
    <col min="1773" max="1773" width="16.7109375" style="2" customWidth="1"/>
    <col min="1774" max="1774" width="13.140625" style="2" customWidth="1"/>
    <col min="1775" max="1775" width="11.28515625" style="2" customWidth="1"/>
    <col min="1776" max="1776" width="10.85546875" style="2" customWidth="1"/>
    <col min="1777" max="1777" width="9.140625" style="2"/>
    <col min="1778" max="1778" width="11.7109375" style="2" customWidth="1"/>
    <col min="1779" max="1779" width="10.85546875" style="2" customWidth="1"/>
    <col min="1780" max="1780" width="11.28515625" style="2" customWidth="1"/>
    <col min="1781" max="1781" width="11.42578125" style="2" customWidth="1"/>
    <col min="1782" max="1784" width="9.140625" style="2"/>
    <col min="1785" max="1785" width="11" style="2" customWidth="1"/>
    <col min="1786" max="1790" width="9.140625" style="2"/>
    <col min="1791" max="1791" width="23.42578125" style="2" customWidth="1"/>
    <col min="1792" max="1792" width="44.42578125" style="2" customWidth="1"/>
    <col min="1793" max="1793" width="52.42578125" style="2" customWidth="1"/>
    <col min="1794" max="1794" width="22.7109375" style="2" customWidth="1"/>
    <col min="1795" max="1795" width="23.7109375" style="2" customWidth="1"/>
    <col min="1796" max="1796" width="29.28515625" style="2" customWidth="1"/>
    <col min="1797" max="1797" width="23.85546875" style="2" customWidth="1"/>
    <col min="1798" max="1798" width="24.28515625" style="2" customWidth="1"/>
    <col min="1799" max="1799" width="28" style="2" customWidth="1"/>
    <col min="1800" max="1800" width="14.5703125" style="2" customWidth="1"/>
    <col min="1801" max="1801" width="18.5703125" style="2" customWidth="1"/>
    <col min="1802" max="1802" width="15.5703125" style="2" customWidth="1"/>
    <col min="1803" max="1804" width="9.140625" style="2"/>
    <col min="1805" max="1805" width="11.7109375" style="2" customWidth="1"/>
    <col min="1806" max="1806" width="19" style="2" customWidth="1"/>
    <col min="1807" max="2013" width="9.140625" style="2"/>
    <col min="2014" max="2014" width="23.42578125" style="2" customWidth="1"/>
    <col min="2015" max="2015" width="38.140625" style="2" customWidth="1"/>
    <col min="2016" max="2016" width="46.42578125" style="2" customWidth="1"/>
    <col min="2017" max="2017" width="22.7109375" style="2" customWidth="1"/>
    <col min="2018" max="2018" width="23.7109375" style="2" customWidth="1"/>
    <col min="2019" max="2019" width="29.28515625" style="2" customWidth="1"/>
    <col min="2020" max="2020" width="23.85546875" style="2" customWidth="1"/>
    <col min="2021" max="2021" width="24.28515625" style="2" customWidth="1"/>
    <col min="2022" max="2022" width="28" style="2" customWidth="1"/>
    <col min="2023" max="2023" width="14.5703125" style="2" customWidth="1"/>
    <col min="2024" max="2024" width="15.42578125" style="2" customWidth="1"/>
    <col min="2025" max="2027" width="9.140625" style="2"/>
    <col min="2028" max="2028" width="12" style="2" customWidth="1"/>
    <col min="2029" max="2029" width="16.7109375" style="2" customWidth="1"/>
    <col min="2030" max="2030" width="13.140625" style="2" customWidth="1"/>
    <col min="2031" max="2031" width="11.28515625" style="2" customWidth="1"/>
    <col min="2032" max="2032" width="10.85546875" style="2" customWidth="1"/>
    <col min="2033" max="2033" width="9.140625" style="2"/>
    <col min="2034" max="2034" width="11.7109375" style="2" customWidth="1"/>
    <col min="2035" max="2035" width="10.85546875" style="2" customWidth="1"/>
    <col min="2036" max="2036" width="11.28515625" style="2" customWidth="1"/>
    <col min="2037" max="2037" width="11.42578125" style="2" customWidth="1"/>
    <col min="2038" max="2040" width="9.140625" style="2"/>
    <col min="2041" max="2041" width="11" style="2" customWidth="1"/>
    <col min="2042" max="2046" width="9.140625" style="2"/>
    <col min="2047" max="2047" width="23.42578125" style="2" customWidth="1"/>
    <col min="2048" max="2048" width="44.42578125" style="2" customWidth="1"/>
    <col min="2049" max="2049" width="52.42578125" style="2" customWidth="1"/>
    <col min="2050" max="2050" width="22.7109375" style="2" customWidth="1"/>
    <col min="2051" max="2051" width="23.7109375" style="2" customWidth="1"/>
    <col min="2052" max="2052" width="29.28515625" style="2" customWidth="1"/>
    <col min="2053" max="2053" width="23.85546875" style="2" customWidth="1"/>
    <col min="2054" max="2054" width="24.28515625" style="2" customWidth="1"/>
    <col min="2055" max="2055" width="28" style="2" customWidth="1"/>
    <col min="2056" max="2056" width="14.5703125" style="2" customWidth="1"/>
    <col min="2057" max="2057" width="18.5703125" style="2" customWidth="1"/>
    <col min="2058" max="2058" width="15.5703125" style="2" customWidth="1"/>
    <col min="2059" max="2060" width="9.140625" style="2"/>
    <col min="2061" max="2061" width="11.7109375" style="2" customWidth="1"/>
    <col min="2062" max="2062" width="19" style="2" customWidth="1"/>
    <col min="2063" max="2269" width="9.140625" style="2"/>
    <col min="2270" max="2270" width="23.42578125" style="2" customWidth="1"/>
    <col min="2271" max="2271" width="38.140625" style="2" customWidth="1"/>
    <col min="2272" max="2272" width="46.42578125" style="2" customWidth="1"/>
    <col min="2273" max="2273" width="22.7109375" style="2" customWidth="1"/>
    <col min="2274" max="2274" width="23.7109375" style="2" customWidth="1"/>
    <col min="2275" max="2275" width="29.28515625" style="2" customWidth="1"/>
    <col min="2276" max="2276" width="23.85546875" style="2" customWidth="1"/>
    <col min="2277" max="2277" width="24.28515625" style="2" customWidth="1"/>
    <col min="2278" max="2278" width="28" style="2" customWidth="1"/>
    <col min="2279" max="2279" width="14.5703125" style="2" customWidth="1"/>
    <col min="2280" max="2280" width="15.42578125" style="2" customWidth="1"/>
    <col min="2281" max="2283" width="9.140625" style="2"/>
    <col min="2284" max="2284" width="12" style="2" customWidth="1"/>
    <col min="2285" max="2285" width="16.7109375" style="2" customWidth="1"/>
    <col min="2286" max="2286" width="13.140625" style="2" customWidth="1"/>
    <col min="2287" max="2287" width="11.28515625" style="2" customWidth="1"/>
    <col min="2288" max="2288" width="10.85546875" style="2" customWidth="1"/>
    <col min="2289" max="2289" width="9.140625" style="2"/>
    <col min="2290" max="2290" width="11.7109375" style="2" customWidth="1"/>
    <col min="2291" max="2291" width="10.85546875" style="2" customWidth="1"/>
    <col min="2292" max="2292" width="11.28515625" style="2" customWidth="1"/>
    <col min="2293" max="2293" width="11.42578125" style="2" customWidth="1"/>
    <col min="2294" max="2296" width="9.140625" style="2"/>
    <col min="2297" max="2297" width="11" style="2" customWidth="1"/>
    <col min="2298" max="2302" width="9.140625" style="2"/>
    <col min="2303" max="2303" width="23.42578125" style="2" customWidth="1"/>
    <col min="2304" max="2304" width="44.42578125" style="2" customWidth="1"/>
    <col min="2305" max="2305" width="52.42578125" style="2" customWidth="1"/>
    <col min="2306" max="2306" width="22.7109375" style="2" customWidth="1"/>
    <col min="2307" max="2307" width="23.7109375" style="2" customWidth="1"/>
    <col min="2308" max="2308" width="29.28515625" style="2" customWidth="1"/>
    <col min="2309" max="2309" width="23.85546875" style="2" customWidth="1"/>
    <col min="2310" max="2310" width="24.28515625" style="2" customWidth="1"/>
    <col min="2311" max="2311" width="28" style="2" customWidth="1"/>
    <col min="2312" max="2312" width="14.5703125" style="2" customWidth="1"/>
    <col min="2313" max="2313" width="18.5703125" style="2" customWidth="1"/>
    <col min="2314" max="2314" width="15.5703125" style="2" customWidth="1"/>
    <col min="2315" max="2316" width="9.140625" style="2"/>
    <col min="2317" max="2317" width="11.7109375" style="2" customWidth="1"/>
    <col min="2318" max="2318" width="19" style="2" customWidth="1"/>
    <col min="2319" max="2525" width="9.140625" style="2"/>
    <col min="2526" max="2526" width="23.42578125" style="2" customWidth="1"/>
    <col min="2527" max="2527" width="38.140625" style="2" customWidth="1"/>
    <col min="2528" max="2528" width="46.42578125" style="2" customWidth="1"/>
    <col min="2529" max="2529" width="22.7109375" style="2" customWidth="1"/>
    <col min="2530" max="2530" width="23.7109375" style="2" customWidth="1"/>
    <col min="2531" max="2531" width="29.28515625" style="2" customWidth="1"/>
    <col min="2532" max="2532" width="23.85546875" style="2" customWidth="1"/>
    <col min="2533" max="2533" width="24.28515625" style="2" customWidth="1"/>
    <col min="2534" max="2534" width="28" style="2" customWidth="1"/>
    <col min="2535" max="2535" width="14.5703125" style="2" customWidth="1"/>
    <col min="2536" max="2536" width="15.42578125" style="2" customWidth="1"/>
    <col min="2537" max="2539" width="9.140625" style="2"/>
    <col min="2540" max="2540" width="12" style="2" customWidth="1"/>
    <col min="2541" max="2541" width="16.7109375" style="2" customWidth="1"/>
    <col min="2542" max="2542" width="13.140625" style="2" customWidth="1"/>
    <col min="2543" max="2543" width="11.28515625" style="2" customWidth="1"/>
    <col min="2544" max="2544" width="10.85546875" style="2" customWidth="1"/>
    <col min="2545" max="2545" width="9.140625" style="2"/>
    <col min="2546" max="2546" width="11.7109375" style="2" customWidth="1"/>
    <col min="2547" max="2547" width="10.85546875" style="2" customWidth="1"/>
    <col min="2548" max="2548" width="11.28515625" style="2" customWidth="1"/>
    <col min="2549" max="2549" width="11.42578125" style="2" customWidth="1"/>
    <col min="2550" max="2552" width="9.140625" style="2"/>
    <col min="2553" max="2553" width="11" style="2" customWidth="1"/>
    <col min="2554" max="2558" width="9.140625" style="2"/>
    <col min="2559" max="2559" width="23.42578125" style="2" customWidth="1"/>
    <col min="2560" max="2560" width="44.42578125" style="2" customWidth="1"/>
    <col min="2561" max="2561" width="52.42578125" style="2" customWidth="1"/>
    <col min="2562" max="2562" width="22.7109375" style="2" customWidth="1"/>
    <col min="2563" max="2563" width="23.7109375" style="2" customWidth="1"/>
    <col min="2564" max="2564" width="29.28515625" style="2" customWidth="1"/>
    <col min="2565" max="2565" width="23.85546875" style="2" customWidth="1"/>
    <col min="2566" max="2566" width="24.28515625" style="2" customWidth="1"/>
    <col min="2567" max="2567" width="28" style="2" customWidth="1"/>
    <col min="2568" max="2568" width="14.5703125" style="2" customWidth="1"/>
    <col min="2569" max="2569" width="18.5703125" style="2" customWidth="1"/>
    <col min="2570" max="2570" width="15.5703125" style="2" customWidth="1"/>
    <col min="2571" max="2572" width="9.140625" style="2"/>
    <col min="2573" max="2573" width="11.7109375" style="2" customWidth="1"/>
    <col min="2574" max="2574" width="19" style="2" customWidth="1"/>
    <col min="2575" max="2781" width="9.140625" style="2"/>
    <col min="2782" max="2782" width="23.42578125" style="2" customWidth="1"/>
    <col min="2783" max="2783" width="38.140625" style="2" customWidth="1"/>
    <col min="2784" max="2784" width="46.42578125" style="2" customWidth="1"/>
    <col min="2785" max="2785" width="22.7109375" style="2" customWidth="1"/>
    <col min="2786" max="2786" width="23.7109375" style="2" customWidth="1"/>
    <col min="2787" max="2787" width="29.28515625" style="2" customWidth="1"/>
    <col min="2788" max="2788" width="23.85546875" style="2" customWidth="1"/>
    <col min="2789" max="2789" width="24.28515625" style="2" customWidth="1"/>
    <col min="2790" max="2790" width="28" style="2" customWidth="1"/>
    <col min="2791" max="2791" width="14.5703125" style="2" customWidth="1"/>
    <col min="2792" max="2792" width="15.42578125" style="2" customWidth="1"/>
    <col min="2793" max="2795" width="9.140625" style="2"/>
    <col min="2796" max="2796" width="12" style="2" customWidth="1"/>
    <col min="2797" max="2797" width="16.7109375" style="2" customWidth="1"/>
    <col min="2798" max="2798" width="13.140625" style="2" customWidth="1"/>
    <col min="2799" max="2799" width="11.28515625" style="2" customWidth="1"/>
    <col min="2800" max="2800" width="10.85546875" style="2" customWidth="1"/>
    <col min="2801" max="2801" width="9.140625" style="2"/>
    <col min="2802" max="2802" width="11.7109375" style="2" customWidth="1"/>
    <col min="2803" max="2803" width="10.85546875" style="2" customWidth="1"/>
    <col min="2804" max="2804" width="11.28515625" style="2" customWidth="1"/>
    <col min="2805" max="2805" width="11.42578125" style="2" customWidth="1"/>
    <col min="2806" max="2808" width="9.140625" style="2"/>
    <col min="2809" max="2809" width="11" style="2" customWidth="1"/>
    <col min="2810" max="2814" width="9.140625" style="2"/>
    <col min="2815" max="2815" width="23.42578125" style="2" customWidth="1"/>
    <col min="2816" max="2816" width="44.42578125" style="2" customWidth="1"/>
    <col min="2817" max="2817" width="52.42578125" style="2" customWidth="1"/>
    <col min="2818" max="2818" width="22.7109375" style="2" customWidth="1"/>
    <col min="2819" max="2819" width="23.7109375" style="2" customWidth="1"/>
    <col min="2820" max="2820" width="29.28515625" style="2" customWidth="1"/>
    <col min="2821" max="2821" width="23.85546875" style="2" customWidth="1"/>
    <col min="2822" max="2822" width="24.28515625" style="2" customWidth="1"/>
    <col min="2823" max="2823" width="28" style="2" customWidth="1"/>
    <col min="2824" max="2824" width="14.5703125" style="2" customWidth="1"/>
    <col min="2825" max="2825" width="18.5703125" style="2" customWidth="1"/>
    <col min="2826" max="2826" width="15.5703125" style="2" customWidth="1"/>
    <col min="2827" max="2828" width="9.140625" style="2"/>
    <col min="2829" max="2829" width="11.7109375" style="2" customWidth="1"/>
    <col min="2830" max="2830" width="19" style="2" customWidth="1"/>
    <col min="2831" max="3037" width="9.140625" style="2"/>
    <col min="3038" max="3038" width="23.42578125" style="2" customWidth="1"/>
    <col min="3039" max="3039" width="38.140625" style="2" customWidth="1"/>
    <col min="3040" max="3040" width="46.42578125" style="2" customWidth="1"/>
    <col min="3041" max="3041" width="22.7109375" style="2" customWidth="1"/>
    <col min="3042" max="3042" width="23.7109375" style="2" customWidth="1"/>
    <col min="3043" max="3043" width="29.28515625" style="2" customWidth="1"/>
    <col min="3044" max="3044" width="23.85546875" style="2" customWidth="1"/>
    <col min="3045" max="3045" width="24.28515625" style="2" customWidth="1"/>
    <col min="3046" max="3046" width="28" style="2" customWidth="1"/>
    <col min="3047" max="3047" width="14.5703125" style="2" customWidth="1"/>
    <col min="3048" max="3048" width="15.42578125" style="2" customWidth="1"/>
    <col min="3049" max="3051" width="9.140625" style="2"/>
    <col min="3052" max="3052" width="12" style="2" customWidth="1"/>
    <col min="3053" max="3053" width="16.7109375" style="2" customWidth="1"/>
    <col min="3054" max="3054" width="13.140625" style="2" customWidth="1"/>
    <col min="3055" max="3055" width="11.28515625" style="2" customWidth="1"/>
    <col min="3056" max="3056" width="10.85546875" style="2" customWidth="1"/>
    <col min="3057" max="3057" width="9.140625" style="2"/>
    <col min="3058" max="3058" width="11.7109375" style="2" customWidth="1"/>
    <col min="3059" max="3059" width="10.85546875" style="2" customWidth="1"/>
    <col min="3060" max="3060" width="11.28515625" style="2" customWidth="1"/>
    <col min="3061" max="3061" width="11.42578125" style="2" customWidth="1"/>
    <col min="3062" max="3064" width="9.140625" style="2"/>
    <col min="3065" max="3065" width="11" style="2" customWidth="1"/>
    <col min="3066" max="3070" width="9.140625" style="2"/>
    <col min="3071" max="3071" width="23.42578125" style="2" customWidth="1"/>
    <col min="3072" max="3072" width="44.42578125" style="2" customWidth="1"/>
    <col min="3073" max="3073" width="52.42578125" style="2" customWidth="1"/>
    <col min="3074" max="3074" width="22.7109375" style="2" customWidth="1"/>
    <col min="3075" max="3075" width="23.7109375" style="2" customWidth="1"/>
    <col min="3076" max="3076" width="29.28515625" style="2" customWidth="1"/>
    <col min="3077" max="3077" width="23.85546875" style="2" customWidth="1"/>
    <col min="3078" max="3078" width="24.28515625" style="2" customWidth="1"/>
    <col min="3079" max="3079" width="28" style="2" customWidth="1"/>
    <col min="3080" max="3080" width="14.5703125" style="2" customWidth="1"/>
    <col min="3081" max="3081" width="18.5703125" style="2" customWidth="1"/>
    <col min="3082" max="3082" width="15.5703125" style="2" customWidth="1"/>
    <col min="3083" max="3084" width="9.140625" style="2"/>
    <col min="3085" max="3085" width="11.7109375" style="2" customWidth="1"/>
    <col min="3086" max="3086" width="19" style="2" customWidth="1"/>
    <col min="3087" max="3293" width="9.140625" style="2"/>
    <col min="3294" max="3294" width="23.42578125" style="2" customWidth="1"/>
    <col min="3295" max="3295" width="38.140625" style="2" customWidth="1"/>
    <col min="3296" max="3296" width="46.42578125" style="2" customWidth="1"/>
    <col min="3297" max="3297" width="22.7109375" style="2" customWidth="1"/>
    <col min="3298" max="3298" width="23.7109375" style="2" customWidth="1"/>
    <col min="3299" max="3299" width="29.28515625" style="2" customWidth="1"/>
    <col min="3300" max="3300" width="23.85546875" style="2" customWidth="1"/>
    <col min="3301" max="3301" width="24.28515625" style="2" customWidth="1"/>
    <col min="3302" max="3302" width="28" style="2" customWidth="1"/>
    <col min="3303" max="3303" width="14.5703125" style="2" customWidth="1"/>
    <col min="3304" max="3304" width="15.42578125" style="2" customWidth="1"/>
    <col min="3305" max="3307" width="9.140625" style="2"/>
    <col min="3308" max="3308" width="12" style="2" customWidth="1"/>
    <col min="3309" max="3309" width="16.7109375" style="2" customWidth="1"/>
    <col min="3310" max="3310" width="13.140625" style="2" customWidth="1"/>
    <col min="3311" max="3311" width="11.28515625" style="2" customWidth="1"/>
    <col min="3312" max="3312" width="10.85546875" style="2" customWidth="1"/>
    <col min="3313" max="3313" width="9.140625" style="2"/>
    <col min="3314" max="3314" width="11.7109375" style="2" customWidth="1"/>
    <col min="3315" max="3315" width="10.85546875" style="2" customWidth="1"/>
    <col min="3316" max="3316" width="11.28515625" style="2" customWidth="1"/>
    <col min="3317" max="3317" width="11.42578125" style="2" customWidth="1"/>
    <col min="3318" max="3320" width="9.140625" style="2"/>
    <col min="3321" max="3321" width="11" style="2" customWidth="1"/>
    <col min="3322" max="3326" width="9.140625" style="2"/>
    <col min="3327" max="3327" width="23.42578125" style="2" customWidth="1"/>
    <col min="3328" max="3328" width="44.42578125" style="2" customWidth="1"/>
    <col min="3329" max="3329" width="52.42578125" style="2" customWidth="1"/>
    <col min="3330" max="3330" width="22.7109375" style="2" customWidth="1"/>
    <col min="3331" max="3331" width="23.7109375" style="2" customWidth="1"/>
    <col min="3332" max="3332" width="29.28515625" style="2" customWidth="1"/>
    <col min="3333" max="3333" width="23.85546875" style="2" customWidth="1"/>
    <col min="3334" max="3334" width="24.28515625" style="2" customWidth="1"/>
    <col min="3335" max="3335" width="28" style="2" customWidth="1"/>
    <col min="3336" max="3336" width="14.5703125" style="2" customWidth="1"/>
    <col min="3337" max="3337" width="18.5703125" style="2" customWidth="1"/>
    <col min="3338" max="3338" width="15.5703125" style="2" customWidth="1"/>
    <col min="3339" max="3340" width="9.140625" style="2"/>
    <col min="3341" max="3341" width="11.7109375" style="2" customWidth="1"/>
    <col min="3342" max="3342" width="19" style="2" customWidth="1"/>
    <col min="3343" max="3549" width="9.140625" style="2"/>
    <col min="3550" max="3550" width="23.42578125" style="2" customWidth="1"/>
    <col min="3551" max="3551" width="38.140625" style="2" customWidth="1"/>
    <col min="3552" max="3552" width="46.42578125" style="2" customWidth="1"/>
    <col min="3553" max="3553" width="22.7109375" style="2" customWidth="1"/>
    <col min="3554" max="3554" width="23.7109375" style="2" customWidth="1"/>
    <col min="3555" max="3555" width="29.28515625" style="2" customWidth="1"/>
    <col min="3556" max="3556" width="23.85546875" style="2" customWidth="1"/>
    <col min="3557" max="3557" width="24.28515625" style="2" customWidth="1"/>
    <col min="3558" max="3558" width="28" style="2" customWidth="1"/>
    <col min="3559" max="3559" width="14.5703125" style="2" customWidth="1"/>
    <col min="3560" max="3560" width="15.42578125" style="2" customWidth="1"/>
    <col min="3561" max="3563" width="9.140625" style="2"/>
    <col min="3564" max="3564" width="12" style="2" customWidth="1"/>
    <col min="3565" max="3565" width="16.7109375" style="2" customWidth="1"/>
    <col min="3566" max="3566" width="13.140625" style="2" customWidth="1"/>
    <col min="3567" max="3567" width="11.28515625" style="2" customWidth="1"/>
    <col min="3568" max="3568" width="10.85546875" style="2" customWidth="1"/>
    <col min="3569" max="3569" width="9.140625" style="2"/>
    <col min="3570" max="3570" width="11.7109375" style="2" customWidth="1"/>
    <col min="3571" max="3571" width="10.85546875" style="2" customWidth="1"/>
    <col min="3572" max="3572" width="11.28515625" style="2" customWidth="1"/>
    <col min="3573" max="3573" width="11.42578125" style="2" customWidth="1"/>
    <col min="3574" max="3576" width="9.140625" style="2"/>
    <col min="3577" max="3577" width="11" style="2" customWidth="1"/>
    <col min="3578" max="3582" width="9.140625" style="2"/>
    <col min="3583" max="3583" width="23.42578125" style="2" customWidth="1"/>
    <col min="3584" max="3584" width="44.42578125" style="2" customWidth="1"/>
    <col min="3585" max="3585" width="52.42578125" style="2" customWidth="1"/>
    <col min="3586" max="3586" width="22.7109375" style="2" customWidth="1"/>
    <col min="3587" max="3587" width="23.7109375" style="2" customWidth="1"/>
    <col min="3588" max="3588" width="29.28515625" style="2" customWidth="1"/>
    <col min="3589" max="3589" width="23.85546875" style="2" customWidth="1"/>
    <col min="3590" max="3590" width="24.28515625" style="2" customWidth="1"/>
    <col min="3591" max="3591" width="28" style="2" customWidth="1"/>
    <col min="3592" max="3592" width="14.5703125" style="2" customWidth="1"/>
    <col min="3593" max="3593" width="18.5703125" style="2" customWidth="1"/>
    <col min="3594" max="3594" width="15.5703125" style="2" customWidth="1"/>
    <col min="3595" max="3596" width="9.140625" style="2"/>
    <col min="3597" max="3597" width="11.7109375" style="2" customWidth="1"/>
    <col min="3598" max="3598" width="19" style="2" customWidth="1"/>
    <col min="3599" max="3805" width="9.140625" style="2"/>
    <col min="3806" max="3806" width="23.42578125" style="2" customWidth="1"/>
    <col min="3807" max="3807" width="38.140625" style="2" customWidth="1"/>
    <col min="3808" max="3808" width="46.42578125" style="2" customWidth="1"/>
    <col min="3809" max="3809" width="22.7109375" style="2" customWidth="1"/>
    <col min="3810" max="3810" width="23.7109375" style="2" customWidth="1"/>
    <col min="3811" max="3811" width="29.28515625" style="2" customWidth="1"/>
    <col min="3812" max="3812" width="23.85546875" style="2" customWidth="1"/>
    <col min="3813" max="3813" width="24.28515625" style="2" customWidth="1"/>
    <col min="3814" max="3814" width="28" style="2" customWidth="1"/>
    <col min="3815" max="3815" width="14.5703125" style="2" customWidth="1"/>
    <col min="3816" max="3816" width="15.42578125" style="2" customWidth="1"/>
    <col min="3817" max="3819" width="9.140625" style="2"/>
    <col min="3820" max="3820" width="12" style="2" customWidth="1"/>
    <col min="3821" max="3821" width="16.7109375" style="2" customWidth="1"/>
    <col min="3822" max="3822" width="13.140625" style="2" customWidth="1"/>
    <col min="3823" max="3823" width="11.28515625" style="2" customWidth="1"/>
    <col min="3824" max="3824" width="10.85546875" style="2" customWidth="1"/>
    <col min="3825" max="3825" width="9.140625" style="2"/>
    <col min="3826" max="3826" width="11.7109375" style="2" customWidth="1"/>
    <col min="3827" max="3827" width="10.85546875" style="2" customWidth="1"/>
    <col min="3828" max="3828" width="11.28515625" style="2" customWidth="1"/>
    <col min="3829" max="3829" width="11.42578125" style="2" customWidth="1"/>
    <col min="3830" max="3832" width="9.140625" style="2"/>
    <col min="3833" max="3833" width="11" style="2" customWidth="1"/>
    <col min="3834" max="3838" width="9.140625" style="2"/>
    <col min="3839" max="3839" width="23.42578125" style="2" customWidth="1"/>
    <col min="3840" max="3840" width="44.42578125" style="2" customWidth="1"/>
    <col min="3841" max="3841" width="52.42578125" style="2" customWidth="1"/>
    <col min="3842" max="3842" width="22.7109375" style="2" customWidth="1"/>
    <col min="3843" max="3843" width="23.7109375" style="2" customWidth="1"/>
    <col min="3844" max="3844" width="29.28515625" style="2" customWidth="1"/>
    <col min="3845" max="3845" width="23.85546875" style="2" customWidth="1"/>
    <col min="3846" max="3846" width="24.28515625" style="2" customWidth="1"/>
    <col min="3847" max="3847" width="28" style="2" customWidth="1"/>
    <col min="3848" max="3848" width="14.5703125" style="2" customWidth="1"/>
    <col min="3849" max="3849" width="18.5703125" style="2" customWidth="1"/>
    <col min="3850" max="3850" width="15.5703125" style="2" customWidth="1"/>
    <col min="3851" max="3852" width="9.140625" style="2"/>
    <col min="3853" max="3853" width="11.7109375" style="2" customWidth="1"/>
    <col min="3854" max="3854" width="19" style="2" customWidth="1"/>
    <col min="3855" max="4061" width="9.140625" style="2"/>
    <col min="4062" max="4062" width="23.42578125" style="2" customWidth="1"/>
    <col min="4063" max="4063" width="38.140625" style="2" customWidth="1"/>
    <col min="4064" max="4064" width="46.42578125" style="2" customWidth="1"/>
    <col min="4065" max="4065" width="22.7109375" style="2" customWidth="1"/>
    <col min="4066" max="4066" width="23.7109375" style="2" customWidth="1"/>
    <col min="4067" max="4067" width="29.28515625" style="2" customWidth="1"/>
    <col min="4068" max="4068" width="23.85546875" style="2" customWidth="1"/>
    <col min="4069" max="4069" width="24.28515625" style="2" customWidth="1"/>
    <col min="4070" max="4070" width="28" style="2" customWidth="1"/>
    <col min="4071" max="4071" width="14.5703125" style="2" customWidth="1"/>
    <col min="4072" max="4072" width="15.42578125" style="2" customWidth="1"/>
    <col min="4073" max="4075" width="9.140625" style="2"/>
    <col min="4076" max="4076" width="12" style="2" customWidth="1"/>
    <col min="4077" max="4077" width="16.7109375" style="2" customWidth="1"/>
    <col min="4078" max="4078" width="13.140625" style="2" customWidth="1"/>
    <col min="4079" max="4079" width="11.28515625" style="2" customWidth="1"/>
    <col min="4080" max="4080" width="10.85546875" style="2" customWidth="1"/>
    <col min="4081" max="4081" width="9.140625" style="2"/>
    <col min="4082" max="4082" width="11.7109375" style="2" customWidth="1"/>
    <col min="4083" max="4083" width="10.85546875" style="2" customWidth="1"/>
    <col min="4084" max="4084" width="11.28515625" style="2" customWidth="1"/>
    <col min="4085" max="4085" width="11.42578125" style="2" customWidth="1"/>
    <col min="4086" max="4088" width="9.140625" style="2"/>
    <col min="4089" max="4089" width="11" style="2" customWidth="1"/>
    <col min="4090" max="4094" width="9.140625" style="2"/>
    <col min="4095" max="4095" width="23.42578125" style="2" customWidth="1"/>
    <col min="4096" max="4096" width="44.42578125" style="2" customWidth="1"/>
    <col min="4097" max="4097" width="52.42578125" style="2" customWidth="1"/>
    <col min="4098" max="4098" width="22.7109375" style="2" customWidth="1"/>
    <col min="4099" max="4099" width="23.7109375" style="2" customWidth="1"/>
    <col min="4100" max="4100" width="29.28515625" style="2" customWidth="1"/>
    <col min="4101" max="4101" width="23.85546875" style="2" customWidth="1"/>
    <col min="4102" max="4102" width="24.28515625" style="2" customWidth="1"/>
    <col min="4103" max="4103" width="28" style="2" customWidth="1"/>
    <col min="4104" max="4104" width="14.5703125" style="2" customWidth="1"/>
    <col min="4105" max="4105" width="18.5703125" style="2" customWidth="1"/>
    <col min="4106" max="4106" width="15.5703125" style="2" customWidth="1"/>
    <col min="4107" max="4108" width="9.140625" style="2"/>
    <col min="4109" max="4109" width="11.7109375" style="2" customWidth="1"/>
    <col min="4110" max="4110" width="19" style="2" customWidth="1"/>
    <col min="4111" max="4317" width="9.140625" style="2"/>
    <col min="4318" max="4318" width="23.42578125" style="2" customWidth="1"/>
    <col min="4319" max="4319" width="38.140625" style="2" customWidth="1"/>
    <col min="4320" max="4320" width="46.42578125" style="2" customWidth="1"/>
    <col min="4321" max="4321" width="22.7109375" style="2" customWidth="1"/>
    <col min="4322" max="4322" width="23.7109375" style="2" customWidth="1"/>
    <col min="4323" max="4323" width="29.28515625" style="2" customWidth="1"/>
    <col min="4324" max="4324" width="23.85546875" style="2" customWidth="1"/>
    <col min="4325" max="4325" width="24.28515625" style="2" customWidth="1"/>
    <col min="4326" max="4326" width="28" style="2" customWidth="1"/>
    <col min="4327" max="4327" width="14.5703125" style="2" customWidth="1"/>
    <col min="4328" max="4328" width="15.42578125" style="2" customWidth="1"/>
    <col min="4329" max="4331" width="9.140625" style="2"/>
    <col min="4332" max="4332" width="12" style="2" customWidth="1"/>
    <col min="4333" max="4333" width="16.7109375" style="2" customWidth="1"/>
    <col min="4334" max="4334" width="13.140625" style="2" customWidth="1"/>
    <col min="4335" max="4335" width="11.28515625" style="2" customWidth="1"/>
    <col min="4336" max="4336" width="10.85546875" style="2" customWidth="1"/>
    <col min="4337" max="4337" width="9.140625" style="2"/>
    <col min="4338" max="4338" width="11.7109375" style="2" customWidth="1"/>
    <col min="4339" max="4339" width="10.85546875" style="2" customWidth="1"/>
    <col min="4340" max="4340" width="11.28515625" style="2" customWidth="1"/>
    <col min="4341" max="4341" width="11.42578125" style="2" customWidth="1"/>
    <col min="4342" max="4344" width="9.140625" style="2"/>
    <col min="4345" max="4345" width="11" style="2" customWidth="1"/>
    <col min="4346" max="4350" width="9.140625" style="2"/>
    <col min="4351" max="4351" width="23.42578125" style="2" customWidth="1"/>
    <col min="4352" max="4352" width="44.42578125" style="2" customWidth="1"/>
    <col min="4353" max="4353" width="52.42578125" style="2" customWidth="1"/>
    <col min="4354" max="4354" width="22.7109375" style="2" customWidth="1"/>
    <col min="4355" max="4355" width="23.7109375" style="2" customWidth="1"/>
    <col min="4356" max="4356" width="29.28515625" style="2" customWidth="1"/>
    <col min="4357" max="4357" width="23.85546875" style="2" customWidth="1"/>
    <col min="4358" max="4358" width="24.28515625" style="2" customWidth="1"/>
    <col min="4359" max="4359" width="28" style="2" customWidth="1"/>
    <col min="4360" max="4360" width="14.5703125" style="2" customWidth="1"/>
    <col min="4361" max="4361" width="18.5703125" style="2" customWidth="1"/>
    <col min="4362" max="4362" width="15.5703125" style="2" customWidth="1"/>
    <col min="4363" max="4364" width="9.140625" style="2"/>
    <col min="4365" max="4365" width="11.7109375" style="2" customWidth="1"/>
    <col min="4366" max="4366" width="19" style="2" customWidth="1"/>
    <col min="4367" max="4573" width="9.140625" style="2"/>
    <col min="4574" max="4574" width="23.42578125" style="2" customWidth="1"/>
    <col min="4575" max="4575" width="38.140625" style="2" customWidth="1"/>
    <col min="4576" max="4576" width="46.42578125" style="2" customWidth="1"/>
    <col min="4577" max="4577" width="22.7109375" style="2" customWidth="1"/>
    <col min="4578" max="4578" width="23.7109375" style="2" customWidth="1"/>
    <col min="4579" max="4579" width="29.28515625" style="2" customWidth="1"/>
    <col min="4580" max="4580" width="23.85546875" style="2" customWidth="1"/>
    <col min="4581" max="4581" width="24.28515625" style="2" customWidth="1"/>
    <col min="4582" max="4582" width="28" style="2" customWidth="1"/>
    <col min="4583" max="4583" width="14.5703125" style="2" customWidth="1"/>
    <col min="4584" max="4584" width="15.42578125" style="2" customWidth="1"/>
    <col min="4585" max="4587" width="9.140625" style="2"/>
    <col min="4588" max="4588" width="12" style="2" customWidth="1"/>
    <col min="4589" max="4589" width="16.7109375" style="2" customWidth="1"/>
    <col min="4590" max="4590" width="13.140625" style="2" customWidth="1"/>
    <col min="4591" max="4591" width="11.28515625" style="2" customWidth="1"/>
    <col min="4592" max="4592" width="10.85546875" style="2" customWidth="1"/>
    <col min="4593" max="4593" width="9.140625" style="2"/>
    <col min="4594" max="4594" width="11.7109375" style="2" customWidth="1"/>
    <col min="4595" max="4595" width="10.85546875" style="2" customWidth="1"/>
    <col min="4596" max="4596" width="11.28515625" style="2" customWidth="1"/>
    <col min="4597" max="4597" width="11.42578125" style="2" customWidth="1"/>
    <col min="4598" max="4600" width="9.140625" style="2"/>
    <col min="4601" max="4601" width="11" style="2" customWidth="1"/>
    <col min="4602" max="4606" width="9.140625" style="2"/>
    <col min="4607" max="4607" width="23.42578125" style="2" customWidth="1"/>
    <col min="4608" max="4608" width="44.42578125" style="2" customWidth="1"/>
    <col min="4609" max="4609" width="52.42578125" style="2" customWidth="1"/>
    <col min="4610" max="4610" width="22.7109375" style="2" customWidth="1"/>
    <col min="4611" max="4611" width="23.7109375" style="2" customWidth="1"/>
    <col min="4612" max="4612" width="29.28515625" style="2" customWidth="1"/>
    <col min="4613" max="4613" width="23.85546875" style="2" customWidth="1"/>
    <col min="4614" max="4614" width="24.28515625" style="2" customWidth="1"/>
    <col min="4615" max="4615" width="28" style="2" customWidth="1"/>
    <col min="4616" max="4616" width="14.5703125" style="2" customWidth="1"/>
    <col min="4617" max="4617" width="18.5703125" style="2" customWidth="1"/>
    <col min="4618" max="4618" width="15.5703125" style="2" customWidth="1"/>
    <col min="4619" max="4620" width="9.140625" style="2"/>
    <col min="4621" max="4621" width="11.7109375" style="2" customWidth="1"/>
    <col min="4622" max="4622" width="19" style="2" customWidth="1"/>
    <col min="4623" max="4829" width="9.140625" style="2"/>
    <col min="4830" max="4830" width="23.42578125" style="2" customWidth="1"/>
    <col min="4831" max="4831" width="38.140625" style="2" customWidth="1"/>
    <col min="4832" max="4832" width="46.42578125" style="2" customWidth="1"/>
    <col min="4833" max="4833" width="22.7109375" style="2" customWidth="1"/>
    <col min="4834" max="4834" width="23.7109375" style="2" customWidth="1"/>
    <col min="4835" max="4835" width="29.28515625" style="2" customWidth="1"/>
    <col min="4836" max="4836" width="23.85546875" style="2" customWidth="1"/>
    <col min="4837" max="4837" width="24.28515625" style="2" customWidth="1"/>
    <col min="4838" max="4838" width="28" style="2" customWidth="1"/>
    <col min="4839" max="4839" width="14.5703125" style="2" customWidth="1"/>
    <col min="4840" max="4840" width="15.42578125" style="2" customWidth="1"/>
    <col min="4841" max="4843" width="9.140625" style="2"/>
    <col min="4844" max="4844" width="12" style="2" customWidth="1"/>
    <col min="4845" max="4845" width="16.7109375" style="2" customWidth="1"/>
    <col min="4846" max="4846" width="13.140625" style="2" customWidth="1"/>
    <col min="4847" max="4847" width="11.28515625" style="2" customWidth="1"/>
    <col min="4848" max="4848" width="10.85546875" style="2" customWidth="1"/>
    <col min="4849" max="4849" width="9.140625" style="2"/>
    <col min="4850" max="4850" width="11.7109375" style="2" customWidth="1"/>
    <col min="4851" max="4851" width="10.85546875" style="2" customWidth="1"/>
    <col min="4852" max="4852" width="11.28515625" style="2" customWidth="1"/>
    <col min="4853" max="4853" width="11.42578125" style="2" customWidth="1"/>
    <col min="4854" max="4856" width="9.140625" style="2"/>
    <col min="4857" max="4857" width="11" style="2" customWidth="1"/>
    <col min="4858" max="4862" width="9.140625" style="2"/>
    <col min="4863" max="4863" width="23.42578125" style="2" customWidth="1"/>
    <col min="4864" max="4864" width="44.42578125" style="2" customWidth="1"/>
    <col min="4865" max="4865" width="52.42578125" style="2" customWidth="1"/>
    <col min="4866" max="4866" width="22.7109375" style="2" customWidth="1"/>
    <col min="4867" max="4867" width="23.7109375" style="2" customWidth="1"/>
    <col min="4868" max="4868" width="29.28515625" style="2" customWidth="1"/>
    <col min="4869" max="4869" width="23.85546875" style="2" customWidth="1"/>
    <col min="4870" max="4870" width="24.28515625" style="2" customWidth="1"/>
    <col min="4871" max="4871" width="28" style="2" customWidth="1"/>
    <col min="4872" max="4872" width="14.5703125" style="2" customWidth="1"/>
    <col min="4873" max="4873" width="18.5703125" style="2" customWidth="1"/>
    <col min="4874" max="4874" width="15.5703125" style="2" customWidth="1"/>
    <col min="4875" max="4876" width="9.140625" style="2"/>
    <col min="4877" max="4877" width="11.7109375" style="2" customWidth="1"/>
    <col min="4878" max="4878" width="19" style="2" customWidth="1"/>
    <col min="4879" max="5085" width="9.140625" style="2"/>
    <col min="5086" max="5086" width="23.42578125" style="2" customWidth="1"/>
    <col min="5087" max="5087" width="38.140625" style="2" customWidth="1"/>
    <col min="5088" max="5088" width="46.42578125" style="2" customWidth="1"/>
    <col min="5089" max="5089" width="22.7109375" style="2" customWidth="1"/>
    <col min="5090" max="5090" width="23.7109375" style="2" customWidth="1"/>
    <col min="5091" max="5091" width="29.28515625" style="2" customWidth="1"/>
    <col min="5092" max="5092" width="23.85546875" style="2" customWidth="1"/>
    <col min="5093" max="5093" width="24.28515625" style="2" customWidth="1"/>
    <col min="5094" max="5094" width="28" style="2" customWidth="1"/>
    <col min="5095" max="5095" width="14.5703125" style="2" customWidth="1"/>
    <col min="5096" max="5096" width="15.42578125" style="2" customWidth="1"/>
    <col min="5097" max="5099" width="9.140625" style="2"/>
    <col min="5100" max="5100" width="12" style="2" customWidth="1"/>
    <col min="5101" max="5101" width="16.7109375" style="2" customWidth="1"/>
    <col min="5102" max="5102" width="13.140625" style="2" customWidth="1"/>
    <col min="5103" max="5103" width="11.28515625" style="2" customWidth="1"/>
    <col min="5104" max="5104" width="10.85546875" style="2" customWidth="1"/>
    <col min="5105" max="5105" width="9.140625" style="2"/>
    <col min="5106" max="5106" width="11.7109375" style="2" customWidth="1"/>
    <col min="5107" max="5107" width="10.85546875" style="2" customWidth="1"/>
    <col min="5108" max="5108" width="11.28515625" style="2" customWidth="1"/>
    <col min="5109" max="5109" width="11.42578125" style="2" customWidth="1"/>
    <col min="5110" max="5112" width="9.140625" style="2"/>
    <col min="5113" max="5113" width="11" style="2" customWidth="1"/>
    <col min="5114" max="5118" width="9.140625" style="2"/>
    <col min="5119" max="5119" width="23.42578125" style="2" customWidth="1"/>
    <col min="5120" max="5120" width="44.42578125" style="2" customWidth="1"/>
    <col min="5121" max="5121" width="52.42578125" style="2" customWidth="1"/>
    <col min="5122" max="5122" width="22.7109375" style="2" customWidth="1"/>
    <col min="5123" max="5123" width="23.7109375" style="2" customWidth="1"/>
    <col min="5124" max="5124" width="29.28515625" style="2" customWidth="1"/>
    <col min="5125" max="5125" width="23.85546875" style="2" customWidth="1"/>
    <col min="5126" max="5126" width="24.28515625" style="2" customWidth="1"/>
    <col min="5127" max="5127" width="28" style="2" customWidth="1"/>
    <col min="5128" max="5128" width="14.5703125" style="2" customWidth="1"/>
    <col min="5129" max="5129" width="18.5703125" style="2" customWidth="1"/>
    <col min="5130" max="5130" width="15.5703125" style="2" customWidth="1"/>
    <col min="5131" max="5132" width="9.140625" style="2"/>
    <col min="5133" max="5133" width="11.7109375" style="2" customWidth="1"/>
    <col min="5134" max="5134" width="19" style="2" customWidth="1"/>
    <col min="5135" max="5341" width="9.140625" style="2"/>
    <col min="5342" max="5342" width="23.42578125" style="2" customWidth="1"/>
    <col min="5343" max="5343" width="38.140625" style="2" customWidth="1"/>
    <col min="5344" max="5344" width="46.42578125" style="2" customWidth="1"/>
    <col min="5345" max="5345" width="22.7109375" style="2" customWidth="1"/>
    <col min="5346" max="5346" width="23.7109375" style="2" customWidth="1"/>
    <col min="5347" max="5347" width="29.28515625" style="2" customWidth="1"/>
    <col min="5348" max="5348" width="23.85546875" style="2" customWidth="1"/>
    <col min="5349" max="5349" width="24.28515625" style="2" customWidth="1"/>
    <col min="5350" max="5350" width="28" style="2" customWidth="1"/>
    <col min="5351" max="5351" width="14.5703125" style="2" customWidth="1"/>
    <col min="5352" max="5352" width="15.42578125" style="2" customWidth="1"/>
    <col min="5353" max="5355" width="9.140625" style="2"/>
    <col min="5356" max="5356" width="12" style="2" customWidth="1"/>
    <col min="5357" max="5357" width="16.7109375" style="2" customWidth="1"/>
    <col min="5358" max="5358" width="13.140625" style="2" customWidth="1"/>
    <col min="5359" max="5359" width="11.28515625" style="2" customWidth="1"/>
    <col min="5360" max="5360" width="10.85546875" style="2" customWidth="1"/>
    <col min="5361" max="5361" width="9.140625" style="2"/>
    <col min="5362" max="5362" width="11.7109375" style="2" customWidth="1"/>
    <col min="5363" max="5363" width="10.85546875" style="2" customWidth="1"/>
    <col min="5364" max="5364" width="11.28515625" style="2" customWidth="1"/>
    <col min="5365" max="5365" width="11.42578125" style="2" customWidth="1"/>
    <col min="5366" max="5368" width="9.140625" style="2"/>
    <col min="5369" max="5369" width="11" style="2" customWidth="1"/>
    <col min="5370" max="5374" width="9.140625" style="2"/>
    <col min="5375" max="5375" width="23.42578125" style="2" customWidth="1"/>
    <col min="5376" max="5376" width="44.42578125" style="2" customWidth="1"/>
    <col min="5377" max="5377" width="52.42578125" style="2" customWidth="1"/>
    <col min="5378" max="5378" width="22.7109375" style="2" customWidth="1"/>
    <col min="5379" max="5379" width="23.7109375" style="2" customWidth="1"/>
    <col min="5380" max="5380" width="29.28515625" style="2" customWidth="1"/>
    <col min="5381" max="5381" width="23.85546875" style="2" customWidth="1"/>
    <col min="5382" max="5382" width="24.28515625" style="2" customWidth="1"/>
    <col min="5383" max="5383" width="28" style="2" customWidth="1"/>
    <col min="5384" max="5384" width="14.5703125" style="2" customWidth="1"/>
    <col min="5385" max="5385" width="18.5703125" style="2" customWidth="1"/>
    <col min="5386" max="5386" width="15.5703125" style="2" customWidth="1"/>
    <col min="5387" max="5388" width="9.140625" style="2"/>
    <col min="5389" max="5389" width="11.7109375" style="2" customWidth="1"/>
    <col min="5390" max="5390" width="19" style="2" customWidth="1"/>
    <col min="5391" max="5597" width="9.140625" style="2"/>
    <col min="5598" max="5598" width="23.42578125" style="2" customWidth="1"/>
    <col min="5599" max="5599" width="38.140625" style="2" customWidth="1"/>
    <col min="5600" max="5600" width="46.42578125" style="2" customWidth="1"/>
    <col min="5601" max="5601" width="22.7109375" style="2" customWidth="1"/>
    <col min="5602" max="5602" width="23.7109375" style="2" customWidth="1"/>
    <col min="5603" max="5603" width="29.28515625" style="2" customWidth="1"/>
    <col min="5604" max="5604" width="23.85546875" style="2" customWidth="1"/>
    <col min="5605" max="5605" width="24.28515625" style="2" customWidth="1"/>
    <col min="5606" max="5606" width="28" style="2" customWidth="1"/>
    <col min="5607" max="5607" width="14.5703125" style="2" customWidth="1"/>
    <col min="5608" max="5608" width="15.42578125" style="2" customWidth="1"/>
    <col min="5609" max="5611" width="9.140625" style="2"/>
    <col min="5612" max="5612" width="12" style="2" customWidth="1"/>
    <col min="5613" max="5613" width="16.7109375" style="2" customWidth="1"/>
    <col min="5614" max="5614" width="13.140625" style="2" customWidth="1"/>
    <col min="5615" max="5615" width="11.28515625" style="2" customWidth="1"/>
    <col min="5616" max="5616" width="10.85546875" style="2" customWidth="1"/>
    <col min="5617" max="5617" width="9.140625" style="2"/>
    <col min="5618" max="5618" width="11.7109375" style="2" customWidth="1"/>
    <col min="5619" max="5619" width="10.85546875" style="2" customWidth="1"/>
    <col min="5620" max="5620" width="11.28515625" style="2" customWidth="1"/>
    <col min="5621" max="5621" width="11.42578125" style="2" customWidth="1"/>
    <col min="5622" max="5624" width="9.140625" style="2"/>
    <col min="5625" max="5625" width="11" style="2" customWidth="1"/>
    <col min="5626" max="5630" width="9.140625" style="2"/>
    <col min="5631" max="5631" width="23.42578125" style="2" customWidth="1"/>
    <col min="5632" max="5632" width="44.42578125" style="2" customWidth="1"/>
    <col min="5633" max="5633" width="52.42578125" style="2" customWidth="1"/>
    <col min="5634" max="5634" width="22.7109375" style="2" customWidth="1"/>
    <col min="5635" max="5635" width="23.7109375" style="2" customWidth="1"/>
    <col min="5636" max="5636" width="29.28515625" style="2" customWidth="1"/>
    <col min="5637" max="5637" width="23.85546875" style="2" customWidth="1"/>
    <col min="5638" max="5638" width="24.28515625" style="2" customWidth="1"/>
    <col min="5639" max="5639" width="28" style="2" customWidth="1"/>
    <col min="5640" max="5640" width="14.5703125" style="2" customWidth="1"/>
    <col min="5641" max="5641" width="18.5703125" style="2" customWidth="1"/>
    <col min="5642" max="5642" width="15.5703125" style="2" customWidth="1"/>
    <col min="5643" max="5644" width="9.140625" style="2"/>
    <col min="5645" max="5645" width="11.7109375" style="2" customWidth="1"/>
    <col min="5646" max="5646" width="19" style="2" customWidth="1"/>
    <col min="5647" max="5853" width="9.140625" style="2"/>
    <col min="5854" max="5854" width="23.42578125" style="2" customWidth="1"/>
    <col min="5855" max="5855" width="38.140625" style="2" customWidth="1"/>
    <col min="5856" max="5856" width="46.42578125" style="2" customWidth="1"/>
    <col min="5857" max="5857" width="22.7109375" style="2" customWidth="1"/>
    <col min="5858" max="5858" width="23.7109375" style="2" customWidth="1"/>
    <col min="5859" max="5859" width="29.28515625" style="2" customWidth="1"/>
    <col min="5860" max="5860" width="23.85546875" style="2" customWidth="1"/>
    <col min="5861" max="5861" width="24.28515625" style="2" customWidth="1"/>
    <col min="5862" max="5862" width="28" style="2" customWidth="1"/>
    <col min="5863" max="5863" width="14.5703125" style="2" customWidth="1"/>
    <col min="5864" max="5864" width="15.42578125" style="2" customWidth="1"/>
    <col min="5865" max="5867" width="9.140625" style="2"/>
    <col min="5868" max="5868" width="12" style="2" customWidth="1"/>
    <col min="5869" max="5869" width="16.7109375" style="2" customWidth="1"/>
    <col min="5870" max="5870" width="13.140625" style="2" customWidth="1"/>
    <col min="5871" max="5871" width="11.28515625" style="2" customWidth="1"/>
    <col min="5872" max="5872" width="10.85546875" style="2" customWidth="1"/>
    <col min="5873" max="5873" width="9.140625" style="2"/>
    <col min="5874" max="5874" width="11.7109375" style="2" customWidth="1"/>
    <col min="5875" max="5875" width="10.85546875" style="2" customWidth="1"/>
    <col min="5876" max="5876" width="11.28515625" style="2" customWidth="1"/>
    <col min="5877" max="5877" width="11.42578125" style="2" customWidth="1"/>
    <col min="5878" max="5880" width="9.140625" style="2"/>
    <col min="5881" max="5881" width="11" style="2" customWidth="1"/>
    <col min="5882" max="5886" width="9.140625" style="2"/>
    <col min="5887" max="5887" width="23.42578125" style="2" customWidth="1"/>
    <col min="5888" max="5888" width="44.42578125" style="2" customWidth="1"/>
    <col min="5889" max="5889" width="52.42578125" style="2" customWidth="1"/>
    <col min="5890" max="5890" width="22.7109375" style="2" customWidth="1"/>
    <col min="5891" max="5891" width="23.7109375" style="2" customWidth="1"/>
    <col min="5892" max="5892" width="29.28515625" style="2" customWidth="1"/>
    <col min="5893" max="5893" width="23.85546875" style="2" customWidth="1"/>
    <col min="5894" max="5894" width="24.28515625" style="2" customWidth="1"/>
    <col min="5895" max="5895" width="28" style="2" customWidth="1"/>
    <col min="5896" max="5896" width="14.5703125" style="2" customWidth="1"/>
    <col min="5897" max="5897" width="18.5703125" style="2" customWidth="1"/>
    <col min="5898" max="5898" width="15.5703125" style="2" customWidth="1"/>
    <col min="5899" max="5900" width="9.140625" style="2"/>
    <col min="5901" max="5901" width="11.7109375" style="2" customWidth="1"/>
    <col min="5902" max="5902" width="19" style="2" customWidth="1"/>
    <col min="5903" max="6109" width="9.140625" style="2"/>
    <col min="6110" max="6110" width="23.42578125" style="2" customWidth="1"/>
    <col min="6111" max="6111" width="38.140625" style="2" customWidth="1"/>
    <col min="6112" max="6112" width="46.42578125" style="2" customWidth="1"/>
    <col min="6113" max="6113" width="22.7109375" style="2" customWidth="1"/>
    <col min="6114" max="6114" width="23.7109375" style="2" customWidth="1"/>
    <col min="6115" max="6115" width="29.28515625" style="2" customWidth="1"/>
    <col min="6116" max="6116" width="23.85546875" style="2" customWidth="1"/>
    <col min="6117" max="6117" width="24.28515625" style="2" customWidth="1"/>
    <col min="6118" max="6118" width="28" style="2" customWidth="1"/>
    <col min="6119" max="6119" width="14.5703125" style="2" customWidth="1"/>
    <col min="6120" max="6120" width="15.42578125" style="2" customWidth="1"/>
    <col min="6121" max="6123" width="9.140625" style="2"/>
    <col min="6124" max="6124" width="12" style="2" customWidth="1"/>
    <col min="6125" max="6125" width="16.7109375" style="2" customWidth="1"/>
    <col min="6126" max="6126" width="13.140625" style="2" customWidth="1"/>
    <col min="6127" max="6127" width="11.28515625" style="2" customWidth="1"/>
    <col min="6128" max="6128" width="10.85546875" style="2" customWidth="1"/>
    <col min="6129" max="6129" width="9.140625" style="2"/>
    <col min="6130" max="6130" width="11.7109375" style="2" customWidth="1"/>
    <col min="6131" max="6131" width="10.85546875" style="2" customWidth="1"/>
    <col min="6132" max="6132" width="11.28515625" style="2" customWidth="1"/>
    <col min="6133" max="6133" width="11.42578125" style="2" customWidth="1"/>
    <col min="6134" max="6136" width="9.140625" style="2"/>
    <col min="6137" max="6137" width="11" style="2" customWidth="1"/>
    <col min="6138" max="6142" width="9.140625" style="2"/>
    <col min="6143" max="6143" width="23.42578125" style="2" customWidth="1"/>
    <col min="6144" max="6144" width="44.42578125" style="2" customWidth="1"/>
    <col min="6145" max="6145" width="52.42578125" style="2" customWidth="1"/>
    <col min="6146" max="6146" width="22.7109375" style="2" customWidth="1"/>
    <col min="6147" max="6147" width="23.7109375" style="2" customWidth="1"/>
    <col min="6148" max="6148" width="29.28515625" style="2" customWidth="1"/>
    <col min="6149" max="6149" width="23.85546875" style="2" customWidth="1"/>
    <col min="6150" max="6150" width="24.28515625" style="2" customWidth="1"/>
    <col min="6151" max="6151" width="28" style="2" customWidth="1"/>
    <col min="6152" max="6152" width="14.5703125" style="2" customWidth="1"/>
    <col min="6153" max="6153" width="18.5703125" style="2" customWidth="1"/>
    <col min="6154" max="6154" width="15.5703125" style="2" customWidth="1"/>
    <col min="6155" max="6156" width="9.140625" style="2"/>
    <col min="6157" max="6157" width="11.7109375" style="2" customWidth="1"/>
    <col min="6158" max="6158" width="19" style="2" customWidth="1"/>
    <col min="6159" max="6365" width="9.140625" style="2"/>
    <col min="6366" max="6366" width="23.42578125" style="2" customWidth="1"/>
    <col min="6367" max="6367" width="38.140625" style="2" customWidth="1"/>
    <col min="6368" max="6368" width="46.42578125" style="2" customWidth="1"/>
    <col min="6369" max="6369" width="22.7109375" style="2" customWidth="1"/>
    <col min="6370" max="6370" width="23.7109375" style="2" customWidth="1"/>
    <col min="6371" max="6371" width="29.28515625" style="2" customWidth="1"/>
    <col min="6372" max="6372" width="23.85546875" style="2" customWidth="1"/>
    <col min="6373" max="6373" width="24.28515625" style="2" customWidth="1"/>
    <col min="6374" max="6374" width="28" style="2" customWidth="1"/>
    <col min="6375" max="6375" width="14.5703125" style="2" customWidth="1"/>
    <col min="6376" max="6376" width="15.42578125" style="2" customWidth="1"/>
    <col min="6377" max="6379" width="9.140625" style="2"/>
    <col min="6380" max="6380" width="12" style="2" customWidth="1"/>
    <col min="6381" max="6381" width="16.7109375" style="2" customWidth="1"/>
    <col min="6382" max="6382" width="13.140625" style="2" customWidth="1"/>
    <col min="6383" max="6383" width="11.28515625" style="2" customWidth="1"/>
    <col min="6384" max="6384" width="10.85546875" style="2" customWidth="1"/>
    <col min="6385" max="6385" width="9.140625" style="2"/>
    <col min="6386" max="6386" width="11.7109375" style="2" customWidth="1"/>
    <col min="6387" max="6387" width="10.85546875" style="2" customWidth="1"/>
    <col min="6388" max="6388" width="11.28515625" style="2" customWidth="1"/>
    <col min="6389" max="6389" width="11.42578125" style="2" customWidth="1"/>
    <col min="6390" max="6392" width="9.140625" style="2"/>
    <col min="6393" max="6393" width="11" style="2" customWidth="1"/>
    <col min="6394" max="6398" width="9.140625" style="2"/>
    <col min="6399" max="6399" width="23.42578125" style="2" customWidth="1"/>
    <col min="6400" max="6400" width="44.42578125" style="2" customWidth="1"/>
    <col min="6401" max="6401" width="52.42578125" style="2" customWidth="1"/>
    <col min="6402" max="6402" width="22.7109375" style="2" customWidth="1"/>
    <col min="6403" max="6403" width="23.7109375" style="2" customWidth="1"/>
    <col min="6404" max="6404" width="29.28515625" style="2" customWidth="1"/>
    <col min="6405" max="6405" width="23.85546875" style="2" customWidth="1"/>
    <col min="6406" max="6406" width="24.28515625" style="2" customWidth="1"/>
    <col min="6407" max="6407" width="28" style="2" customWidth="1"/>
    <col min="6408" max="6408" width="14.5703125" style="2" customWidth="1"/>
    <col min="6409" max="6409" width="18.5703125" style="2" customWidth="1"/>
    <col min="6410" max="6410" width="15.5703125" style="2" customWidth="1"/>
    <col min="6411" max="6412" width="9.140625" style="2"/>
    <col min="6413" max="6413" width="11.7109375" style="2" customWidth="1"/>
    <col min="6414" max="6414" width="19" style="2" customWidth="1"/>
    <col min="6415" max="6621" width="9.140625" style="2"/>
    <col min="6622" max="6622" width="23.42578125" style="2" customWidth="1"/>
    <col min="6623" max="6623" width="38.140625" style="2" customWidth="1"/>
    <col min="6624" max="6624" width="46.42578125" style="2" customWidth="1"/>
    <col min="6625" max="6625" width="22.7109375" style="2" customWidth="1"/>
    <col min="6626" max="6626" width="23.7109375" style="2" customWidth="1"/>
    <col min="6627" max="6627" width="29.28515625" style="2" customWidth="1"/>
    <col min="6628" max="6628" width="23.85546875" style="2" customWidth="1"/>
    <col min="6629" max="6629" width="24.28515625" style="2" customWidth="1"/>
    <col min="6630" max="6630" width="28" style="2" customWidth="1"/>
    <col min="6631" max="6631" width="14.5703125" style="2" customWidth="1"/>
    <col min="6632" max="6632" width="15.42578125" style="2" customWidth="1"/>
    <col min="6633" max="6635" width="9.140625" style="2"/>
    <col min="6636" max="6636" width="12" style="2" customWidth="1"/>
    <col min="6637" max="6637" width="16.7109375" style="2" customWidth="1"/>
    <col min="6638" max="6638" width="13.140625" style="2" customWidth="1"/>
    <col min="6639" max="6639" width="11.28515625" style="2" customWidth="1"/>
    <col min="6640" max="6640" width="10.85546875" style="2" customWidth="1"/>
    <col min="6641" max="6641" width="9.140625" style="2"/>
    <col min="6642" max="6642" width="11.7109375" style="2" customWidth="1"/>
    <col min="6643" max="6643" width="10.85546875" style="2" customWidth="1"/>
    <col min="6644" max="6644" width="11.28515625" style="2" customWidth="1"/>
    <col min="6645" max="6645" width="11.42578125" style="2" customWidth="1"/>
    <col min="6646" max="6648" width="9.140625" style="2"/>
    <col min="6649" max="6649" width="11" style="2" customWidth="1"/>
    <col min="6650" max="6654" width="9.140625" style="2"/>
    <col min="6655" max="6655" width="23.42578125" style="2" customWidth="1"/>
    <col min="6656" max="6656" width="44.42578125" style="2" customWidth="1"/>
    <col min="6657" max="6657" width="52.42578125" style="2" customWidth="1"/>
    <col min="6658" max="6658" width="22.7109375" style="2" customWidth="1"/>
    <col min="6659" max="6659" width="23.7109375" style="2" customWidth="1"/>
    <col min="6660" max="6660" width="29.28515625" style="2" customWidth="1"/>
    <col min="6661" max="6661" width="23.85546875" style="2" customWidth="1"/>
    <col min="6662" max="6662" width="24.28515625" style="2" customWidth="1"/>
    <col min="6663" max="6663" width="28" style="2" customWidth="1"/>
    <col min="6664" max="6664" width="14.5703125" style="2" customWidth="1"/>
    <col min="6665" max="6665" width="18.5703125" style="2" customWidth="1"/>
    <col min="6666" max="6666" width="15.5703125" style="2" customWidth="1"/>
    <col min="6667" max="6668" width="9.140625" style="2"/>
    <col min="6669" max="6669" width="11.7109375" style="2" customWidth="1"/>
    <col min="6670" max="6670" width="19" style="2" customWidth="1"/>
    <col min="6671" max="6877" width="9.140625" style="2"/>
    <col min="6878" max="6878" width="23.42578125" style="2" customWidth="1"/>
    <col min="6879" max="6879" width="38.140625" style="2" customWidth="1"/>
    <col min="6880" max="6880" width="46.42578125" style="2" customWidth="1"/>
    <col min="6881" max="6881" width="22.7109375" style="2" customWidth="1"/>
    <col min="6882" max="6882" width="23.7109375" style="2" customWidth="1"/>
    <col min="6883" max="6883" width="29.28515625" style="2" customWidth="1"/>
    <col min="6884" max="6884" width="23.85546875" style="2" customWidth="1"/>
    <col min="6885" max="6885" width="24.28515625" style="2" customWidth="1"/>
    <col min="6886" max="6886" width="28" style="2" customWidth="1"/>
    <col min="6887" max="6887" width="14.5703125" style="2" customWidth="1"/>
    <col min="6888" max="6888" width="15.42578125" style="2" customWidth="1"/>
    <col min="6889" max="6891" width="9.140625" style="2"/>
    <col min="6892" max="6892" width="12" style="2" customWidth="1"/>
    <col min="6893" max="6893" width="16.7109375" style="2" customWidth="1"/>
    <col min="6894" max="6894" width="13.140625" style="2" customWidth="1"/>
    <col min="6895" max="6895" width="11.28515625" style="2" customWidth="1"/>
    <col min="6896" max="6896" width="10.85546875" style="2" customWidth="1"/>
    <col min="6897" max="6897" width="9.140625" style="2"/>
    <col min="6898" max="6898" width="11.7109375" style="2" customWidth="1"/>
    <col min="6899" max="6899" width="10.85546875" style="2" customWidth="1"/>
    <col min="6900" max="6900" width="11.28515625" style="2" customWidth="1"/>
    <col min="6901" max="6901" width="11.42578125" style="2" customWidth="1"/>
    <col min="6902" max="6904" width="9.140625" style="2"/>
    <col min="6905" max="6905" width="11" style="2" customWidth="1"/>
    <col min="6906" max="6910" width="9.140625" style="2"/>
    <col min="6911" max="6911" width="23.42578125" style="2" customWidth="1"/>
    <col min="6912" max="6912" width="44.42578125" style="2" customWidth="1"/>
    <col min="6913" max="6913" width="52.42578125" style="2" customWidth="1"/>
    <col min="6914" max="6914" width="22.7109375" style="2" customWidth="1"/>
    <col min="6915" max="6915" width="23.7109375" style="2" customWidth="1"/>
    <col min="6916" max="6916" width="29.28515625" style="2" customWidth="1"/>
    <col min="6917" max="6917" width="23.85546875" style="2" customWidth="1"/>
    <col min="6918" max="6918" width="24.28515625" style="2" customWidth="1"/>
    <col min="6919" max="6919" width="28" style="2" customWidth="1"/>
    <col min="6920" max="6920" width="14.5703125" style="2" customWidth="1"/>
    <col min="6921" max="6921" width="18.5703125" style="2" customWidth="1"/>
    <col min="6922" max="6922" width="15.5703125" style="2" customWidth="1"/>
    <col min="6923" max="6924" width="9.140625" style="2"/>
    <col min="6925" max="6925" width="11.7109375" style="2" customWidth="1"/>
    <col min="6926" max="6926" width="19" style="2" customWidth="1"/>
    <col min="6927" max="7133" width="9.140625" style="2"/>
    <col min="7134" max="7134" width="23.42578125" style="2" customWidth="1"/>
    <col min="7135" max="7135" width="38.140625" style="2" customWidth="1"/>
    <col min="7136" max="7136" width="46.42578125" style="2" customWidth="1"/>
    <col min="7137" max="7137" width="22.7109375" style="2" customWidth="1"/>
    <col min="7138" max="7138" width="23.7109375" style="2" customWidth="1"/>
    <col min="7139" max="7139" width="29.28515625" style="2" customWidth="1"/>
    <col min="7140" max="7140" width="23.85546875" style="2" customWidth="1"/>
    <col min="7141" max="7141" width="24.28515625" style="2" customWidth="1"/>
    <col min="7142" max="7142" width="28" style="2" customWidth="1"/>
    <col min="7143" max="7143" width="14.5703125" style="2" customWidth="1"/>
    <col min="7144" max="7144" width="15.42578125" style="2" customWidth="1"/>
    <col min="7145" max="7147" width="9.140625" style="2"/>
    <col min="7148" max="7148" width="12" style="2" customWidth="1"/>
    <col min="7149" max="7149" width="16.7109375" style="2" customWidth="1"/>
    <col min="7150" max="7150" width="13.140625" style="2" customWidth="1"/>
    <col min="7151" max="7151" width="11.28515625" style="2" customWidth="1"/>
    <col min="7152" max="7152" width="10.85546875" style="2" customWidth="1"/>
    <col min="7153" max="7153" width="9.140625" style="2"/>
    <col min="7154" max="7154" width="11.7109375" style="2" customWidth="1"/>
    <col min="7155" max="7155" width="10.85546875" style="2" customWidth="1"/>
    <col min="7156" max="7156" width="11.28515625" style="2" customWidth="1"/>
    <col min="7157" max="7157" width="11.42578125" style="2" customWidth="1"/>
    <col min="7158" max="7160" width="9.140625" style="2"/>
    <col min="7161" max="7161" width="11" style="2" customWidth="1"/>
    <col min="7162" max="7166" width="9.140625" style="2"/>
    <col min="7167" max="7167" width="23.42578125" style="2" customWidth="1"/>
    <col min="7168" max="7168" width="44.42578125" style="2" customWidth="1"/>
    <col min="7169" max="7169" width="52.42578125" style="2" customWidth="1"/>
    <col min="7170" max="7170" width="22.7109375" style="2" customWidth="1"/>
    <col min="7171" max="7171" width="23.7109375" style="2" customWidth="1"/>
    <col min="7172" max="7172" width="29.28515625" style="2" customWidth="1"/>
    <col min="7173" max="7173" width="23.85546875" style="2" customWidth="1"/>
    <col min="7174" max="7174" width="24.28515625" style="2" customWidth="1"/>
    <col min="7175" max="7175" width="28" style="2" customWidth="1"/>
    <col min="7176" max="7176" width="14.5703125" style="2" customWidth="1"/>
    <col min="7177" max="7177" width="18.5703125" style="2" customWidth="1"/>
    <col min="7178" max="7178" width="15.5703125" style="2" customWidth="1"/>
    <col min="7179" max="7180" width="9.140625" style="2"/>
    <col min="7181" max="7181" width="11.7109375" style="2" customWidth="1"/>
    <col min="7182" max="7182" width="19" style="2" customWidth="1"/>
    <col min="7183" max="7389" width="9.140625" style="2"/>
    <col min="7390" max="7390" width="23.42578125" style="2" customWidth="1"/>
    <col min="7391" max="7391" width="38.140625" style="2" customWidth="1"/>
    <col min="7392" max="7392" width="46.42578125" style="2" customWidth="1"/>
    <col min="7393" max="7393" width="22.7109375" style="2" customWidth="1"/>
    <col min="7394" max="7394" width="23.7109375" style="2" customWidth="1"/>
    <col min="7395" max="7395" width="29.28515625" style="2" customWidth="1"/>
    <col min="7396" max="7396" width="23.85546875" style="2" customWidth="1"/>
    <col min="7397" max="7397" width="24.28515625" style="2" customWidth="1"/>
    <col min="7398" max="7398" width="28" style="2" customWidth="1"/>
    <col min="7399" max="7399" width="14.5703125" style="2" customWidth="1"/>
    <col min="7400" max="7400" width="15.42578125" style="2" customWidth="1"/>
    <col min="7401" max="7403" width="9.140625" style="2"/>
    <col min="7404" max="7404" width="12" style="2" customWidth="1"/>
    <col min="7405" max="7405" width="16.7109375" style="2" customWidth="1"/>
    <col min="7406" max="7406" width="13.140625" style="2" customWidth="1"/>
    <col min="7407" max="7407" width="11.28515625" style="2" customWidth="1"/>
    <col min="7408" max="7408" width="10.85546875" style="2" customWidth="1"/>
    <col min="7409" max="7409" width="9.140625" style="2"/>
    <col min="7410" max="7410" width="11.7109375" style="2" customWidth="1"/>
    <col min="7411" max="7411" width="10.85546875" style="2" customWidth="1"/>
    <col min="7412" max="7412" width="11.28515625" style="2" customWidth="1"/>
    <col min="7413" max="7413" width="11.42578125" style="2" customWidth="1"/>
    <col min="7414" max="7416" width="9.140625" style="2"/>
    <col min="7417" max="7417" width="11" style="2" customWidth="1"/>
    <col min="7418" max="7422" width="9.140625" style="2"/>
    <col min="7423" max="7423" width="23.42578125" style="2" customWidth="1"/>
    <col min="7424" max="7424" width="44.42578125" style="2" customWidth="1"/>
    <col min="7425" max="7425" width="52.42578125" style="2" customWidth="1"/>
    <col min="7426" max="7426" width="22.7109375" style="2" customWidth="1"/>
    <col min="7427" max="7427" width="23.7109375" style="2" customWidth="1"/>
    <col min="7428" max="7428" width="29.28515625" style="2" customWidth="1"/>
    <col min="7429" max="7429" width="23.85546875" style="2" customWidth="1"/>
    <col min="7430" max="7430" width="24.28515625" style="2" customWidth="1"/>
    <col min="7431" max="7431" width="28" style="2" customWidth="1"/>
    <col min="7432" max="7432" width="14.5703125" style="2" customWidth="1"/>
    <col min="7433" max="7433" width="18.5703125" style="2" customWidth="1"/>
    <col min="7434" max="7434" width="15.5703125" style="2" customWidth="1"/>
    <col min="7435" max="7436" width="9.140625" style="2"/>
    <col min="7437" max="7437" width="11.7109375" style="2" customWidth="1"/>
    <col min="7438" max="7438" width="19" style="2" customWidth="1"/>
    <col min="7439" max="7645" width="9.140625" style="2"/>
    <col min="7646" max="7646" width="23.42578125" style="2" customWidth="1"/>
    <col min="7647" max="7647" width="38.140625" style="2" customWidth="1"/>
    <col min="7648" max="7648" width="46.42578125" style="2" customWidth="1"/>
    <col min="7649" max="7649" width="22.7109375" style="2" customWidth="1"/>
    <col min="7650" max="7650" width="23.7109375" style="2" customWidth="1"/>
    <col min="7651" max="7651" width="29.28515625" style="2" customWidth="1"/>
    <col min="7652" max="7652" width="23.85546875" style="2" customWidth="1"/>
    <col min="7653" max="7653" width="24.28515625" style="2" customWidth="1"/>
    <col min="7654" max="7654" width="28" style="2" customWidth="1"/>
    <col min="7655" max="7655" width="14.5703125" style="2" customWidth="1"/>
    <col min="7656" max="7656" width="15.42578125" style="2" customWidth="1"/>
    <col min="7657" max="7659" width="9.140625" style="2"/>
    <col min="7660" max="7660" width="12" style="2" customWidth="1"/>
    <col min="7661" max="7661" width="16.7109375" style="2" customWidth="1"/>
    <col min="7662" max="7662" width="13.140625" style="2" customWidth="1"/>
    <col min="7663" max="7663" width="11.28515625" style="2" customWidth="1"/>
    <col min="7664" max="7664" width="10.85546875" style="2" customWidth="1"/>
    <col min="7665" max="7665" width="9.140625" style="2"/>
    <col min="7666" max="7666" width="11.7109375" style="2" customWidth="1"/>
    <col min="7667" max="7667" width="10.85546875" style="2" customWidth="1"/>
    <col min="7668" max="7668" width="11.28515625" style="2" customWidth="1"/>
    <col min="7669" max="7669" width="11.42578125" style="2" customWidth="1"/>
    <col min="7670" max="7672" width="9.140625" style="2"/>
    <col min="7673" max="7673" width="11" style="2" customWidth="1"/>
    <col min="7674" max="7678" width="9.140625" style="2"/>
    <col min="7679" max="7679" width="23.42578125" style="2" customWidth="1"/>
    <col min="7680" max="7680" width="44.42578125" style="2" customWidth="1"/>
    <col min="7681" max="7681" width="52.42578125" style="2" customWidth="1"/>
    <col min="7682" max="7682" width="22.7109375" style="2" customWidth="1"/>
    <col min="7683" max="7683" width="23.7109375" style="2" customWidth="1"/>
    <col min="7684" max="7684" width="29.28515625" style="2" customWidth="1"/>
    <col min="7685" max="7685" width="23.85546875" style="2" customWidth="1"/>
    <col min="7686" max="7686" width="24.28515625" style="2" customWidth="1"/>
    <col min="7687" max="7687" width="28" style="2" customWidth="1"/>
    <col min="7688" max="7688" width="14.5703125" style="2" customWidth="1"/>
    <col min="7689" max="7689" width="18.5703125" style="2" customWidth="1"/>
    <col min="7690" max="7690" width="15.5703125" style="2" customWidth="1"/>
    <col min="7691" max="7692" width="9.140625" style="2"/>
    <col min="7693" max="7693" width="11.7109375" style="2" customWidth="1"/>
    <col min="7694" max="7694" width="19" style="2" customWidth="1"/>
    <col min="7695" max="7901" width="9.140625" style="2"/>
    <col min="7902" max="7902" width="23.42578125" style="2" customWidth="1"/>
    <col min="7903" max="7903" width="38.140625" style="2" customWidth="1"/>
    <col min="7904" max="7904" width="46.42578125" style="2" customWidth="1"/>
    <col min="7905" max="7905" width="22.7109375" style="2" customWidth="1"/>
    <col min="7906" max="7906" width="23.7109375" style="2" customWidth="1"/>
    <col min="7907" max="7907" width="29.28515625" style="2" customWidth="1"/>
    <col min="7908" max="7908" width="23.85546875" style="2" customWidth="1"/>
    <col min="7909" max="7909" width="24.28515625" style="2" customWidth="1"/>
    <col min="7910" max="7910" width="28" style="2" customWidth="1"/>
    <col min="7911" max="7911" width="14.5703125" style="2" customWidth="1"/>
    <col min="7912" max="7912" width="15.42578125" style="2" customWidth="1"/>
    <col min="7913" max="7915" width="9.140625" style="2"/>
    <col min="7916" max="7916" width="12" style="2" customWidth="1"/>
    <col min="7917" max="7917" width="16.7109375" style="2" customWidth="1"/>
    <col min="7918" max="7918" width="13.140625" style="2" customWidth="1"/>
    <col min="7919" max="7919" width="11.28515625" style="2" customWidth="1"/>
    <col min="7920" max="7920" width="10.85546875" style="2" customWidth="1"/>
    <col min="7921" max="7921" width="9.140625" style="2"/>
    <col min="7922" max="7922" width="11.7109375" style="2" customWidth="1"/>
    <col min="7923" max="7923" width="10.85546875" style="2" customWidth="1"/>
    <col min="7924" max="7924" width="11.28515625" style="2" customWidth="1"/>
    <col min="7925" max="7925" width="11.42578125" style="2" customWidth="1"/>
    <col min="7926" max="7928" width="9.140625" style="2"/>
    <col min="7929" max="7929" width="11" style="2" customWidth="1"/>
    <col min="7930" max="7934" width="9.140625" style="2"/>
    <col min="7935" max="7935" width="23.42578125" style="2" customWidth="1"/>
    <col min="7936" max="7936" width="44.42578125" style="2" customWidth="1"/>
    <col min="7937" max="7937" width="52.42578125" style="2" customWidth="1"/>
    <col min="7938" max="7938" width="22.7109375" style="2" customWidth="1"/>
    <col min="7939" max="7939" width="23.7109375" style="2" customWidth="1"/>
    <col min="7940" max="7940" width="29.28515625" style="2" customWidth="1"/>
    <col min="7941" max="7941" width="23.85546875" style="2" customWidth="1"/>
    <col min="7942" max="7942" width="24.28515625" style="2" customWidth="1"/>
    <col min="7943" max="7943" width="28" style="2" customWidth="1"/>
    <col min="7944" max="7944" width="14.5703125" style="2" customWidth="1"/>
    <col min="7945" max="7945" width="18.5703125" style="2" customWidth="1"/>
    <col min="7946" max="7946" width="15.5703125" style="2" customWidth="1"/>
    <col min="7947" max="7948" width="9.140625" style="2"/>
    <col min="7949" max="7949" width="11.7109375" style="2" customWidth="1"/>
    <col min="7950" max="7950" width="19" style="2" customWidth="1"/>
    <col min="7951" max="8157" width="9.140625" style="2"/>
    <col min="8158" max="8158" width="23.42578125" style="2" customWidth="1"/>
    <col min="8159" max="8159" width="38.140625" style="2" customWidth="1"/>
    <col min="8160" max="8160" width="46.42578125" style="2" customWidth="1"/>
    <col min="8161" max="8161" width="22.7109375" style="2" customWidth="1"/>
    <col min="8162" max="8162" width="23.7109375" style="2" customWidth="1"/>
    <col min="8163" max="8163" width="29.28515625" style="2" customWidth="1"/>
    <col min="8164" max="8164" width="23.85546875" style="2" customWidth="1"/>
    <col min="8165" max="8165" width="24.28515625" style="2" customWidth="1"/>
    <col min="8166" max="8166" width="28" style="2" customWidth="1"/>
    <col min="8167" max="8167" width="14.5703125" style="2" customWidth="1"/>
    <col min="8168" max="8168" width="15.42578125" style="2" customWidth="1"/>
    <col min="8169" max="8171" width="9.140625" style="2"/>
    <col min="8172" max="8172" width="12" style="2" customWidth="1"/>
    <col min="8173" max="8173" width="16.7109375" style="2" customWidth="1"/>
    <col min="8174" max="8174" width="13.140625" style="2" customWidth="1"/>
    <col min="8175" max="8175" width="11.28515625" style="2" customWidth="1"/>
    <col min="8176" max="8176" width="10.85546875" style="2" customWidth="1"/>
    <col min="8177" max="8177" width="9.140625" style="2"/>
    <col min="8178" max="8178" width="11.7109375" style="2" customWidth="1"/>
    <col min="8179" max="8179" width="10.85546875" style="2" customWidth="1"/>
    <col min="8180" max="8180" width="11.28515625" style="2" customWidth="1"/>
    <col min="8181" max="8181" width="11.42578125" style="2" customWidth="1"/>
    <col min="8182" max="8184" width="9.140625" style="2"/>
    <col min="8185" max="8185" width="11" style="2" customWidth="1"/>
    <col min="8186" max="8190" width="9.140625" style="2"/>
    <col min="8191" max="8191" width="23.42578125" style="2" customWidth="1"/>
    <col min="8192" max="8192" width="44.42578125" style="2" customWidth="1"/>
    <col min="8193" max="8193" width="52.42578125" style="2" customWidth="1"/>
    <col min="8194" max="8194" width="22.7109375" style="2" customWidth="1"/>
    <col min="8195" max="8195" width="23.7109375" style="2" customWidth="1"/>
    <col min="8196" max="8196" width="29.28515625" style="2" customWidth="1"/>
    <col min="8197" max="8197" width="23.85546875" style="2" customWidth="1"/>
    <col min="8198" max="8198" width="24.28515625" style="2" customWidth="1"/>
    <col min="8199" max="8199" width="28" style="2" customWidth="1"/>
    <col min="8200" max="8200" width="14.5703125" style="2" customWidth="1"/>
    <col min="8201" max="8201" width="18.5703125" style="2" customWidth="1"/>
    <col min="8202" max="8202" width="15.5703125" style="2" customWidth="1"/>
    <col min="8203" max="8204" width="9.140625" style="2"/>
    <col min="8205" max="8205" width="11.7109375" style="2" customWidth="1"/>
    <col min="8206" max="8206" width="19" style="2" customWidth="1"/>
    <col min="8207" max="8413" width="9.140625" style="2"/>
    <col min="8414" max="8414" width="23.42578125" style="2" customWidth="1"/>
    <col min="8415" max="8415" width="38.140625" style="2" customWidth="1"/>
    <col min="8416" max="8416" width="46.42578125" style="2" customWidth="1"/>
    <col min="8417" max="8417" width="22.7109375" style="2" customWidth="1"/>
    <col min="8418" max="8418" width="23.7109375" style="2" customWidth="1"/>
    <col min="8419" max="8419" width="29.28515625" style="2" customWidth="1"/>
    <col min="8420" max="8420" width="23.85546875" style="2" customWidth="1"/>
    <col min="8421" max="8421" width="24.28515625" style="2" customWidth="1"/>
    <col min="8422" max="8422" width="28" style="2" customWidth="1"/>
    <col min="8423" max="8423" width="14.5703125" style="2" customWidth="1"/>
    <col min="8424" max="8424" width="15.42578125" style="2" customWidth="1"/>
    <col min="8425" max="8427" width="9.140625" style="2"/>
    <col min="8428" max="8428" width="12" style="2" customWidth="1"/>
    <col min="8429" max="8429" width="16.7109375" style="2" customWidth="1"/>
    <col min="8430" max="8430" width="13.140625" style="2" customWidth="1"/>
    <col min="8431" max="8431" width="11.28515625" style="2" customWidth="1"/>
    <col min="8432" max="8432" width="10.85546875" style="2" customWidth="1"/>
    <col min="8433" max="8433" width="9.140625" style="2"/>
    <col min="8434" max="8434" width="11.7109375" style="2" customWidth="1"/>
    <col min="8435" max="8435" width="10.85546875" style="2" customWidth="1"/>
    <col min="8436" max="8436" width="11.28515625" style="2" customWidth="1"/>
    <col min="8437" max="8437" width="11.42578125" style="2" customWidth="1"/>
    <col min="8438" max="8440" width="9.140625" style="2"/>
    <col min="8441" max="8441" width="11" style="2" customWidth="1"/>
    <col min="8442" max="8446" width="9.140625" style="2"/>
    <col min="8447" max="8447" width="23.42578125" style="2" customWidth="1"/>
    <col min="8448" max="8448" width="44.42578125" style="2" customWidth="1"/>
    <col min="8449" max="8449" width="52.42578125" style="2" customWidth="1"/>
    <col min="8450" max="8450" width="22.7109375" style="2" customWidth="1"/>
    <col min="8451" max="8451" width="23.7109375" style="2" customWidth="1"/>
    <col min="8452" max="8452" width="29.28515625" style="2" customWidth="1"/>
    <col min="8453" max="8453" width="23.85546875" style="2" customWidth="1"/>
    <col min="8454" max="8454" width="24.28515625" style="2" customWidth="1"/>
    <col min="8455" max="8455" width="28" style="2" customWidth="1"/>
    <col min="8456" max="8456" width="14.5703125" style="2" customWidth="1"/>
    <col min="8457" max="8457" width="18.5703125" style="2" customWidth="1"/>
    <col min="8458" max="8458" width="15.5703125" style="2" customWidth="1"/>
    <col min="8459" max="8460" width="9.140625" style="2"/>
    <col min="8461" max="8461" width="11.7109375" style="2" customWidth="1"/>
    <col min="8462" max="8462" width="19" style="2" customWidth="1"/>
    <col min="8463" max="8669" width="9.140625" style="2"/>
    <col min="8670" max="8670" width="23.42578125" style="2" customWidth="1"/>
    <col min="8671" max="8671" width="38.140625" style="2" customWidth="1"/>
    <col min="8672" max="8672" width="46.42578125" style="2" customWidth="1"/>
    <col min="8673" max="8673" width="22.7109375" style="2" customWidth="1"/>
    <col min="8674" max="8674" width="23.7109375" style="2" customWidth="1"/>
    <col min="8675" max="8675" width="29.28515625" style="2" customWidth="1"/>
    <col min="8676" max="8676" width="23.85546875" style="2" customWidth="1"/>
    <col min="8677" max="8677" width="24.28515625" style="2" customWidth="1"/>
    <col min="8678" max="8678" width="28" style="2" customWidth="1"/>
    <col min="8679" max="8679" width="14.5703125" style="2" customWidth="1"/>
    <col min="8680" max="8680" width="15.42578125" style="2" customWidth="1"/>
    <col min="8681" max="8683" width="9.140625" style="2"/>
    <col min="8684" max="8684" width="12" style="2" customWidth="1"/>
    <col min="8685" max="8685" width="16.7109375" style="2" customWidth="1"/>
    <col min="8686" max="8686" width="13.140625" style="2" customWidth="1"/>
    <col min="8687" max="8687" width="11.28515625" style="2" customWidth="1"/>
    <col min="8688" max="8688" width="10.85546875" style="2" customWidth="1"/>
    <col min="8689" max="8689" width="9.140625" style="2"/>
    <col min="8690" max="8690" width="11.7109375" style="2" customWidth="1"/>
    <col min="8691" max="8691" width="10.85546875" style="2" customWidth="1"/>
    <col min="8692" max="8692" width="11.28515625" style="2" customWidth="1"/>
    <col min="8693" max="8693" width="11.42578125" style="2" customWidth="1"/>
    <col min="8694" max="8696" width="9.140625" style="2"/>
    <col min="8697" max="8697" width="11" style="2" customWidth="1"/>
    <col min="8698" max="8702" width="9.140625" style="2"/>
    <col min="8703" max="8703" width="23.42578125" style="2" customWidth="1"/>
    <col min="8704" max="8704" width="44.42578125" style="2" customWidth="1"/>
    <col min="8705" max="8705" width="52.42578125" style="2" customWidth="1"/>
    <col min="8706" max="8706" width="22.7109375" style="2" customWidth="1"/>
    <col min="8707" max="8707" width="23.7109375" style="2" customWidth="1"/>
    <col min="8708" max="8708" width="29.28515625" style="2" customWidth="1"/>
    <col min="8709" max="8709" width="23.85546875" style="2" customWidth="1"/>
    <col min="8710" max="8710" width="24.28515625" style="2" customWidth="1"/>
    <col min="8711" max="8711" width="28" style="2" customWidth="1"/>
    <col min="8712" max="8712" width="14.5703125" style="2" customWidth="1"/>
    <col min="8713" max="8713" width="18.5703125" style="2" customWidth="1"/>
    <col min="8714" max="8714" width="15.5703125" style="2" customWidth="1"/>
    <col min="8715" max="8716" width="9.140625" style="2"/>
    <col min="8717" max="8717" width="11.7109375" style="2" customWidth="1"/>
    <col min="8718" max="8718" width="19" style="2" customWidth="1"/>
    <col min="8719" max="8925" width="9.140625" style="2"/>
    <col min="8926" max="8926" width="23.42578125" style="2" customWidth="1"/>
    <col min="8927" max="8927" width="38.140625" style="2" customWidth="1"/>
    <col min="8928" max="8928" width="46.42578125" style="2" customWidth="1"/>
    <col min="8929" max="8929" width="22.7109375" style="2" customWidth="1"/>
    <col min="8930" max="8930" width="23.7109375" style="2" customWidth="1"/>
    <col min="8931" max="8931" width="29.28515625" style="2" customWidth="1"/>
    <col min="8932" max="8932" width="23.85546875" style="2" customWidth="1"/>
    <col min="8933" max="8933" width="24.28515625" style="2" customWidth="1"/>
    <col min="8934" max="8934" width="28" style="2" customWidth="1"/>
    <col min="8935" max="8935" width="14.5703125" style="2" customWidth="1"/>
    <col min="8936" max="8936" width="15.42578125" style="2" customWidth="1"/>
    <col min="8937" max="8939" width="9.140625" style="2"/>
    <col min="8940" max="8940" width="12" style="2" customWidth="1"/>
    <col min="8941" max="8941" width="16.7109375" style="2" customWidth="1"/>
    <col min="8942" max="8942" width="13.140625" style="2" customWidth="1"/>
    <col min="8943" max="8943" width="11.28515625" style="2" customWidth="1"/>
    <col min="8944" max="8944" width="10.85546875" style="2" customWidth="1"/>
    <col min="8945" max="8945" width="9.140625" style="2"/>
    <col min="8946" max="8946" width="11.7109375" style="2" customWidth="1"/>
    <col min="8947" max="8947" width="10.85546875" style="2" customWidth="1"/>
    <col min="8948" max="8948" width="11.28515625" style="2" customWidth="1"/>
    <col min="8949" max="8949" width="11.42578125" style="2" customWidth="1"/>
    <col min="8950" max="8952" width="9.140625" style="2"/>
    <col min="8953" max="8953" width="11" style="2" customWidth="1"/>
    <col min="8954" max="8958" width="9.140625" style="2"/>
    <col min="8959" max="8959" width="23.42578125" style="2" customWidth="1"/>
    <col min="8960" max="8960" width="44.42578125" style="2" customWidth="1"/>
    <col min="8961" max="8961" width="52.42578125" style="2" customWidth="1"/>
    <col min="8962" max="8962" width="22.7109375" style="2" customWidth="1"/>
    <col min="8963" max="8963" width="23.7109375" style="2" customWidth="1"/>
    <col min="8964" max="8964" width="29.28515625" style="2" customWidth="1"/>
    <col min="8965" max="8965" width="23.85546875" style="2" customWidth="1"/>
    <col min="8966" max="8966" width="24.28515625" style="2" customWidth="1"/>
    <col min="8967" max="8967" width="28" style="2" customWidth="1"/>
    <col min="8968" max="8968" width="14.5703125" style="2" customWidth="1"/>
    <col min="8969" max="8969" width="18.5703125" style="2" customWidth="1"/>
    <col min="8970" max="8970" width="15.5703125" style="2" customWidth="1"/>
    <col min="8971" max="8972" width="9.140625" style="2"/>
    <col min="8973" max="8973" width="11.7109375" style="2" customWidth="1"/>
    <col min="8974" max="8974" width="19" style="2" customWidth="1"/>
    <col min="8975" max="9181" width="9.140625" style="2"/>
    <col min="9182" max="9182" width="23.42578125" style="2" customWidth="1"/>
    <col min="9183" max="9183" width="38.140625" style="2" customWidth="1"/>
    <col min="9184" max="9184" width="46.42578125" style="2" customWidth="1"/>
    <col min="9185" max="9185" width="22.7109375" style="2" customWidth="1"/>
    <col min="9186" max="9186" width="23.7109375" style="2" customWidth="1"/>
    <col min="9187" max="9187" width="29.28515625" style="2" customWidth="1"/>
    <col min="9188" max="9188" width="23.85546875" style="2" customWidth="1"/>
    <col min="9189" max="9189" width="24.28515625" style="2" customWidth="1"/>
    <col min="9190" max="9190" width="28" style="2" customWidth="1"/>
    <col min="9191" max="9191" width="14.5703125" style="2" customWidth="1"/>
    <col min="9192" max="9192" width="15.42578125" style="2" customWidth="1"/>
    <col min="9193" max="9195" width="9.140625" style="2"/>
    <col min="9196" max="9196" width="12" style="2" customWidth="1"/>
    <col min="9197" max="9197" width="16.7109375" style="2" customWidth="1"/>
    <col min="9198" max="9198" width="13.140625" style="2" customWidth="1"/>
    <col min="9199" max="9199" width="11.28515625" style="2" customWidth="1"/>
    <col min="9200" max="9200" width="10.85546875" style="2" customWidth="1"/>
    <col min="9201" max="9201" width="9.140625" style="2"/>
    <col min="9202" max="9202" width="11.7109375" style="2" customWidth="1"/>
    <col min="9203" max="9203" width="10.85546875" style="2" customWidth="1"/>
    <col min="9204" max="9204" width="11.28515625" style="2" customWidth="1"/>
    <col min="9205" max="9205" width="11.42578125" style="2" customWidth="1"/>
    <col min="9206" max="9208" width="9.140625" style="2"/>
    <col min="9209" max="9209" width="11" style="2" customWidth="1"/>
    <col min="9210" max="9214" width="9.140625" style="2"/>
    <col min="9215" max="9215" width="23.42578125" style="2" customWidth="1"/>
    <col min="9216" max="9216" width="44.42578125" style="2" customWidth="1"/>
    <col min="9217" max="9217" width="52.42578125" style="2" customWidth="1"/>
    <col min="9218" max="9218" width="22.7109375" style="2" customWidth="1"/>
    <col min="9219" max="9219" width="23.7109375" style="2" customWidth="1"/>
    <col min="9220" max="9220" width="29.28515625" style="2" customWidth="1"/>
    <col min="9221" max="9221" width="23.85546875" style="2" customWidth="1"/>
    <col min="9222" max="9222" width="24.28515625" style="2" customWidth="1"/>
    <col min="9223" max="9223" width="28" style="2" customWidth="1"/>
    <col min="9224" max="9224" width="14.5703125" style="2" customWidth="1"/>
    <col min="9225" max="9225" width="18.5703125" style="2" customWidth="1"/>
    <col min="9226" max="9226" width="15.5703125" style="2" customWidth="1"/>
    <col min="9227" max="9228" width="9.140625" style="2"/>
    <col min="9229" max="9229" width="11.7109375" style="2" customWidth="1"/>
    <col min="9230" max="9230" width="19" style="2" customWidth="1"/>
    <col min="9231" max="9437" width="9.140625" style="2"/>
    <col min="9438" max="9438" width="23.42578125" style="2" customWidth="1"/>
    <col min="9439" max="9439" width="38.140625" style="2" customWidth="1"/>
    <col min="9440" max="9440" width="46.42578125" style="2" customWidth="1"/>
    <col min="9441" max="9441" width="22.7109375" style="2" customWidth="1"/>
    <col min="9442" max="9442" width="23.7109375" style="2" customWidth="1"/>
    <col min="9443" max="9443" width="29.28515625" style="2" customWidth="1"/>
    <col min="9444" max="9444" width="23.85546875" style="2" customWidth="1"/>
    <col min="9445" max="9445" width="24.28515625" style="2" customWidth="1"/>
    <col min="9446" max="9446" width="28" style="2" customWidth="1"/>
    <col min="9447" max="9447" width="14.5703125" style="2" customWidth="1"/>
    <col min="9448" max="9448" width="15.42578125" style="2" customWidth="1"/>
    <col min="9449" max="9451" width="9.140625" style="2"/>
    <col min="9452" max="9452" width="12" style="2" customWidth="1"/>
    <col min="9453" max="9453" width="16.7109375" style="2" customWidth="1"/>
    <col min="9454" max="9454" width="13.140625" style="2" customWidth="1"/>
    <col min="9455" max="9455" width="11.28515625" style="2" customWidth="1"/>
    <col min="9456" max="9456" width="10.85546875" style="2" customWidth="1"/>
    <col min="9457" max="9457" width="9.140625" style="2"/>
    <col min="9458" max="9458" width="11.7109375" style="2" customWidth="1"/>
    <col min="9459" max="9459" width="10.85546875" style="2" customWidth="1"/>
    <col min="9460" max="9460" width="11.28515625" style="2" customWidth="1"/>
    <col min="9461" max="9461" width="11.42578125" style="2" customWidth="1"/>
    <col min="9462" max="9464" width="9.140625" style="2"/>
    <col min="9465" max="9465" width="11" style="2" customWidth="1"/>
    <col min="9466" max="9470" width="9.140625" style="2"/>
    <col min="9471" max="9471" width="23.42578125" style="2" customWidth="1"/>
    <col min="9472" max="9472" width="44.42578125" style="2" customWidth="1"/>
    <col min="9473" max="9473" width="52.42578125" style="2" customWidth="1"/>
    <col min="9474" max="9474" width="22.7109375" style="2" customWidth="1"/>
    <col min="9475" max="9475" width="23.7109375" style="2" customWidth="1"/>
    <col min="9476" max="9476" width="29.28515625" style="2" customWidth="1"/>
    <col min="9477" max="9477" width="23.85546875" style="2" customWidth="1"/>
    <col min="9478" max="9478" width="24.28515625" style="2" customWidth="1"/>
    <col min="9479" max="9479" width="28" style="2" customWidth="1"/>
    <col min="9480" max="9480" width="14.5703125" style="2" customWidth="1"/>
    <col min="9481" max="9481" width="18.5703125" style="2" customWidth="1"/>
    <col min="9482" max="9482" width="15.5703125" style="2" customWidth="1"/>
    <col min="9483" max="9484" width="9.140625" style="2"/>
    <col min="9485" max="9485" width="11.7109375" style="2" customWidth="1"/>
    <col min="9486" max="9486" width="19" style="2" customWidth="1"/>
    <col min="9487" max="9693" width="9.140625" style="2"/>
    <col min="9694" max="9694" width="23.42578125" style="2" customWidth="1"/>
    <col min="9695" max="9695" width="38.140625" style="2" customWidth="1"/>
    <col min="9696" max="9696" width="46.42578125" style="2" customWidth="1"/>
    <col min="9697" max="9697" width="22.7109375" style="2" customWidth="1"/>
    <col min="9698" max="9698" width="23.7109375" style="2" customWidth="1"/>
    <col min="9699" max="9699" width="29.28515625" style="2" customWidth="1"/>
    <col min="9700" max="9700" width="23.85546875" style="2" customWidth="1"/>
    <col min="9701" max="9701" width="24.28515625" style="2" customWidth="1"/>
    <col min="9702" max="9702" width="28" style="2" customWidth="1"/>
    <col min="9703" max="9703" width="14.5703125" style="2" customWidth="1"/>
    <col min="9704" max="9704" width="15.42578125" style="2" customWidth="1"/>
    <col min="9705" max="9707" width="9.140625" style="2"/>
    <col min="9708" max="9708" width="12" style="2" customWidth="1"/>
    <col min="9709" max="9709" width="16.7109375" style="2" customWidth="1"/>
    <col min="9710" max="9710" width="13.140625" style="2" customWidth="1"/>
    <col min="9711" max="9711" width="11.28515625" style="2" customWidth="1"/>
    <col min="9712" max="9712" width="10.85546875" style="2" customWidth="1"/>
    <col min="9713" max="9713" width="9.140625" style="2"/>
    <col min="9714" max="9714" width="11.7109375" style="2" customWidth="1"/>
    <col min="9715" max="9715" width="10.85546875" style="2" customWidth="1"/>
    <col min="9716" max="9716" width="11.28515625" style="2" customWidth="1"/>
    <col min="9717" max="9717" width="11.42578125" style="2" customWidth="1"/>
    <col min="9718" max="9720" width="9.140625" style="2"/>
    <col min="9721" max="9721" width="11" style="2" customWidth="1"/>
    <col min="9722" max="9726" width="9.140625" style="2"/>
    <col min="9727" max="9727" width="23.42578125" style="2" customWidth="1"/>
    <col min="9728" max="9728" width="44.42578125" style="2" customWidth="1"/>
    <col min="9729" max="9729" width="52.42578125" style="2" customWidth="1"/>
    <col min="9730" max="9730" width="22.7109375" style="2" customWidth="1"/>
    <col min="9731" max="9731" width="23.7109375" style="2" customWidth="1"/>
    <col min="9732" max="9732" width="29.28515625" style="2" customWidth="1"/>
    <col min="9733" max="9733" width="23.85546875" style="2" customWidth="1"/>
    <col min="9734" max="9734" width="24.28515625" style="2" customWidth="1"/>
    <col min="9735" max="9735" width="28" style="2" customWidth="1"/>
    <col min="9736" max="9736" width="14.5703125" style="2" customWidth="1"/>
    <col min="9737" max="9737" width="18.5703125" style="2" customWidth="1"/>
    <col min="9738" max="9738" width="15.5703125" style="2" customWidth="1"/>
    <col min="9739" max="9740" width="9.140625" style="2"/>
    <col min="9741" max="9741" width="11.7109375" style="2" customWidth="1"/>
    <col min="9742" max="9742" width="19" style="2" customWidth="1"/>
    <col min="9743" max="9949" width="9.140625" style="2"/>
    <col min="9950" max="9950" width="23.42578125" style="2" customWidth="1"/>
    <col min="9951" max="9951" width="38.140625" style="2" customWidth="1"/>
    <col min="9952" max="9952" width="46.42578125" style="2" customWidth="1"/>
    <col min="9953" max="9953" width="22.7109375" style="2" customWidth="1"/>
    <col min="9954" max="9954" width="23.7109375" style="2" customWidth="1"/>
    <col min="9955" max="9955" width="29.28515625" style="2" customWidth="1"/>
    <col min="9956" max="9956" width="23.85546875" style="2" customWidth="1"/>
    <col min="9957" max="9957" width="24.28515625" style="2" customWidth="1"/>
    <col min="9958" max="9958" width="28" style="2" customWidth="1"/>
    <col min="9959" max="9959" width="14.5703125" style="2" customWidth="1"/>
    <col min="9960" max="9960" width="15.42578125" style="2" customWidth="1"/>
    <col min="9961" max="9963" width="9.140625" style="2"/>
    <col min="9964" max="9964" width="12" style="2" customWidth="1"/>
    <col min="9965" max="9965" width="16.7109375" style="2" customWidth="1"/>
    <col min="9966" max="9966" width="13.140625" style="2" customWidth="1"/>
    <col min="9967" max="9967" width="11.28515625" style="2" customWidth="1"/>
    <col min="9968" max="9968" width="10.85546875" style="2" customWidth="1"/>
    <col min="9969" max="9969" width="9.140625" style="2"/>
    <col min="9970" max="9970" width="11.7109375" style="2" customWidth="1"/>
    <col min="9971" max="9971" width="10.85546875" style="2" customWidth="1"/>
    <col min="9972" max="9972" width="11.28515625" style="2" customWidth="1"/>
    <col min="9973" max="9973" width="11.42578125" style="2" customWidth="1"/>
    <col min="9974" max="9976" width="9.140625" style="2"/>
    <col min="9977" max="9977" width="11" style="2" customWidth="1"/>
    <col min="9978" max="9982" width="9.140625" style="2"/>
    <col min="9983" max="9983" width="23.42578125" style="2" customWidth="1"/>
    <col min="9984" max="9984" width="44.42578125" style="2" customWidth="1"/>
    <col min="9985" max="9985" width="52.42578125" style="2" customWidth="1"/>
    <col min="9986" max="9986" width="22.7109375" style="2" customWidth="1"/>
    <col min="9987" max="9987" width="23.7109375" style="2" customWidth="1"/>
    <col min="9988" max="9988" width="29.28515625" style="2" customWidth="1"/>
    <col min="9989" max="9989" width="23.85546875" style="2" customWidth="1"/>
    <col min="9990" max="9990" width="24.28515625" style="2" customWidth="1"/>
    <col min="9991" max="9991" width="28" style="2" customWidth="1"/>
    <col min="9992" max="9992" width="14.5703125" style="2" customWidth="1"/>
    <col min="9993" max="9993" width="18.5703125" style="2" customWidth="1"/>
    <col min="9994" max="9994" width="15.5703125" style="2" customWidth="1"/>
    <col min="9995" max="9996" width="9.140625" style="2"/>
    <col min="9997" max="9997" width="11.7109375" style="2" customWidth="1"/>
    <col min="9998" max="9998" width="19" style="2" customWidth="1"/>
    <col min="9999" max="10205" width="9.140625" style="2"/>
    <col min="10206" max="10206" width="23.42578125" style="2" customWidth="1"/>
    <col min="10207" max="10207" width="38.140625" style="2" customWidth="1"/>
    <col min="10208" max="10208" width="46.42578125" style="2" customWidth="1"/>
    <col min="10209" max="10209" width="22.7109375" style="2" customWidth="1"/>
    <col min="10210" max="10210" width="23.7109375" style="2" customWidth="1"/>
    <col min="10211" max="10211" width="29.28515625" style="2" customWidth="1"/>
    <col min="10212" max="10212" width="23.85546875" style="2" customWidth="1"/>
    <col min="10213" max="10213" width="24.28515625" style="2" customWidth="1"/>
    <col min="10214" max="10214" width="28" style="2" customWidth="1"/>
    <col min="10215" max="10215" width="14.5703125" style="2" customWidth="1"/>
    <col min="10216" max="10216" width="15.42578125" style="2" customWidth="1"/>
    <col min="10217" max="10219" width="9.140625" style="2"/>
    <col min="10220" max="10220" width="12" style="2" customWidth="1"/>
    <col min="10221" max="10221" width="16.7109375" style="2" customWidth="1"/>
    <col min="10222" max="10222" width="13.140625" style="2" customWidth="1"/>
    <col min="10223" max="10223" width="11.28515625" style="2" customWidth="1"/>
    <col min="10224" max="10224" width="10.85546875" style="2" customWidth="1"/>
    <col min="10225" max="10225" width="9.140625" style="2"/>
    <col min="10226" max="10226" width="11.7109375" style="2" customWidth="1"/>
    <col min="10227" max="10227" width="10.85546875" style="2" customWidth="1"/>
    <col min="10228" max="10228" width="11.28515625" style="2" customWidth="1"/>
    <col min="10229" max="10229" width="11.42578125" style="2" customWidth="1"/>
    <col min="10230" max="10232" width="9.140625" style="2"/>
    <col min="10233" max="10233" width="11" style="2" customWidth="1"/>
    <col min="10234" max="10238" width="9.140625" style="2"/>
    <col min="10239" max="10239" width="23.42578125" style="2" customWidth="1"/>
    <col min="10240" max="10240" width="44.42578125" style="2" customWidth="1"/>
    <col min="10241" max="10241" width="52.42578125" style="2" customWidth="1"/>
    <col min="10242" max="10242" width="22.7109375" style="2" customWidth="1"/>
    <col min="10243" max="10243" width="23.7109375" style="2" customWidth="1"/>
    <col min="10244" max="10244" width="29.28515625" style="2" customWidth="1"/>
    <col min="10245" max="10245" width="23.85546875" style="2" customWidth="1"/>
    <col min="10246" max="10246" width="24.28515625" style="2" customWidth="1"/>
    <col min="10247" max="10247" width="28" style="2" customWidth="1"/>
    <col min="10248" max="10248" width="14.5703125" style="2" customWidth="1"/>
    <col min="10249" max="10249" width="18.5703125" style="2" customWidth="1"/>
    <col min="10250" max="10250" width="15.5703125" style="2" customWidth="1"/>
    <col min="10251" max="10252" width="9.140625" style="2"/>
    <col min="10253" max="10253" width="11.7109375" style="2" customWidth="1"/>
    <col min="10254" max="10254" width="19" style="2" customWidth="1"/>
    <col min="10255" max="10461" width="9.140625" style="2"/>
    <col min="10462" max="10462" width="23.42578125" style="2" customWidth="1"/>
    <col min="10463" max="10463" width="38.140625" style="2" customWidth="1"/>
    <col min="10464" max="10464" width="46.42578125" style="2" customWidth="1"/>
    <col min="10465" max="10465" width="22.7109375" style="2" customWidth="1"/>
    <col min="10466" max="10466" width="23.7109375" style="2" customWidth="1"/>
    <col min="10467" max="10467" width="29.28515625" style="2" customWidth="1"/>
    <col min="10468" max="10468" width="23.85546875" style="2" customWidth="1"/>
    <col min="10469" max="10469" width="24.28515625" style="2" customWidth="1"/>
    <col min="10470" max="10470" width="28" style="2" customWidth="1"/>
    <col min="10471" max="10471" width="14.5703125" style="2" customWidth="1"/>
    <col min="10472" max="10472" width="15.42578125" style="2" customWidth="1"/>
    <col min="10473" max="10475" width="9.140625" style="2"/>
    <col min="10476" max="10476" width="12" style="2" customWidth="1"/>
    <col min="10477" max="10477" width="16.7109375" style="2" customWidth="1"/>
    <col min="10478" max="10478" width="13.140625" style="2" customWidth="1"/>
    <col min="10479" max="10479" width="11.28515625" style="2" customWidth="1"/>
    <col min="10480" max="10480" width="10.85546875" style="2" customWidth="1"/>
    <col min="10481" max="10481" width="9.140625" style="2"/>
    <col min="10482" max="10482" width="11.7109375" style="2" customWidth="1"/>
    <col min="10483" max="10483" width="10.85546875" style="2" customWidth="1"/>
    <col min="10484" max="10484" width="11.28515625" style="2" customWidth="1"/>
    <col min="10485" max="10485" width="11.42578125" style="2" customWidth="1"/>
    <col min="10486" max="10488" width="9.140625" style="2"/>
    <col min="10489" max="10489" width="11" style="2" customWidth="1"/>
    <col min="10490" max="10494" width="9.140625" style="2"/>
    <col min="10495" max="10495" width="23.42578125" style="2" customWidth="1"/>
    <col min="10496" max="10496" width="44.42578125" style="2" customWidth="1"/>
    <col min="10497" max="10497" width="52.42578125" style="2" customWidth="1"/>
    <col min="10498" max="10498" width="22.7109375" style="2" customWidth="1"/>
    <col min="10499" max="10499" width="23.7109375" style="2" customWidth="1"/>
    <col min="10500" max="10500" width="29.28515625" style="2" customWidth="1"/>
    <col min="10501" max="10501" width="23.85546875" style="2" customWidth="1"/>
    <col min="10502" max="10502" width="24.28515625" style="2" customWidth="1"/>
    <col min="10503" max="10503" width="28" style="2" customWidth="1"/>
    <col min="10504" max="10504" width="14.5703125" style="2" customWidth="1"/>
    <col min="10505" max="10505" width="18.5703125" style="2" customWidth="1"/>
    <col min="10506" max="10506" width="15.5703125" style="2" customWidth="1"/>
    <col min="10507" max="10508" width="9.140625" style="2"/>
    <col min="10509" max="10509" width="11.7109375" style="2" customWidth="1"/>
    <col min="10510" max="10510" width="19" style="2" customWidth="1"/>
    <col min="10511" max="10717" width="9.140625" style="2"/>
    <col min="10718" max="10718" width="23.42578125" style="2" customWidth="1"/>
    <col min="10719" max="10719" width="38.140625" style="2" customWidth="1"/>
    <col min="10720" max="10720" width="46.42578125" style="2" customWidth="1"/>
    <col min="10721" max="10721" width="22.7109375" style="2" customWidth="1"/>
    <col min="10722" max="10722" width="23.7109375" style="2" customWidth="1"/>
    <col min="10723" max="10723" width="29.28515625" style="2" customWidth="1"/>
    <col min="10724" max="10724" width="23.85546875" style="2" customWidth="1"/>
    <col min="10725" max="10725" width="24.28515625" style="2" customWidth="1"/>
    <col min="10726" max="10726" width="28" style="2" customWidth="1"/>
    <col min="10727" max="10727" width="14.5703125" style="2" customWidth="1"/>
    <col min="10728" max="10728" width="15.42578125" style="2" customWidth="1"/>
    <col min="10729" max="10731" width="9.140625" style="2"/>
    <col min="10732" max="10732" width="12" style="2" customWidth="1"/>
    <col min="10733" max="10733" width="16.7109375" style="2" customWidth="1"/>
    <col min="10734" max="10734" width="13.140625" style="2" customWidth="1"/>
    <col min="10735" max="10735" width="11.28515625" style="2" customWidth="1"/>
    <col min="10736" max="10736" width="10.85546875" style="2" customWidth="1"/>
    <col min="10737" max="10737" width="9.140625" style="2"/>
    <col min="10738" max="10738" width="11.7109375" style="2" customWidth="1"/>
    <col min="10739" max="10739" width="10.85546875" style="2" customWidth="1"/>
    <col min="10740" max="10740" width="11.28515625" style="2" customWidth="1"/>
    <col min="10741" max="10741" width="11.42578125" style="2" customWidth="1"/>
    <col min="10742" max="10744" width="9.140625" style="2"/>
    <col min="10745" max="10745" width="11" style="2" customWidth="1"/>
    <col min="10746" max="10750" width="9.140625" style="2"/>
    <col min="10751" max="10751" width="23.42578125" style="2" customWidth="1"/>
    <col min="10752" max="10752" width="44.42578125" style="2" customWidth="1"/>
    <col min="10753" max="10753" width="52.42578125" style="2" customWidth="1"/>
    <col min="10754" max="10754" width="22.7109375" style="2" customWidth="1"/>
    <col min="10755" max="10755" width="23.7109375" style="2" customWidth="1"/>
    <col min="10756" max="10756" width="29.28515625" style="2" customWidth="1"/>
    <col min="10757" max="10757" width="23.85546875" style="2" customWidth="1"/>
    <col min="10758" max="10758" width="24.28515625" style="2" customWidth="1"/>
    <col min="10759" max="10759" width="28" style="2" customWidth="1"/>
    <col min="10760" max="10760" width="14.5703125" style="2" customWidth="1"/>
    <col min="10761" max="10761" width="18.5703125" style="2" customWidth="1"/>
    <col min="10762" max="10762" width="15.5703125" style="2" customWidth="1"/>
    <col min="10763" max="10764" width="9.140625" style="2"/>
    <col min="10765" max="10765" width="11.7109375" style="2" customWidth="1"/>
    <col min="10766" max="10766" width="19" style="2" customWidth="1"/>
    <col min="10767" max="10973" width="9.140625" style="2"/>
    <col min="10974" max="10974" width="23.42578125" style="2" customWidth="1"/>
    <col min="10975" max="10975" width="38.140625" style="2" customWidth="1"/>
    <col min="10976" max="10976" width="46.42578125" style="2" customWidth="1"/>
    <col min="10977" max="10977" width="22.7109375" style="2" customWidth="1"/>
    <col min="10978" max="10978" width="23.7109375" style="2" customWidth="1"/>
    <col min="10979" max="10979" width="29.28515625" style="2" customWidth="1"/>
    <col min="10980" max="10980" width="23.85546875" style="2" customWidth="1"/>
    <col min="10981" max="10981" width="24.28515625" style="2" customWidth="1"/>
    <col min="10982" max="10982" width="28" style="2" customWidth="1"/>
    <col min="10983" max="10983" width="14.5703125" style="2" customWidth="1"/>
    <col min="10984" max="10984" width="15.42578125" style="2" customWidth="1"/>
    <col min="10985" max="10987" width="9.140625" style="2"/>
    <col min="10988" max="10988" width="12" style="2" customWidth="1"/>
    <col min="10989" max="10989" width="16.7109375" style="2" customWidth="1"/>
    <col min="10990" max="10990" width="13.140625" style="2" customWidth="1"/>
    <col min="10991" max="10991" width="11.28515625" style="2" customWidth="1"/>
    <col min="10992" max="10992" width="10.85546875" style="2" customWidth="1"/>
    <col min="10993" max="10993" width="9.140625" style="2"/>
    <col min="10994" max="10994" width="11.7109375" style="2" customWidth="1"/>
    <col min="10995" max="10995" width="10.85546875" style="2" customWidth="1"/>
    <col min="10996" max="10996" width="11.28515625" style="2" customWidth="1"/>
    <col min="10997" max="10997" width="11.42578125" style="2" customWidth="1"/>
    <col min="10998" max="11000" width="9.140625" style="2"/>
    <col min="11001" max="11001" width="11" style="2" customWidth="1"/>
    <col min="11002" max="11006" width="9.140625" style="2"/>
    <col min="11007" max="11007" width="23.42578125" style="2" customWidth="1"/>
    <col min="11008" max="11008" width="44.42578125" style="2" customWidth="1"/>
    <col min="11009" max="11009" width="52.42578125" style="2" customWidth="1"/>
    <col min="11010" max="11010" width="22.7109375" style="2" customWidth="1"/>
    <col min="11011" max="11011" width="23.7109375" style="2" customWidth="1"/>
    <col min="11012" max="11012" width="29.28515625" style="2" customWidth="1"/>
    <col min="11013" max="11013" width="23.85546875" style="2" customWidth="1"/>
    <col min="11014" max="11014" width="24.28515625" style="2" customWidth="1"/>
    <col min="11015" max="11015" width="28" style="2" customWidth="1"/>
    <col min="11016" max="11016" width="14.5703125" style="2" customWidth="1"/>
    <col min="11017" max="11017" width="18.5703125" style="2" customWidth="1"/>
    <col min="11018" max="11018" width="15.5703125" style="2" customWidth="1"/>
    <col min="11019" max="11020" width="9.140625" style="2"/>
    <col min="11021" max="11021" width="11.7109375" style="2" customWidth="1"/>
    <col min="11022" max="11022" width="19" style="2" customWidth="1"/>
    <col min="11023" max="11229" width="9.140625" style="2"/>
    <col min="11230" max="11230" width="23.42578125" style="2" customWidth="1"/>
    <col min="11231" max="11231" width="38.140625" style="2" customWidth="1"/>
    <col min="11232" max="11232" width="46.42578125" style="2" customWidth="1"/>
    <col min="11233" max="11233" width="22.7109375" style="2" customWidth="1"/>
    <col min="11234" max="11234" width="23.7109375" style="2" customWidth="1"/>
    <col min="11235" max="11235" width="29.28515625" style="2" customWidth="1"/>
    <col min="11236" max="11236" width="23.85546875" style="2" customWidth="1"/>
    <col min="11237" max="11237" width="24.28515625" style="2" customWidth="1"/>
    <col min="11238" max="11238" width="28" style="2" customWidth="1"/>
    <col min="11239" max="11239" width="14.5703125" style="2" customWidth="1"/>
    <col min="11240" max="11240" width="15.42578125" style="2" customWidth="1"/>
    <col min="11241" max="11243" width="9.140625" style="2"/>
    <col min="11244" max="11244" width="12" style="2" customWidth="1"/>
    <col min="11245" max="11245" width="16.7109375" style="2" customWidth="1"/>
    <col min="11246" max="11246" width="13.140625" style="2" customWidth="1"/>
    <col min="11247" max="11247" width="11.28515625" style="2" customWidth="1"/>
    <col min="11248" max="11248" width="10.85546875" style="2" customWidth="1"/>
    <col min="11249" max="11249" width="9.140625" style="2"/>
    <col min="11250" max="11250" width="11.7109375" style="2" customWidth="1"/>
    <col min="11251" max="11251" width="10.85546875" style="2" customWidth="1"/>
    <col min="11252" max="11252" width="11.28515625" style="2" customWidth="1"/>
    <col min="11253" max="11253" width="11.42578125" style="2" customWidth="1"/>
    <col min="11254" max="11256" width="9.140625" style="2"/>
    <col min="11257" max="11257" width="11" style="2" customWidth="1"/>
    <col min="11258" max="11262" width="9.140625" style="2"/>
    <col min="11263" max="11263" width="23.42578125" style="2" customWidth="1"/>
    <col min="11264" max="11264" width="44.42578125" style="2" customWidth="1"/>
    <col min="11265" max="11265" width="52.42578125" style="2" customWidth="1"/>
    <col min="11266" max="11266" width="22.7109375" style="2" customWidth="1"/>
    <col min="11267" max="11267" width="23.7109375" style="2" customWidth="1"/>
    <col min="11268" max="11268" width="29.28515625" style="2" customWidth="1"/>
    <col min="11269" max="11269" width="23.85546875" style="2" customWidth="1"/>
    <col min="11270" max="11270" width="24.28515625" style="2" customWidth="1"/>
    <col min="11271" max="11271" width="28" style="2" customWidth="1"/>
    <col min="11272" max="11272" width="14.5703125" style="2" customWidth="1"/>
    <col min="11273" max="11273" width="18.5703125" style="2" customWidth="1"/>
    <col min="11274" max="11274" width="15.5703125" style="2" customWidth="1"/>
    <col min="11275" max="11276" width="9.140625" style="2"/>
    <col min="11277" max="11277" width="11.7109375" style="2" customWidth="1"/>
    <col min="11278" max="11278" width="19" style="2" customWidth="1"/>
    <col min="11279" max="11485" width="9.140625" style="2"/>
    <col min="11486" max="11486" width="23.42578125" style="2" customWidth="1"/>
    <col min="11487" max="11487" width="38.140625" style="2" customWidth="1"/>
    <col min="11488" max="11488" width="46.42578125" style="2" customWidth="1"/>
    <col min="11489" max="11489" width="22.7109375" style="2" customWidth="1"/>
    <col min="11490" max="11490" width="23.7109375" style="2" customWidth="1"/>
    <col min="11491" max="11491" width="29.28515625" style="2" customWidth="1"/>
    <col min="11492" max="11492" width="23.85546875" style="2" customWidth="1"/>
    <col min="11493" max="11493" width="24.28515625" style="2" customWidth="1"/>
    <col min="11494" max="11494" width="28" style="2" customWidth="1"/>
    <col min="11495" max="11495" width="14.5703125" style="2" customWidth="1"/>
    <col min="11496" max="11496" width="15.42578125" style="2" customWidth="1"/>
    <col min="11497" max="11499" width="9.140625" style="2"/>
    <col min="11500" max="11500" width="12" style="2" customWidth="1"/>
    <col min="11501" max="11501" width="16.7109375" style="2" customWidth="1"/>
    <col min="11502" max="11502" width="13.140625" style="2" customWidth="1"/>
    <col min="11503" max="11503" width="11.28515625" style="2" customWidth="1"/>
    <col min="11504" max="11504" width="10.85546875" style="2" customWidth="1"/>
    <col min="11505" max="11505" width="9.140625" style="2"/>
    <col min="11506" max="11506" width="11.7109375" style="2" customWidth="1"/>
    <col min="11507" max="11507" width="10.85546875" style="2" customWidth="1"/>
    <col min="11508" max="11508" width="11.28515625" style="2" customWidth="1"/>
    <col min="11509" max="11509" width="11.42578125" style="2" customWidth="1"/>
    <col min="11510" max="11512" width="9.140625" style="2"/>
    <col min="11513" max="11513" width="11" style="2" customWidth="1"/>
    <col min="11514" max="11518" width="9.140625" style="2"/>
    <col min="11519" max="11519" width="23.42578125" style="2" customWidth="1"/>
    <col min="11520" max="11520" width="44.42578125" style="2" customWidth="1"/>
    <col min="11521" max="11521" width="52.42578125" style="2" customWidth="1"/>
    <col min="11522" max="11522" width="22.7109375" style="2" customWidth="1"/>
    <col min="11523" max="11523" width="23.7109375" style="2" customWidth="1"/>
    <col min="11524" max="11524" width="29.28515625" style="2" customWidth="1"/>
    <col min="11525" max="11525" width="23.85546875" style="2" customWidth="1"/>
    <col min="11526" max="11526" width="24.28515625" style="2" customWidth="1"/>
    <col min="11527" max="11527" width="28" style="2" customWidth="1"/>
    <col min="11528" max="11528" width="14.5703125" style="2" customWidth="1"/>
    <col min="11529" max="11529" width="18.5703125" style="2" customWidth="1"/>
    <col min="11530" max="11530" width="15.5703125" style="2" customWidth="1"/>
    <col min="11531" max="11532" width="9.140625" style="2"/>
    <col min="11533" max="11533" width="11.7109375" style="2" customWidth="1"/>
    <col min="11534" max="11534" width="19" style="2" customWidth="1"/>
    <col min="11535" max="11741" width="9.140625" style="2"/>
    <col min="11742" max="11742" width="23.42578125" style="2" customWidth="1"/>
    <col min="11743" max="11743" width="38.140625" style="2" customWidth="1"/>
    <col min="11744" max="11744" width="46.42578125" style="2" customWidth="1"/>
    <col min="11745" max="11745" width="22.7109375" style="2" customWidth="1"/>
    <col min="11746" max="11746" width="23.7109375" style="2" customWidth="1"/>
    <col min="11747" max="11747" width="29.28515625" style="2" customWidth="1"/>
    <col min="11748" max="11748" width="23.85546875" style="2" customWidth="1"/>
    <col min="11749" max="11749" width="24.28515625" style="2" customWidth="1"/>
    <col min="11750" max="11750" width="28" style="2" customWidth="1"/>
    <col min="11751" max="11751" width="14.5703125" style="2" customWidth="1"/>
    <col min="11752" max="11752" width="15.42578125" style="2" customWidth="1"/>
    <col min="11753" max="11755" width="9.140625" style="2"/>
    <col min="11756" max="11756" width="12" style="2" customWidth="1"/>
    <col min="11757" max="11757" width="16.7109375" style="2" customWidth="1"/>
    <col min="11758" max="11758" width="13.140625" style="2" customWidth="1"/>
    <col min="11759" max="11759" width="11.28515625" style="2" customWidth="1"/>
    <col min="11760" max="11760" width="10.85546875" style="2" customWidth="1"/>
    <col min="11761" max="11761" width="9.140625" style="2"/>
    <col min="11762" max="11762" width="11.7109375" style="2" customWidth="1"/>
    <col min="11763" max="11763" width="10.85546875" style="2" customWidth="1"/>
    <col min="11764" max="11764" width="11.28515625" style="2" customWidth="1"/>
    <col min="11765" max="11765" width="11.42578125" style="2" customWidth="1"/>
    <col min="11766" max="11768" width="9.140625" style="2"/>
    <col min="11769" max="11769" width="11" style="2" customWidth="1"/>
    <col min="11770" max="11774" width="9.140625" style="2"/>
    <col min="11775" max="11775" width="23.42578125" style="2" customWidth="1"/>
    <col min="11776" max="11776" width="44.42578125" style="2" customWidth="1"/>
    <col min="11777" max="11777" width="52.42578125" style="2" customWidth="1"/>
    <col min="11778" max="11778" width="22.7109375" style="2" customWidth="1"/>
    <col min="11779" max="11779" width="23.7109375" style="2" customWidth="1"/>
    <col min="11780" max="11780" width="29.28515625" style="2" customWidth="1"/>
    <col min="11781" max="11781" width="23.85546875" style="2" customWidth="1"/>
    <col min="11782" max="11782" width="24.28515625" style="2" customWidth="1"/>
    <col min="11783" max="11783" width="28" style="2" customWidth="1"/>
    <col min="11784" max="11784" width="14.5703125" style="2" customWidth="1"/>
    <col min="11785" max="11785" width="18.5703125" style="2" customWidth="1"/>
    <col min="11786" max="11786" width="15.5703125" style="2" customWidth="1"/>
    <col min="11787" max="11788" width="9.140625" style="2"/>
    <col min="11789" max="11789" width="11.7109375" style="2" customWidth="1"/>
    <col min="11790" max="11790" width="19" style="2" customWidth="1"/>
    <col min="11791" max="11997" width="9.140625" style="2"/>
    <col min="11998" max="11998" width="23.42578125" style="2" customWidth="1"/>
    <col min="11999" max="11999" width="38.140625" style="2" customWidth="1"/>
    <col min="12000" max="12000" width="46.42578125" style="2" customWidth="1"/>
    <col min="12001" max="12001" width="22.7109375" style="2" customWidth="1"/>
    <col min="12002" max="12002" width="23.7109375" style="2" customWidth="1"/>
    <col min="12003" max="12003" width="29.28515625" style="2" customWidth="1"/>
    <col min="12004" max="12004" width="23.85546875" style="2" customWidth="1"/>
    <col min="12005" max="12005" width="24.28515625" style="2" customWidth="1"/>
    <col min="12006" max="12006" width="28" style="2" customWidth="1"/>
    <col min="12007" max="12007" width="14.5703125" style="2" customWidth="1"/>
    <col min="12008" max="12008" width="15.42578125" style="2" customWidth="1"/>
    <col min="12009" max="12011" width="9.140625" style="2"/>
    <col min="12012" max="12012" width="12" style="2" customWidth="1"/>
    <col min="12013" max="12013" width="16.7109375" style="2" customWidth="1"/>
    <col min="12014" max="12014" width="13.140625" style="2" customWidth="1"/>
    <col min="12015" max="12015" width="11.28515625" style="2" customWidth="1"/>
    <col min="12016" max="12016" width="10.85546875" style="2" customWidth="1"/>
    <col min="12017" max="12017" width="9.140625" style="2"/>
    <col min="12018" max="12018" width="11.7109375" style="2" customWidth="1"/>
    <col min="12019" max="12019" width="10.85546875" style="2" customWidth="1"/>
    <col min="12020" max="12020" width="11.28515625" style="2" customWidth="1"/>
    <col min="12021" max="12021" width="11.42578125" style="2" customWidth="1"/>
    <col min="12022" max="12024" width="9.140625" style="2"/>
    <col min="12025" max="12025" width="11" style="2" customWidth="1"/>
    <col min="12026" max="12030" width="9.140625" style="2"/>
    <col min="12031" max="12031" width="23.42578125" style="2" customWidth="1"/>
    <col min="12032" max="12032" width="44.42578125" style="2" customWidth="1"/>
    <col min="12033" max="12033" width="52.42578125" style="2" customWidth="1"/>
    <col min="12034" max="12034" width="22.7109375" style="2" customWidth="1"/>
    <col min="12035" max="12035" width="23.7109375" style="2" customWidth="1"/>
    <col min="12036" max="12036" width="29.28515625" style="2" customWidth="1"/>
    <col min="12037" max="12037" width="23.85546875" style="2" customWidth="1"/>
    <col min="12038" max="12038" width="24.28515625" style="2" customWidth="1"/>
    <col min="12039" max="12039" width="28" style="2" customWidth="1"/>
    <col min="12040" max="12040" width="14.5703125" style="2" customWidth="1"/>
    <col min="12041" max="12041" width="18.5703125" style="2" customWidth="1"/>
    <col min="12042" max="12042" width="15.5703125" style="2" customWidth="1"/>
    <col min="12043" max="12044" width="9.140625" style="2"/>
    <col min="12045" max="12045" width="11.7109375" style="2" customWidth="1"/>
    <col min="12046" max="12046" width="19" style="2" customWidth="1"/>
    <col min="12047" max="12253" width="9.140625" style="2"/>
    <col min="12254" max="12254" width="23.42578125" style="2" customWidth="1"/>
    <col min="12255" max="12255" width="38.140625" style="2" customWidth="1"/>
    <col min="12256" max="12256" width="46.42578125" style="2" customWidth="1"/>
    <col min="12257" max="12257" width="22.7109375" style="2" customWidth="1"/>
    <col min="12258" max="12258" width="23.7109375" style="2" customWidth="1"/>
    <col min="12259" max="12259" width="29.28515625" style="2" customWidth="1"/>
    <col min="12260" max="12260" width="23.85546875" style="2" customWidth="1"/>
    <col min="12261" max="12261" width="24.28515625" style="2" customWidth="1"/>
    <col min="12262" max="12262" width="28" style="2" customWidth="1"/>
    <col min="12263" max="12263" width="14.5703125" style="2" customWidth="1"/>
    <col min="12264" max="12264" width="15.42578125" style="2" customWidth="1"/>
    <col min="12265" max="12267" width="9.140625" style="2"/>
    <col min="12268" max="12268" width="12" style="2" customWidth="1"/>
    <col min="12269" max="12269" width="16.7109375" style="2" customWidth="1"/>
    <col min="12270" max="12270" width="13.140625" style="2" customWidth="1"/>
    <col min="12271" max="12271" width="11.28515625" style="2" customWidth="1"/>
    <col min="12272" max="12272" width="10.85546875" style="2" customWidth="1"/>
    <col min="12273" max="12273" width="9.140625" style="2"/>
    <col min="12274" max="12274" width="11.7109375" style="2" customWidth="1"/>
    <col min="12275" max="12275" width="10.85546875" style="2" customWidth="1"/>
    <col min="12276" max="12276" width="11.28515625" style="2" customWidth="1"/>
    <col min="12277" max="12277" width="11.42578125" style="2" customWidth="1"/>
    <col min="12278" max="12280" width="9.140625" style="2"/>
    <col min="12281" max="12281" width="11" style="2" customWidth="1"/>
    <col min="12282" max="12286" width="9.140625" style="2"/>
    <col min="12287" max="12287" width="23.42578125" style="2" customWidth="1"/>
    <col min="12288" max="12288" width="44.42578125" style="2" customWidth="1"/>
    <col min="12289" max="12289" width="52.42578125" style="2" customWidth="1"/>
    <col min="12290" max="12290" width="22.7109375" style="2" customWidth="1"/>
    <col min="12291" max="12291" width="23.7109375" style="2" customWidth="1"/>
    <col min="12292" max="12292" width="29.28515625" style="2" customWidth="1"/>
    <col min="12293" max="12293" width="23.85546875" style="2" customWidth="1"/>
    <col min="12294" max="12294" width="24.28515625" style="2" customWidth="1"/>
    <col min="12295" max="12295" width="28" style="2" customWidth="1"/>
    <col min="12296" max="12296" width="14.5703125" style="2" customWidth="1"/>
    <col min="12297" max="12297" width="18.5703125" style="2" customWidth="1"/>
    <col min="12298" max="12298" width="15.5703125" style="2" customWidth="1"/>
    <col min="12299" max="12300" width="9.140625" style="2"/>
    <col min="12301" max="12301" width="11.7109375" style="2" customWidth="1"/>
    <col min="12302" max="12302" width="19" style="2" customWidth="1"/>
    <col min="12303" max="12509" width="9.140625" style="2"/>
    <col min="12510" max="12510" width="23.42578125" style="2" customWidth="1"/>
    <col min="12511" max="12511" width="38.140625" style="2" customWidth="1"/>
    <col min="12512" max="12512" width="46.42578125" style="2" customWidth="1"/>
    <col min="12513" max="12513" width="22.7109375" style="2" customWidth="1"/>
    <col min="12514" max="12514" width="23.7109375" style="2" customWidth="1"/>
    <col min="12515" max="12515" width="29.28515625" style="2" customWidth="1"/>
    <col min="12516" max="12516" width="23.85546875" style="2" customWidth="1"/>
    <col min="12517" max="12517" width="24.28515625" style="2" customWidth="1"/>
    <col min="12518" max="12518" width="28" style="2" customWidth="1"/>
    <col min="12519" max="12519" width="14.5703125" style="2" customWidth="1"/>
    <col min="12520" max="12520" width="15.42578125" style="2" customWidth="1"/>
    <col min="12521" max="12523" width="9.140625" style="2"/>
    <col min="12524" max="12524" width="12" style="2" customWidth="1"/>
    <col min="12525" max="12525" width="16.7109375" style="2" customWidth="1"/>
    <col min="12526" max="12526" width="13.140625" style="2" customWidth="1"/>
    <col min="12527" max="12527" width="11.28515625" style="2" customWidth="1"/>
    <col min="12528" max="12528" width="10.85546875" style="2" customWidth="1"/>
    <col min="12529" max="12529" width="9.140625" style="2"/>
    <col min="12530" max="12530" width="11.7109375" style="2" customWidth="1"/>
    <col min="12531" max="12531" width="10.85546875" style="2" customWidth="1"/>
    <col min="12532" max="12532" width="11.28515625" style="2" customWidth="1"/>
    <col min="12533" max="12533" width="11.42578125" style="2" customWidth="1"/>
    <col min="12534" max="12536" width="9.140625" style="2"/>
    <col min="12537" max="12537" width="11" style="2" customWidth="1"/>
    <col min="12538" max="12542" width="9.140625" style="2"/>
    <col min="12543" max="12543" width="23.42578125" style="2" customWidth="1"/>
    <col min="12544" max="12544" width="44.42578125" style="2" customWidth="1"/>
    <col min="12545" max="12545" width="52.42578125" style="2" customWidth="1"/>
    <col min="12546" max="12546" width="22.7109375" style="2" customWidth="1"/>
    <col min="12547" max="12547" width="23.7109375" style="2" customWidth="1"/>
    <col min="12548" max="12548" width="29.28515625" style="2" customWidth="1"/>
    <col min="12549" max="12549" width="23.85546875" style="2" customWidth="1"/>
    <col min="12550" max="12550" width="24.28515625" style="2" customWidth="1"/>
    <col min="12551" max="12551" width="28" style="2" customWidth="1"/>
    <col min="12552" max="12552" width="14.5703125" style="2" customWidth="1"/>
    <col min="12553" max="12553" width="18.5703125" style="2" customWidth="1"/>
    <col min="12554" max="12554" width="15.5703125" style="2" customWidth="1"/>
    <col min="12555" max="12556" width="9.140625" style="2"/>
    <col min="12557" max="12557" width="11.7109375" style="2" customWidth="1"/>
    <col min="12558" max="12558" width="19" style="2" customWidth="1"/>
    <col min="12559" max="12765" width="9.140625" style="2"/>
    <col min="12766" max="12766" width="23.42578125" style="2" customWidth="1"/>
    <col min="12767" max="12767" width="38.140625" style="2" customWidth="1"/>
    <col min="12768" max="12768" width="46.42578125" style="2" customWidth="1"/>
    <col min="12769" max="12769" width="22.7109375" style="2" customWidth="1"/>
    <col min="12770" max="12770" width="23.7109375" style="2" customWidth="1"/>
    <col min="12771" max="12771" width="29.28515625" style="2" customWidth="1"/>
    <col min="12772" max="12772" width="23.85546875" style="2" customWidth="1"/>
    <col min="12773" max="12773" width="24.28515625" style="2" customWidth="1"/>
    <col min="12774" max="12774" width="28" style="2" customWidth="1"/>
    <col min="12775" max="12775" width="14.5703125" style="2" customWidth="1"/>
    <col min="12776" max="12776" width="15.42578125" style="2" customWidth="1"/>
    <col min="12777" max="12779" width="9.140625" style="2"/>
    <col min="12780" max="12780" width="12" style="2" customWidth="1"/>
    <col min="12781" max="12781" width="16.7109375" style="2" customWidth="1"/>
    <col min="12782" max="12782" width="13.140625" style="2" customWidth="1"/>
    <col min="12783" max="12783" width="11.28515625" style="2" customWidth="1"/>
    <col min="12784" max="12784" width="10.85546875" style="2" customWidth="1"/>
    <col min="12785" max="12785" width="9.140625" style="2"/>
    <col min="12786" max="12786" width="11.7109375" style="2" customWidth="1"/>
    <col min="12787" max="12787" width="10.85546875" style="2" customWidth="1"/>
    <col min="12788" max="12788" width="11.28515625" style="2" customWidth="1"/>
    <col min="12789" max="12789" width="11.42578125" style="2" customWidth="1"/>
    <col min="12790" max="12792" width="9.140625" style="2"/>
    <col min="12793" max="12793" width="11" style="2" customWidth="1"/>
    <col min="12794" max="12798" width="9.140625" style="2"/>
    <col min="12799" max="12799" width="23.42578125" style="2" customWidth="1"/>
    <col min="12800" max="12800" width="44.42578125" style="2" customWidth="1"/>
    <col min="12801" max="12801" width="52.42578125" style="2" customWidth="1"/>
    <col min="12802" max="12802" width="22.7109375" style="2" customWidth="1"/>
    <col min="12803" max="12803" width="23.7109375" style="2" customWidth="1"/>
    <col min="12804" max="12804" width="29.28515625" style="2" customWidth="1"/>
    <col min="12805" max="12805" width="23.85546875" style="2" customWidth="1"/>
    <col min="12806" max="12806" width="24.28515625" style="2" customWidth="1"/>
    <col min="12807" max="12807" width="28" style="2" customWidth="1"/>
    <col min="12808" max="12808" width="14.5703125" style="2" customWidth="1"/>
    <col min="12809" max="12809" width="18.5703125" style="2" customWidth="1"/>
    <col min="12810" max="12810" width="15.5703125" style="2" customWidth="1"/>
    <col min="12811" max="12812" width="9.140625" style="2"/>
    <col min="12813" max="12813" width="11.7109375" style="2" customWidth="1"/>
    <col min="12814" max="12814" width="19" style="2" customWidth="1"/>
    <col min="12815" max="13021" width="9.140625" style="2"/>
    <col min="13022" max="13022" width="23.42578125" style="2" customWidth="1"/>
    <col min="13023" max="13023" width="38.140625" style="2" customWidth="1"/>
    <col min="13024" max="13024" width="46.42578125" style="2" customWidth="1"/>
    <col min="13025" max="13025" width="22.7109375" style="2" customWidth="1"/>
    <col min="13026" max="13026" width="23.7109375" style="2" customWidth="1"/>
    <col min="13027" max="13027" width="29.28515625" style="2" customWidth="1"/>
    <col min="13028" max="13028" width="23.85546875" style="2" customWidth="1"/>
    <col min="13029" max="13029" width="24.28515625" style="2" customWidth="1"/>
    <col min="13030" max="13030" width="28" style="2" customWidth="1"/>
    <col min="13031" max="13031" width="14.5703125" style="2" customWidth="1"/>
    <col min="13032" max="13032" width="15.42578125" style="2" customWidth="1"/>
    <col min="13033" max="13035" width="9.140625" style="2"/>
    <col min="13036" max="13036" width="12" style="2" customWidth="1"/>
    <col min="13037" max="13037" width="16.7109375" style="2" customWidth="1"/>
    <col min="13038" max="13038" width="13.140625" style="2" customWidth="1"/>
    <col min="13039" max="13039" width="11.28515625" style="2" customWidth="1"/>
    <col min="13040" max="13040" width="10.85546875" style="2" customWidth="1"/>
    <col min="13041" max="13041" width="9.140625" style="2"/>
    <col min="13042" max="13042" width="11.7109375" style="2" customWidth="1"/>
    <col min="13043" max="13043" width="10.85546875" style="2" customWidth="1"/>
    <col min="13044" max="13044" width="11.28515625" style="2" customWidth="1"/>
    <col min="13045" max="13045" width="11.42578125" style="2" customWidth="1"/>
    <col min="13046" max="13048" width="9.140625" style="2"/>
    <col min="13049" max="13049" width="11" style="2" customWidth="1"/>
    <col min="13050" max="13054" width="9.140625" style="2"/>
    <col min="13055" max="13055" width="23.42578125" style="2" customWidth="1"/>
    <col min="13056" max="13056" width="44.42578125" style="2" customWidth="1"/>
    <col min="13057" max="13057" width="52.42578125" style="2" customWidth="1"/>
    <col min="13058" max="13058" width="22.7109375" style="2" customWidth="1"/>
    <col min="13059" max="13059" width="23.7109375" style="2" customWidth="1"/>
    <col min="13060" max="13060" width="29.28515625" style="2" customWidth="1"/>
    <col min="13061" max="13061" width="23.85546875" style="2" customWidth="1"/>
    <col min="13062" max="13062" width="24.28515625" style="2" customWidth="1"/>
    <col min="13063" max="13063" width="28" style="2" customWidth="1"/>
    <col min="13064" max="13064" width="14.5703125" style="2" customWidth="1"/>
    <col min="13065" max="13065" width="18.5703125" style="2" customWidth="1"/>
    <col min="13066" max="13066" width="15.5703125" style="2" customWidth="1"/>
    <col min="13067" max="13068" width="9.140625" style="2"/>
    <col min="13069" max="13069" width="11.7109375" style="2" customWidth="1"/>
    <col min="13070" max="13070" width="19" style="2" customWidth="1"/>
    <col min="13071" max="13277" width="9.140625" style="2"/>
    <col min="13278" max="13278" width="23.42578125" style="2" customWidth="1"/>
    <col min="13279" max="13279" width="38.140625" style="2" customWidth="1"/>
    <col min="13280" max="13280" width="46.42578125" style="2" customWidth="1"/>
    <col min="13281" max="13281" width="22.7109375" style="2" customWidth="1"/>
    <col min="13282" max="13282" width="23.7109375" style="2" customWidth="1"/>
    <col min="13283" max="13283" width="29.28515625" style="2" customWidth="1"/>
    <col min="13284" max="13284" width="23.85546875" style="2" customWidth="1"/>
    <col min="13285" max="13285" width="24.28515625" style="2" customWidth="1"/>
    <col min="13286" max="13286" width="28" style="2" customWidth="1"/>
    <col min="13287" max="13287" width="14.5703125" style="2" customWidth="1"/>
    <col min="13288" max="13288" width="15.42578125" style="2" customWidth="1"/>
    <col min="13289" max="13291" width="9.140625" style="2"/>
    <col min="13292" max="13292" width="12" style="2" customWidth="1"/>
    <col min="13293" max="13293" width="16.7109375" style="2" customWidth="1"/>
    <col min="13294" max="13294" width="13.140625" style="2" customWidth="1"/>
    <col min="13295" max="13295" width="11.28515625" style="2" customWidth="1"/>
    <col min="13296" max="13296" width="10.85546875" style="2" customWidth="1"/>
    <col min="13297" max="13297" width="9.140625" style="2"/>
    <col min="13298" max="13298" width="11.7109375" style="2" customWidth="1"/>
    <col min="13299" max="13299" width="10.85546875" style="2" customWidth="1"/>
    <col min="13300" max="13300" width="11.28515625" style="2" customWidth="1"/>
    <col min="13301" max="13301" width="11.42578125" style="2" customWidth="1"/>
    <col min="13302" max="13304" width="9.140625" style="2"/>
    <col min="13305" max="13305" width="11" style="2" customWidth="1"/>
    <col min="13306" max="13310" width="9.140625" style="2"/>
    <col min="13311" max="13311" width="23.42578125" style="2" customWidth="1"/>
    <col min="13312" max="13312" width="44.42578125" style="2" customWidth="1"/>
    <col min="13313" max="13313" width="52.42578125" style="2" customWidth="1"/>
    <col min="13314" max="13314" width="22.7109375" style="2" customWidth="1"/>
    <col min="13315" max="13315" width="23.7109375" style="2" customWidth="1"/>
    <col min="13316" max="13316" width="29.28515625" style="2" customWidth="1"/>
    <col min="13317" max="13317" width="23.85546875" style="2" customWidth="1"/>
    <col min="13318" max="13318" width="24.28515625" style="2" customWidth="1"/>
    <col min="13319" max="13319" width="28" style="2" customWidth="1"/>
    <col min="13320" max="13320" width="14.5703125" style="2" customWidth="1"/>
    <col min="13321" max="13321" width="18.5703125" style="2" customWidth="1"/>
    <col min="13322" max="13322" width="15.5703125" style="2" customWidth="1"/>
    <col min="13323" max="13324" width="9.140625" style="2"/>
    <col min="13325" max="13325" width="11.7109375" style="2" customWidth="1"/>
    <col min="13326" max="13326" width="19" style="2" customWidth="1"/>
    <col min="13327" max="13533" width="9.140625" style="2"/>
    <col min="13534" max="13534" width="23.42578125" style="2" customWidth="1"/>
    <col min="13535" max="13535" width="38.140625" style="2" customWidth="1"/>
    <col min="13536" max="13536" width="46.42578125" style="2" customWidth="1"/>
    <col min="13537" max="13537" width="22.7109375" style="2" customWidth="1"/>
    <col min="13538" max="13538" width="23.7109375" style="2" customWidth="1"/>
    <col min="13539" max="13539" width="29.28515625" style="2" customWidth="1"/>
    <col min="13540" max="13540" width="23.85546875" style="2" customWidth="1"/>
    <col min="13541" max="13541" width="24.28515625" style="2" customWidth="1"/>
    <col min="13542" max="13542" width="28" style="2" customWidth="1"/>
    <col min="13543" max="13543" width="14.5703125" style="2" customWidth="1"/>
    <col min="13544" max="13544" width="15.42578125" style="2" customWidth="1"/>
    <col min="13545" max="13547" width="9.140625" style="2"/>
    <col min="13548" max="13548" width="12" style="2" customWidth="1"/>
    <col min="13549" max="13549" width="16.7109375" style="2" customWidth="1"/>
    <col min="13550" max="13550" width="13.140625" style="2" customWidth="1"/>
    <col min="13551" max="13551" width="11.28515625" style="2" customWidth="1"/>
    <col min="13552" max="13552" width="10.85546875" style="2" customWidth="1"/>
    <col min="13553" max="13553" width="9.140625" style="2"/>
    <col min="13554" max="13554" width="11.7109375" style="2" customWidth="1"/>
    <col min="13555" max="13555" width="10.85546875" style="2" customWidth="1"/>
    <col min="13556" max="13556" width="11.28515625" style="2" customWidth="1"/>
    <col min="13557" max="13557" width="11.42578125" style="2" customWidth="1"/>
    <col min="13558" max="13560" width="9.140625" style="2"/>
    <col min="13561" max="13561" width="11" style="2" customWidth="1"/>
    <col min="13562" max="13566" width="9.140625" style="2"/>
    <col min="13567" max="13567" width="23.42578125" style="2" customWidth="1"/>
    <col min="13568" max="13568" width="44.42578125" style="2" customWidth="1"/>
    <col min="13569" max="13569" width="52.42578125" style="2" customWidth="1"/>
    <col min="13570" max="13570" width="22.7109375" style="2" customWidth="1"/>
    <col min="13571" max="13571" width="23.7109375" style="2" customWidth="1"/>
    <col min="13572" max="13572" width="29.28515625" style="2" customWidth="1"/>
    <col min="13573" max="13573" width="23.85546875" style="2" customWidth="1"/>
    <col min="13574" max="13574" width="24.28515625" style="2" customWidth="1"/>
    <col min="13575" max="13575" width="28" style="2" customWidth="1"/>
    <col min="13576" max="13576" width="14.5703125" style="2" customWidth="1"/>
    <col min="13577" max="13577" width="18.5703125" style="2" customWidth="1"/>
    <col min="13578" max="13578" width="15.5703125" style="2" customWidth="1"/>
    <col min="13579" max="13580" width="9.140625" style="2"/>
    <col min="13581" max="13581" width="11.7109375" style="2" customWidth="1"/>
    <col min="13582" max="13582" width="19" style="2" customWidth="1"/>
    <col min="13583" max="13789" width="9.140625" style="2"/>
    <col min="13790" max="13790" width="23.42578125" style="2" customWidth="1"/>
    <col min="13791" max="13791" width="38.140625" style="2" customWidth="1"/>
    <col min="13792" max="13792" width="46.42578125" style="2" customWidth="1"/>
    <col min="13793" max="13793" width="22.7109375" style="2" customWidth="1"/>
    <col min="13794" max="13794" width="23.7109375" style="2" customWidth="1"/>
    <col min="13795" max="13795" width="29.28515625" style="2" customWidth="1"/>
    <col min="13796" max="13796" width="23.85546875" style="2" customWidth="1"/>
    <col min="13797" max="13797" width="24.28515625" style="2" customWidth="1"/>
    <col min="13798" max="13798" width="28" style="2" customWidth="1"/>
    <col min="13799" max="13799" width="14.5703125" style="2" customWidth="1"/>
    <col min="13800" max="13800" width="15.42578125" style="2" customWidth="1"/>
    <col min="13801" max="13803" width="9.140625" style="2"/>
    <col min="13804" max="13804" width="12" style="2" customWidth="1"/>
    <col min="13805" max="13805" width="16.7109375" style="2" customWidth="1"/>
    <col min="13806" max="13806" width="13.140625" style="2" customWidth="1"/>
    <col min="13807" max="13807" width="11.28515625" style="2" customWidth="1"/>
    <col min="13808" max="13808" width="10.85546875" style="2" customWidth="1"/>
    <col min="13809" max="13809" width="9.140625" style="2"/>
    <col min="13810" max="13810" width="11.7109375" style="2" customWidth="1"/>
    <col min="13811" max="13811" width="10.85546875" style="2" customWidth="1"/>
    <col min="13812" max="13812" width="11.28515625" style="2" customWidth="1"/>
    <col min="13813" max="13813" width="11.42578125" style="2" customWidth="1"/>
    <col min="13814" max="13816" width="9.140625" style="2"/>
    <col min="13817" max="13817" width="11" style="2" customWidth="1"/>
    <col min="13818" max="13822" width="9.140625" style="2"/>
    <col min="13823" max="13823" width="23.42578125" style="2" customWidth="1"/>
    <col min="13824" max="13824" width="44.42578125" style="2" customWidth="1"/>
    <col min="13825" max="13825" width="52.42578125" style="2" customWidth="1"/>
    <col min="13826" max="13826" width="22.7109375" style="2" customWidth="1"/>
    <col min="13827" max="13827" width="23.7109375" style="2" customWidth="1"/>
    <col min="13828" max="13828" width="29.28515625" style="2" customWidth="1"/>
    <col min="13829" max="13829" width="23.85546875" style="2" customWidth="1"/>
    <col min="13830" max="13830" width="24.28515625" style="2" customWidth="1"/>
    <col min="13831" max="13831" width="28" style="2" customWidth="1"/>
    <col min="13832" max="13832" width="14.5703125" style="2" customWidth="1"/>
    <col min="13833" max="13833" width="18.5703125" style="2" customWidth="1"/>
    <col min="13834" max="13834" width="15.5703125" style="2" customWidth="1"/>
    <col min="13835" max="13836" width="9.140625" style="2"/>
    <col min="13837" max="13837" width="11.7109375" style="2" customWidth="1"/>
    <col min="13838" max="13838" width="19" style="2" customWidth="1"/>
    <col min="13839" max="14045" width="9.140625" style="2"/>
    <col min="14046" max="14046" width="23.42578125" style="2" customWidth="1"/>
    <col min="14047" max="14047" width="38.140625" style="2" customWidth="1"/>
    <col min="14048" max="14048" width="46.42578125" style="2" customWidth="1"/>
    <col min="14049" max="14049" width="22.7109375" style="2" customWidth="1"/>
    <col min="14050" max="14050" width="23.7109375" style="2" customWidth="1"/>
    <col min="14051" max="14051" width="29.28515625" style="2" customWidth="1"/>
    <col min="14052" max="14052" width="23.85546875" style="2" customWidth="1"/>
    <col min="14053" max="14053" width="24.28515625" style="2" customWidth="1"/>
    <col min="14054" max="14054" width="28" style="2" customWidth="1"/>
    <col min="14055" max="14055" width="14.5703125" style="2" customWidth="1"/>
    <col min="14056" max="14056" width="15.42578125" style="2" customWidth="1"/>
    <col min="14057" max="14059" width="9.140625" style="2"/>
    <col min="14060" max="14060" width="12" style="2" customWidth="1"/>
    <col min="14061" max="14061" width="16.7109375" style="2" customWidth="1"/>
    <col min="14062" max="14062" width="13.140625" style="2" customWidth="1"/>
    <col min="14063" max="14063" width="11.28515625" style="2" customWidth="1"/>
    <col min="14064" max="14064" width="10.85546875" style="2" customWidth="1"/>
    <col min="14065" max="14065" width="9.140625" style="2"/>
    <col min="14066" max="14066" width="11.7109375" style="2" customWidth="1"/>
    <col min="14067" max="14067" width="10.85546875" style="2" customWidth="1"/>
    <col min="14068" max="14068" width="11.28515625" style="2" customWidth="1"/>
    <col min="14069" max="14069" width="11.42578125" style="2" customWidth="1"/>
    <col min="14070" max="14072" width="9.140625" style="2"/>
    <col min="14073" max="14073" width="11" style="2" customWidth="1"/>
    <col min="14074" max="14078" width="9.140625" style="2"/>
    <col min="14079" max="14079" width="23.42578125" style="2" customWidth="1"/>
    <col min="14080" max="14080" width="44.42578125" style="2" customWidth="1"/>
    <col min="14081" max="14081" width="52.42578125" style="2" customWidth="1"/>
    <col min="14082" max="14082" width="22.7109375" style="2" customWidth="1"/>
    <col min="14083" max="14083" width="23.7109375" style="2" customWidth="1"/>
    <col min="14084" max="14084" width="29.28515625" style="2" customWidth="1"/>
    <col min="14085" max="14085" width="23.85546875" style="2" customWidth="1"/>
    <col min="14086" max="14086" width="24.28515625" style="2" customWidth="1"/>
    <col min="14087" max="14087" width="28" style="2" customWidth="1"/>
    <col min="14088" max="14088" width="14.5703125" style="2" customWidth="1"/>
    <col min="14089" max="14089" width="18.5703125" style="2" customWidth="1"/>
    <col min="14090" max="14090" width="15.5703125" style="2" customWidth="1"/>
    <col min="14091" max="14092" width="9.140625" style="2"/>
    <col min="14093" max="14093" width="11.7109375" style="2" customWidth="1"/>
    <col min="14094" max="14094" width="19" style="2" customWidth="1"/>
    <col min="14095" max="14301" width="9.140625" style="2"/>
    <col min="14302" max="14302" width="23.42578125" style="2" customWidth="1"/>
    <col min="14303" max="14303" width="38.140625" style="2" customWidth="1"/>
    <col min="14304" max="14304" width="46.42578125" style="2" customWidth="1"/>
    <col min="14305" max="14305" width="22.7109375" style="2" customWidth="1"/>
    <col min="14306" max="14306" width="23.7109375" style="2" customWidth="1"/>
    <col min="14307" max="14307" width="29.28515625" style="2" customWidth="1"/>
    <col min="14308" max="14308" width="23.85546875" style="2" customWidth="1"/>
    <col min="14309" max="14309" width="24.28515625" style="2" customWidth="1"/>
    <col min="14310" max="14310" width="28" style="2" customWidth="1"/>
    <col min="14311" max="14311" width="14.5703125" style="2" customWidth="1"/>
    <col min="14312" max="14312" width="15.42578125" style="2" customWidth="1"/>
    <col min="14313" max="14315" width="9.140625" style="2"/>
    <col min="14316" max="14316" width="12" style="2" customWidth="1"/>
    <col min="14317" max="14317" width="16.7109375" style="2" customWidth="1"/>
    <col min="14318" max="14318" width="13.140625" style="2" customWidth="1"/>
    <col min="14319" max="14319" width="11.28515625" style="2" customWidth="1"/>
    <col min="14320" max="14320" width="10.85546875" style="2" customWidth="1"/>
    <col min="14321" max="14321" width="9.140625" style="2"/>
    <col min="14322" max="14322" width="11.7109375" style="2" customWidth="1"/>
    <col min="14323" max="14323" width="10.85546875" style="2" customWidth="1"/>
    <col min="14324" max="14324" width="11.28515625" style="2" customWidth="1"/>
    <col min="14325" max="14325" width="11.42578125" style="2" customWidth="1"/>
    <col min="14326" max="14328" width="9.140625" style="2"/>
    <col min="14329" max="14329" width="11" style="2" customWidth="1"/>
    <col min="14330" max="14334" width="9.140625" style="2"/>
    <col min="14335" max="14335" width="23.42578125" style="2" customWidth="1"/>
    <col min="14336" max="14336" width="44.42578125" style="2" customWidth="1"/>
    <col min="14337" max="14337" width="52.42578125" style="2" customWidth="1"/>
    <col min="14338" max="14338" width="22.7109375" style="2" customWidth="1"/>
    <col min="14339" max="14339" width="23.7109375" style="2" customWidth="1"/>
    <col min="14340" max="14340" width="29.28515625" style="2" customWidth="1"/>
    <col min="14341" max="14341" width="23.85546875" style="2" customWidth="1"/>
    <col min="14342" max="14342" width="24.28515625" style="2" customWidth="1"/>
    <col min="14343" max="14343" width="28" style="2" customWidth="1"/>
    <col min="14344" max="14344" width="14.5703125" style="2" customWidth="1"/>
    <col min="14345" max="14345" width="18.5703125" style="2" customWidth="1"/>
    <col min="14346" max="14346" width="15.5703125" style="2" customWidth="1"/>
    <col min="14347" max="14348" width="9.140625" style="2"/>
    <col min="14349" max="14349" width="11.7109375" style="2" customWidth="1"/>
    <col min="14350" max="14350" width="19" style="2" customWidth="1"/>
    <col min="14351" max="14557" width="9.140625" style="2"/>
    <col min="14558" max="14558" width="23.42578125" style="2" customWidth="1"/>
    <col min="14559" max="14559" width="38.140625" style="2" customWidth="1"/>
    <col min="14560" max="14560" width="46.42578125" style="2" customWidth="1"/>
    <col min="14561" max="14561" width="22.7109375" style="2" customWidth="1"/>
    <col min="14562" max="14562" width="23.7109375" style="2" customWidth="1"/>
    <col min="14563" max="14563" width="29.28515625" style="2" customWidth="1"/>
    <col min="14564" max="14564" width="23.85546875" style="2" customWidth="1"/>
    <col min="14565" max="14565" width="24.28515625" style="2" customWidth="1"/>
    <col min="14566" max="14566" width="28" style="2" customWidth="1"/>
    <col min="14567" max="14567" width="14.5703125" style="2" customWidth="1"/>
    <col min="14568" max="14568" width="15.42578125" style="2" customWidth="1"/>
    <col min="14569" max="14571" width="9.140625" style="2"/>
    <col min="14572" max="14572" width="12" style="2" customWidth="1"/>
    <col min="14573" max="14573" width="16.7109375" style="2" customWidth="1"/>
    <col min="14574" max="14574" width="13.140625" style="2" customWidth="1"/>
    <col min="14575" max="14575" width="11.28515625" style="2" customWidth="1"/>
    <col min="14576" max="14576" width="10.85546875" style="2" customWidth="1"/>
    <col min="14577" max="14577" width="9.140625" style="2"/>
    <col min="14578" max="14578" width="11.7109375" style="2" customWidth="1"/>
    <col min="14579" max="14579" width="10.85546875" style="2" customWidth="1"/>
    <col min="14580" max="14580" width="11.28515625" style="2" customWidth="1"/>
    <col min="14581" max="14581" width="11.42578125" style="2" customWidth="1"/>
    <col min="14582" max="14584" width="9.140625" style="2"/>
    <col min="14585" max="14585" width="11" style="2" customWidth="1"/>
    <col min="14586" max="14590" width="9.140625" style="2"/>
    <col min="14591" max="14591" width="23.42578125" style="2" customWidth="1"/>
    <col min="14592" max="14592" width="44.42578125" style="2" customWidth="1"/>
    <col min="14593" max="14593" width="52.42578125" style="2" customWidth="1"/>
    <col min="14594" max="14594" width="22.7109375" style="2" customWidth="1"/>
    <col min="14595" max="14595" width="23.7109375" style="2" customWidth="1"/>
    <col min="14596" max="14596" width="29.28515625" style="2" customWidth="1"/>
    <col min="14597" max="14597" width="23.85546875" style="2" customWidth="1"/>
    <col min="14598" max="14598" width="24.28515625" style="2" customWidth="1"/>
    <col min="14599" max="14599" width="28" style="2" customWidth="1"/>
    <col min="14600" max="14600" width="14.5703125" style="2" customWidth="1"/>
    <col min="14601" max="14601" width="18.5703125" style="2" customWidth="1"/>
    <col min="14602" max="14602" width="15.5703125" style="2" customWidth="1"/>
    <col min="14603" max="14604" width="9.140625" style="2"/>
    <col min="14605" max="14605" width="11.7109375" style="2" customWidth="1"/>
    <col min="14606" max="14606" width="19" style="2" customWidth="1"/>
    <col min="14607" max="14813" width="9.140625" style="2"/>
    <col min="14814" max="14814" width="23.42578125" style="2" customWidth="1"/>
    <col min="14815" max="14815" width="38.140625" style="2" customWidth="1"/>
    <col min="14816" max="14816" width="46.42578125" style="2" customWidth="1"/>
    <col min="14817" max="14817" width="22.7109375" style="2" customWidth="1"/>
    <col min="14818" max="14818" width="23.7109375" style="2" customWidth="1"/>
    <col min="14819" max="14819" width="29.28515625" style="2" customWidth="1"/>
    <col min="14820" max="14820" width="23.85546875" style="2" customWidth="1"/>
    <col min="14821" max="14821" width="24.28515625" style="2" customWidth="1"/>
    <col min="14822" max="14822" width="28" style="2" customWidth="1"/>
    <col min="14823" max="14823" width="14.5703125" style="2" customWidth="1"/>
    <col min="14824" max="14824" width="15.42578125" style="2" customWidth="1"/>
    <col min="14825" max="14827" width="9.140625" style="2"/>
    <col min="14828" max="14828" width="12" style="2" customWidth="1"/>
    <col min="14829" max="14829" width="16.7109375" style="2" customWidth="1"/>
    <col min="14830" max="14830" width="13.140625" style="2" customWidth="1"/>
    <col min="14831" max="14831" width="11.28515625" style="2" customWidth="1"/>
    <col min="14832" max="14832" width="10.85546875" style="2" customWidth="1"/>
    <col min="14833" max="14833" width="9.140625" style="2"/>
    <col min="14834" max="14834" width="11.7109375" style="2" customWidth="1"/>
    <col min="14835" max="14835" width="10.85546875" style="2" customWidth="1"/>
    <col min="14836" max="14836" width="11.28515625" style="2" customWidth="1"/>
    <col min="14837" max="14837" width="11.42578125" style="2" customWidth="1"/>
    <col min="14838" max="14840" width="9.140625" style="2"/>
    <col min="14841" max="14841" width="11" style="2" customWidth="1"/>
    <col min="14842" max="14846" width="9.140625" style="2"/>
    <col min="14847" max="14847" width="23.42578125" style="2" customWidth="1"/>
    <col min="14848" max="14848" width="44.42578125" style="2" customWidth="1"/>
    <col min="14849" max="14849" width="52.42578125" style="2" customWidth="1"/>
    <col min="14850" max="14850" width="22.7109375" style="2" customWidth="1"/>
    <col min="14851" max="14851" width="23.7109375" style="2" customWidth="1"/>
    <col min="14852" max="14852" width="29.28515625" style="2" customWidth="1"/>
    <col min="14853" max="14853" width="23.85546875" style="2" customWidth="1"/>
    <col min="14854" max="14854" width="24.28515625" style="2" customWidth="1"/>
    <col min="14855" max="14855" width="28" style="2" customWidth="1"/>
    <col min="14856" max="14856" width="14.5703125" style="2" customWidth="1"/>
    <col min="14857" max="14857" width="18.5703125" style="2" customWidth="1"/>
    <col min="14858" max="14858" width="15.5703125" style="2" customWidth="1"/>
    <col min="14859" max="14860" width="9.140625" style="2"/>
    <col min="14861" max="14861" width="11.7109375" style="2" customWidth="1"/>
    <col min="14862" max="14862" width="19" style="2" customWidth="1"/>
    <col min="14863" max="15069" width="9.140625" style="2"/>
    <col min="15070" max="15070" width="23.42578125" style="2" customWidth="1"/>
    <col min="15071" max="15071" width="38.140625" style="2" customWidth="1"/>
    <col min="15072" max="15072" width="46.42578125" style="2" customWidth="1"/>
    <col min="15073" max="15073" width="22.7109375" style="2" customWidth="1"/>
    <col min="15074" max="15074" width="23.7109375" style="2" customWidth="1"/>
    <col min="15075" max="15075" width="29.28515625" style="2" customWidth="1"/>
    <col min="15076" max="15076" width="23.85546875" style="2" customWidth="1"/>
    <col min="15077" max="15077" width="24.28515625" style="2" customWidth="1"/>
    <col min="15078" max="15078" width="28" style="2" customWidth="1"/>
    <col min="15079" max="15079" width="14.5703125" style="2" customWidth="1"/>
    <col min="15080" max="15080" width="15.42578125" style="2" customWidth="1"/>
    <col min="15081" max="15083" width="9.140625" style="2"/>
    <col min="15084" max="15084" width="12" style="2" customWidth="1"/>
    <col min="15085" max="15085" width="16.7109375" style="2" customWidth="1"/>
    <col min="15086" max="15086" width="13.140625" style="2" customWidth="1"/>
    <col min="15087" max="15087" width="11.28515625" style="2" customWidth="1"/>
    <col min="15088" max="15088" width="10.85546875" style="2" customWidth="1"/>
    <col min="15089" max="15089" width="9.140625" style="2"/>
    <col min="15090" max="15090" width="11.7109375" style="2" customWidth="1"/>
    <col min="15091" max="15091" width="10.85546875" style="2" customWidth="1"/>
    <col min="15092" max="15092" width="11.28515625" style="2" customWidth="1"/>
    <col min="15093" max="15093" width="11.42578125" style="2" customWidth="1"/>
    <col min="15094" max="15096" width="9.140625" style="2"/>
    <col min="15097" max="15097" width="11" style="2" customWidth="1"/>
    <col min="15098" max="15102" width="9.140625" style="2"/>
    <col min="15103" max="15103" width="23.42578125" style="2" customWidth="1"/>
    <col min="15104" max="15104" width="44.42578125" style="2" customWidth="1"/>
    <col min="15105" max="15105" width="52.42578125" style="2" customWidth="1"/>
    <col min="15106" max="15106" width="22.7109375" style="2" customWidth="1"/>
    <col min="15107" max="15107" width="23.7109375" style="2" customWidth="1"/>
    <col min="15108" max="15108" width="29.28515625" style="2" customWidth="1"/>
    <col min="15109" max="15109" width="23.85546875" style="2" customWidth="1"/>
    <col min="15110" max="15110" width="24.28515625" style="2" customWidth="1"/>
    <col min="15111" max="15111" width="28" style="2" customWidth="1"/>
    <col min="15112" max="15112" width="14.5703125" style="2" customWidth="1"/>
    <col min="15113" max="15113" width="18.5703125" style="2" customWidth="1"/>
    <col min="15114" max="15114" width="15.5703125" style="2" customWidth="1"/>
    <col min="15115" max="15116" width="9.140625" style="2"/>
    <col min="15117" max="15117" width="11.7109375" style="2" customWidth="1"/>
    <col min="15118" max="15118" width="19" style="2" customWidth="1"/>
    <col min="15119" max="15325" width="9.140625" style="2"/>
    <col min="15326" max="15326" width="23.42578125" style="2" customWidth="1"/>
    <col min="15327" max="15327" width="38.140625" style="2" customWidth="1"/>
    <col min="15328" max="15328" width="46.42578125" style="2" customWidth="1"/>
    <col min="15329" max="15329" width="22.7109375" style="2" customWidth="1"/>
    <col min="15330" max="15330" width="23.7109375" style="2" customWidth="1"/>
    <col min="15331" max="15331" width="29.28515625" style="2" customWidth="1"/>
    <col min="15332" max="15332" width="23.85546875" style="2" customWidth="1"/>
    <col min="15333" max="15333" width="24.28515625" style="2" customWidth="1"/>
    <col min="15334" max="15334" width="28" style="2" customWidth="1"/>
    <col min="15335" max="15335" width="14.5703125" style="2" customWidth="1"/>
    <col min="15336" max="15336" width="15.42578125" style="2" customWidth="1"/>
    <col min="15337" max="15339" width="9.140625" style="2"/>
    <col min="15340" max="15340" width="12" style="2" customWidth="1"/>
    <col min="15341" max="15341" width="16.7109375" style="2" customWidth="1"/>
    <col min="15342" max="15342" width="13.140625" style="2" customWidth="1"/>
    <col min="15343" max="15343" width="11.28515625" style="2" customWidth="1"/>
    <col min="15344" max="15344" width="10.85546875" style="2" customWidth="1"/>
    <col min="15345" max="15345" width="9.140625" style="2"/>
    <col min="15346" max="15346" width="11.7109375" style="2" customWidth="1"/>
    <col min="15347" max="15347" width="10.85546875" style="2" customWidth="1"/>
    <col min="15348" max="15348" width="11.28515625" style="2" customWidth="1"/>
    <col min="15349" max="15349" width="11.42578125" style="2" customWidth="1"/>
    <col min="15350" max="15352" width="9.140625" style="2"/>
    <col min="15353" max="15353" width="11" style="2" customWidth="1"/>
    <col min="15354" max="15358" width="9.140625" style="2"/>
    <col min="15359" max="15359" width="23.42578125" style="2" customWidth="1"/>
    <col min="15360" max="15360" width="44.42578125" style="2" customWidth="1"/>
    <col min="15361" max="15361" width="52.42578125" style="2" customWidth="1"/>
    <col min="15362" max="15362" width="22.7109375" style="2" customWidth="1"/>
    <col min="15363" max="15363" width="23.7109375" style="2" customWidth="1"/>
    <col min="15364" max="15364" width="29.28515625" style="2" customWidth="1"/>
    <col min="15365" max="15365" width="23.85546875" style="2" customWidth="1"/>
    <col min="15366" max="15366" width="24.28515625" style="2" customWidth="1"/>
    <col min="15367" max="15367" width="28" style="2" customWidth="1"/>
    <col min="15368" max="15368" width="14.5703125" style="2" customWidth="1"/>
    <col min="15369" max="15369" width="18.5703125" style="2" customWidth="1"/>
    <col min="15370" max="15370" width="15.5703125" style="2" customWidth="1"/>
    <col min="15371" max="15372" width="9.140625" style="2"/>
    <col min="15373" max="15373" width="11.7109375" style="2" customWidth="1"/>
    <col min="15374" max="15374" width="19" style="2" customWidth="1"/>
    <col min="15375" max="15581" width="9.140625" style="2"/>
    <col min="15582" max="15582" width="23.42578125" style="2" customWidth="1"/>
    <col min="15583" max="15583" width="38.140625" style="2" customWidth="1"/>
    <col min="15584" max="15584" width="46.42578125" style="2" customWidth="1"/>
    <col min="15585" max="15585" width="22.7109375" style="2" customWidth="1"/>
    <col min="15586" max="15586" width="23.7109375" style="2" customWidth="1"/>
    <col min="15587" max="15587" width="29.28515625" style="2" customWidth="1"/>
    <col min="15588" max="15588" width="23.85546875" style="2" customWidth="1"/>
    <col min="15589" max="15589" width="24.28515625" style="2" customWidth="1"/>
    <col min="15590" max="15590" width="28" style="2" customWidth="1"/>
    <col min="15591" max="15591" width="14.5703125" style="2" customWidth="1"/>
    <col min="15592" max="15592" width="15.42578125" style="2" customWidth="1"/>
    <col min="15593" max="15595" width="9.140625" style="2"/>
    <col min="15596" max="15596" width="12" style="2" customWidth="1"/>
    <col min="15597" max="15597" width="16.7109375" style="2" customWidth="1"/>
    <col min="15598" max="15598" width="13.140625" style="2" customWidth="1"/>
    <col min="15599" max="15599" width="11.28515625" style="2" customWidth="1"/>
    <col min="15600" max="15600" width="10.85546875" style="2" customWidth="1"/>
    <col min="15601" max="15601" width="9.140625" style="2"/>
    <col min="15602" max="15602" width="11.7109375" style="2" customWidth="1"/>
    <col min="15603" max="15603" width="10.85546875" style="2" customWidth="1"/>
    <col min="15604" max="15604" width="11.28515625" style="2" customWidth="1"/>
    <col min="15605" max="15605" width="11.42578125" style="2" customWidth="1"/>
    <col min="15606" max="15608" width="9.140625" style="2"/>
    <col min="15609" max="15609" width="11" style="2" customWidth="1"/>
    <col min="15610" max="15614" width="9.140625" style="2"/>
    <col min="15615" max="15615" width="23.42578125" style="2" customWidth="1"/>
    <col min="15616" max="15616" width="44.42578125" style="2" customWidth="1"/>
    <col min="15617" max="15617" width="52.42578125" style="2" customWidth="1"/>
    <col min="15618" max="15618" width="22.7109375" style="2" customWidth="1"/>
    <col min="15619" max="15619" width="23.7109375" style="2" customWidth="1"/>
    <col min="15620" max="15620" width="29.28515625" style="2" customWidth="1"/>
    <col min="15621" max="15621" width="23.85546875" style="2" customWidth="1"/>
    <col min="15622" max="15622" width="24.28515625" style="2" customWidth="1"/>
    <col min="15623" max="15623" width="28" style="2" customWidth="1"/>
    <col min="15624" max="15624" width="14.5703125" style="2" customWidth="1"/>
    <col min="15625" max="15625" width="18.5703125" style="2" customWidth="1"/>
    <col min="15626" max="15626" width="15.5703125" style="2" customWidth="1"/>
    <col min="15627" max="15628" width="9.140625" style="2"/>
    <col min="15629" max="15629" width="11.7109375" style="2" customWidth="1"/>
    <col min="15630" max="15630" width="19" style="2" customWidth="1"/>
    <col min="15631" max="15837" width="9.140625" style="2"/>
    <col min="15838" max="15838" width="23.42578125" style="2" customWidth="1"/>
    <col min="15839" max="15839" width="38.140625" style="2" customWidth="1"/>
    <col min="15840" max="15840" width="46.42578125" style="2" customWidth="1"/>
    <col min="15841" max="15841" width="22.7109375" style="2" customWidth="1"/>
    <col min="15842" max="15842" width="23.7109375" style="2" customWidth="1"/>
    <col min="15843" max="15843" width="29.28515625" style="2" customWidth="1"/>
    <col min="15844" max="15844" width="23.85546875" style="2" customWidth="1"/>
    <col min="15845" max="15845" width="24.28515625" style="2" customWidth="1"/>
    <col min="15846" max="15846" width="28" style="2" customWidth="1"/>
    <col min="15847" max="15847" width="14.5703125" style="2" customWidth="1"/>
    <col min="15848" max="15848" width="15.42578125" style="2" customWidth="1"/>
    <col min="15849" max="15851" width="9.140625" style="2"/>
    <col min="15852" max="15852" width="12" style="2" customWidth="1"/>
    <col min="15853" max="15853" width="16.7109375" style="2" customWidth="1"/>
    <col min="15854" max="15854" width="13.140625" style="2" customWidth="1"/>
    <col min="15855" max="15855" width="11.28515625" style="2" customWidth="1"/>
    <col min="15856" max="15856" width="10.85546875" style="2" customWidth="1"/>
    <col min="15857" max="15857" width="9.140625" style="2"/>
    <col min="15858" max="15858" width="11.7109375" style="2" customWidth="1"/>
    <col min="15859" max="15859" width="10.85546875" style="2" customWidth="1"/>
    <col min="15860" max="15860" width="11.28515625" style="2" customWidth="1"/>
    <col min="15861" max="15861" width="11.42578125" style="2" customWidth="1"/>
    <col min="15862" max="15864" width="9.140625" style="2"/>
    <col min="15865" max="15865" width="11" style="2" customWidth="1"/>
    <col min="15866" max="15870" width="9.140625" style="2"/>
    <col min="15871" max="15871" width="23.42578125" style="2" customWidth="1"/>
    <col min="15872" max="15872" width="44.42578125" style="2" customWidth="1"/>
    <col min="15873" max="15873" width="52.42578125" style="2" customWidth="1"/>
    <col min="15874" max="15874" width="22.7109375" style="2" customWidth="1"/>
    <col min="15875" max="15875" width="23.7109375" style="2" customWidth="1"/>
    <col min="15876" max="15876" width="29.28515625" style="2" customWidth="1"/>
    <col min="15877" max="15877" width="23.85546875" style="2" customWidth="1"/>
    <col min="15878" max="15878" width="24.28515625" style="2" customWidth="1"/>
    <col min="15879" max="15879" width="28" style="2" customWidth="1"/>
    <col min="15880" max="15880" width="14.5703125" style="2" customWidth="1"/>
    <col min="15881" max="15881" width="18.5703125" style="2" customWidth="1"/>
    <col min="15882" max="15882" width="15.5703125" style="2" customWidth="1"/>
    <col min="15883" max="15884" width="9.140625" style="2"/>
    <col min="15885" max="15885" width="11.7109375" style="2" customWidth="1"/>
    <col min="15886" max="15886" width="19" style="2" customWidth="1"/>
    <col min="15887" max="16093" width="9.140625" style="2"/>
    <col min="16094" max="16094" width="23.42578125" style="2" customWidth="1"/>
    <col min="16095" max="16095" width="38.140625" style="2" customWidth="1"/>
    <col min="16096" max="16096" width="46.42578125" style="2" customWidth="1"/>
    <col min="16097" max="16097" width="22.7109375" style="2" customWidth="1"/>
    <col min="16098" max="16098" width="23.7109375" style="2" customWidth="1"/>
    <col min="16099" max="16099" width="29.28515625" style="2" customWidth="1"/>
    <col min="16100" max="16100" width="23.85546875" style="2" customWidth="1"/>
    <col min="16101" max="16101" width="24.28515625" style="2" customWidth="1"/>
    <col min="16102" max="16102" width="28" style="2" customWidth="1"/>
    <col min="16103" max="16103" width="14.5703125" style="2" customWidth="1"/>
    <col min="16104" max="16104" width="15.42578125" style="2" customWidth="1"/>
    <col min="16105" max="16107" width="9.140625" style="2"/>
    <col min="16108" max="16108" width="12" style="2" customWidth="1"/>
    <col min="16109" max="16109" width="16.7109375" style="2" customWidth="1"/>
    <col min="16110" max="16110" width="13.140625" style="2" customWidth="1"/>
    <col min="16111" max="16111" width="11.28515625" style="2" customWidth="1"/>
    <col min="16112" max="16112" width="10.85546875" style="2" customWidth="1"/>
    <col min="16113" max="16113" width="9.140625" style="2"/>
    <col min="16114" max="16114" width="11.7109375" style="2" customWidth="1"/>
    <col min="16115" max="16115" width="10.85546875" style="2" customWidth="1"/>
    <col min="16116" max="16116" width="11.28515625" style="2" customWidth="1"/>
    <col min="16117" max="16117" width="11.42578125" style="2" customWidth="1"/>
    <col min="16118" max="16120" width="9.140625" style="2"/>
    <col min="16121" max="16121" width="11" style="2" customWidth="1"/>
    <col min="16122" max="16126" width="9.140625" style="2"/>
    <col min="16127" max="16127" width="23.42578125" style="2" customWidth="1"/>
    <col min="16128" max="16128" width="44.42578125" style="2" customWidth="1"/>
    <col min="16129" max="16129" width="52.42578125" style="2" customWidth="1"/>
    <col min="16130" max="16130" width="22.7109375" style="2" customWidth="1"/>
    <col min="16131" max="16131" width="23.7109375" style="2" customWidth="1"/>
    <col min="16132" max="16132" width="29.28515625" style="2" customWidth="1"/>
    <col min="16133" max="16133" width="23.85546875" style="2" customWidth="1"/>
    <col min="16134" max="16134" width="24.28515625" style="2" customWidth="1"/>
    <col min="16135" max="16135" width="28" style="2" customWidth="1"/>
    <col min="16136" max="16136" width="14.5703125" style="2" customWidth="1"/>
    <col min="16137" max="16137" width="18.5703125" style="2" customWidth="1"/>
    <col min="16138" max="16138" width="15.5703125" style="2" customWidth="1"/>
    <col min="16139" max="16140" width="9.140625" style="2"/>
    <col min="16141" max="16141" width="11.7109375" style="2" customWidth="1"/>
    <col min="16142" max="16142" width="19" style="2" customWidth="1"/>
    <col min="16143" max="16349" width="9.140625" style="2"/>
    <col min="16350" max="16350" width="23.42578125" style="2" customWidth="1"/>
    <col min="16351" max="16351" width="38.140625" style="2" customWidth="1"/>
    <col min="16352" max="16352" width="46.42578125" style="2" customWidth="1"/>
    <col min="16353" max="16353" width="22.7109375" style="2" customWidth="1"/>
    <col min="16354" max="16354" width="23.7109375" style="2" customWidth="1"/>
    <col min="16355" max="16355" width="29.28515625" style="2" customWidth="1"/>
    <col min="16356" max="16356" width="23.85546875" style="2" customWidth="1"/>
    <col min="16357" max="16357" width="24.28515625" style="2" customWidth="1"/>
    <col min="16358" max="16358" width="28" style="2" customWidth="1"/>
    <col min="16359" max="16359" width="14.5703125" style="2" customWidth="1"/>
    <col min="16360" max="16360" width="15.42578125" style="2" customWidth="1"/>
    <col min="16361" max="16363" width="9.140625" style="2"/>
    <col min="16364" max="16364" width="12" style="2" customWidth="1"/>
    <col min="16365" max="16365" width="16.7109375" style="2" customWidth="1"/>
    <col min="16366" max="16366" width="13.140625" style="2" customWidth="1"/>
    <col min="16367" max="16367" width="11.28515625" style="2" customWidth="1"/>
    <col min="16368" max="16368" width="10.85546875" style="2" customWidth="1"/>
    <col min="16369" max="16369" width="9.140625" style="2"/>
    <col min="16370" max="16370" width="11.7109375" style="2" customWidth="1"/>
    <col min="16371" max="16371" width="10.85546875" style="2" customWidth="1"/>
    <col min="16372" max="16372" width="11.28515625" style="2" customWidth="1"/>
    <col min="16373" max="16373" width="11.42578125" style="2" customWidth="1"/>
    <col min="16374" max="16376" width="9.140625" style="2"/>
    <col min="16377" max="16377" width="11" style="2" customWidth="1"/>
    <col min="16378" max="16382" width="9.140625" style="2"/>
    <col min="16383" max="16384" width="9.140625" style="2" customWidth="1"/>
  </cols>
  <sheetData>
    <row r="1" spans="1:16" ht="51">
      <c r="A1" s="269" t="s">
        <v>372</v>
      </c>
      <c r="B1" s="270"/>
      <c r="C1" s="270"/>
      <c r="D1" s="270"/>
      <c r="E1" s="270"/>
      <c r="F1" s="270"/>
      <c r="G1" s="270"/>
      <c r="H1" s="270"/>
      <c r="I1" s="270"/>
      <c r="J1" s="270"/>
      <c r="K1" s="271"/>
    </row>
    <row r="2" spans="1:16" ht="18">
      <c r="A2" s="171"/>
      <c r="B2" s="172"/>
      <c r="C2" s="172"/>
      <c r="D2" s="172"/>
      <c r="E2" s="172"/>
      <c r="F2" s="172"/>
      <c r="G2" s="172"/>
      <c r="H2" s="172"/>
      <c r="I2" s="172"/>
      <c r="J2" s="48"/>
      <c r="K2" s="49"/>
    </row>
    <row r="3" spans="1:16" ht="24" thickBot="1">
      <c r="A3" s="171"/>
      <c r="B3" s="172"/>
      <c r="C3" s="172"/>
      <c r="D3" s="172"/>
      <c r="E3" s="172"/>
      <c r="F3" s="172"/>
      <c r="G3" s="172"/>
      <c r="H3" s="172"/>
      <c r="I3" s="172"/>
      <c r="J3" s="108">
        <f>K3+1</f>
        <v>46200</v>
      </c>
      <c r="K3" s="102">
        <f>H58</f>
        <v>46199</v>
      </c>
    </row>
    <row r="4" spans="1:16" ht="18.75" thickBot="1">
      <c r="A4" s="171"/>
      <c r="B4" s="172"/>
      <c r="C4" s="172"/>
      <c r="D4" s="172"/>
      <c r="E4" s="172"/>
      <c r="F4" s="172"/>
      <c r="G4" s="172"/>
      <c r="H4" s="172"/>
      <c r="I4" s="172"/>
      <c r="J4" s="109" t="s">
        <v>0</v>
      </c>
      <c r="K4" s="95" t="s">
        <v>1</v>
      </c>
    </row>
    <row r="5" spans="1:16" ht="24" thickBot="1">
      <c r="A5" s="173"/>
      <c r="B5" s="174"/>
      <c r="C5" s="174"/>
      <c r="D5" s="174"/>
      <c r="E5" s="174"/>
      <c r="F5" s="174"/>
      <c r="G5" s="174"/>
      <c r="H5" s="174"/>
      <c r="I5" s="174"/>
      <c r="J5" s="96">
        <v>0.20833333333333334</v>
      </c>
      <c r="K5" s="96">
        <v>0.95833333333333337</v>
      </c>
    </row>
    <row r="6" spans="1:16" ht="28.5" thickBot="1">
      <c r="A6" s="272" t="s">
        <v>2</v>
      </c>
      <c r="B6" s="273"/>
      <c r="C6" s="274"/>
      <c r="D6" s="274"/>
      <c r="E6" s="274"/>
      <c r="F6" s="274"/>
      <c r="G6" s="274"/>
      <c r="H6" s="274"/>
      <c r="I6" s="275"/>
      <c r="J6" s="85">
        <f>J29</f>
        <v>5890.9285024898127</v>
      </c>
      <c r="K6" s="85">
        <f>K29</f>
        <v>6807.2298312084777</v>
      </c>
    </row>
    <row r="7" spans="1:16" ht="52.5">
      <c r="A7" s="189" t="s">
        <v>3</v>
      </c>
      <c r="B7" s="175"/>
      <c r="C7" s="176"/>
      <c r="D7" s="179" t="s">
        <v>4</v>
      </c>
      <c r="E7" s="180"/>
      <c r="F7" s="207" t="s">
        <v>5</v>
      </c>
      <c r="G7" s="3" t="s">
        <v>6</v>
      </c>
      <c r="H7" s="276" t="s">
        <v>7</v>
      </c>
      <c r="I7" s="277"/>
      <c r="J7" s="183"/>
      <c r="K7" s="184"/>
    </row>
    <row r="8" spans="1:16" ht="53.25" thickBot="1">
      <c r="A8" s="190"/>
      <c r="B8" s="177"/>
      <c r="C8" s="178"/>
      <c r="D8" s="181"/>
      <c r="E8" s="182"/>
      <c r="F8" s="208"/>
      <c r="G8" s="4" t="s">
        <v>8</v>
      </c>
      <c r="H8" s="5" t="s">
        <v>9</v>
      </c>
      <c r="I8" s="50" t="s">
        <v>10</v>
      </c>
      <c r="J8" s="185"/>
      <c r="K8" s="186"/>
    </row>
    <row r="9" spans="1:16" ht="27" thickBot="1">
      <c r="A9" s="6" t="s">
        <v>11</v>
      </c>
      <c r="B9" s="7" t="s">
        <v>12</v>
      </c>
      <c r="C9" s="8" t="s">
        <v>13</v>
      </c>
      <c r="D9" s="86" t="s">
        <v>14</v>
      </c>
      <c r="E9" s="71" t="s">
        <v>15</v>
      </c>
      <c r="F9" s="278" t="s">
        <v>16</v>
      </c>
      <c r="G9" s="279"/>
      <c r="H9" s="279"/>
      <c r="I9" s="280"/>
      <c r="J9" s="281"/>
      <c r="K9" s="282"/>
      <c r="L9" s="51"/>
    </row>
    <row r="10" spans="1:16" ht="31.5">
      <c r="A10" s="191"/>
      <c r="B10" s="9" t="s">
        <v>17</v>
      </c>
      <c r="C10" s="10" t="s">
        <v>18</v>
      </c>
      <c r="D10" s="131">
        <v>13.333</v>
      </c>
      <c r="E10" s="70">
        <f>D10*0.024</f>
        <v>0.319992</v>
      </c>
      <c r="F10" s="117" t="s">
        <v>19</v>
      </c>
      <c r="G10" s="135">
        <v>601</v>
      </c>
      <c r="H10" s="125">
        <v>600.92999999999995</v>
      </c>
      <c r="I10" s="125">
        <v>600.85</v>
      </c>
      <c r="J10" s="107">
        <v>0</v>
      </c>
      <c r="K10" s="107">
        <v>108.92359161377</v>
      </c>
      <c r="L10" s="52"/>
      <c r="M10" s="52"/>
      <c r="P10" s="115"/>
    </row>
    <row r="11" spans="1:16" ht="31.5">
      <c r="A11" s="192"/>
      <c r="B11" s="13" t="s">
        <v>20</v>
      </c>
      <c r="C11" s="14" t="s">
        <v>21</v>
      </c>
      <c r="D11" s="131">
        <v>3.875</v>
      </c>
      <c r="E11" s="70">
        <f t="shared" ref="E11:E17" si="0">D11*0.024</f>
        <v>9.2999999999999999E-2</v>
      </c>
      <c r="F11" s="118" t="s">
        <v>22</v>
      </c>
      <c r="G11" s="136"/>
      <c r="H11" s="130"/>
      <c r="I11" s="130"/>
      <c r="J11" s="121">
        <v>0</v>
      </c>
      <c r="K11" s="110">
        <v>0</v>
      </c>
      <c r="L11" s="52"/>
      <c r="M11" s="52"/>
      <c r="P11" s="115"/>
    </row>
    <row r="12" spans="1:16" ht="31.5">
      <c r="A12" s="192"/>
      <c r="B12" s="13" t="s">
        <v>23</v>
      </c>
      <c r="C12" s="14" t="s">
        <v>24</v>
      </c>
      <c r="D12" s="103">
        <v>241.41659999999999</v>
      </c>
      <c r="E12" s="70">
        <f t="shared" si="0"/>
        <v>5.7939983999999995</v>
      </c>
      <c r="F12" s="118" t="s">
        <v>25</v>
      </c>
      <c r="G12" s="135">
        <v>1454.8</v>
      </c>
      <c r="H12" s="122">
        <v>1460.4</v>
      </c>
      <c r="I12" s="122">
        <v>1459.7</v>
      </c>
      <c r="J12" s="121">
        <v>250.22189331054699</v>
      </c>
      <c r="K12" s="110">
        <v>366.05435180664102</v>
      </c>
      <c r="L12" s="52"/>
      <c r="M12" s="52"/>
      <c r="P12" s="115"/>
    </row>
    <row r="13" spans="1:16" ht="31.5">
      <c r="A13" s="192"/>
      <c r="B13" s="13" t="s">
        <v>26</v>
      </c>
      <c r="C13" s="14" t="s">
        <v>27</v>
      </c>
      <c r="D13" s="103">
        <v>6.6580000000000004</v>
      </c>
      <c r="E13" s="70">
        <f t="shared" si="0"/>
        <v>0.15979200000000002</v>
      </c>
      <c r="F13" s="118" t="s">
        <v>28</v>
      </c>
      <c r="G13" s="135">
        <v>116.31</v>
      </c>
      <c r="H13" s="122">
        <v>109.81</v>
      </c>
      <c r="I13" s="122">
        <v>109.8</v>
      </c>
      <c r="J13" s="121">
        <v>0</v>
      </c>
      <c r="K13" s="110">
        <v>68.314430236816406</v>
      </c>
      <c r="L13" s="52"/>
      <c r="M13" s="52"/>
      <c r="P13" s="115"/>
    </row>
    <row r="14" spans="1:16" ht="31.5">
      <c r="A14" s="192"/>
      <c r="B14" s="13" t="s">
        <v>29</v>
      </c>
      <c r="C14" s="14" t="s">
        <v>30</v>
      </c>
      <c r="D14" s="103">
        <v>30.13</v>
      </c>
      <c r="E14" s="70">
        <f t="shared" si="0"/>
        <v>0.72311999999999999</v>
      </c>
      <c r="F14" s="118" t="s">
        <v>31</v>
      </c>
      <c r="G14" s="135">
        <v>847.4</v>
      </c>
      <c r="H14" s="122">
        <v>847.06</v>
      </c>
      <c r="I14" s="122">
        <v>847.04</v>
      </c>
      <c r="J14" s="121">
        <v>42.0689086914063</v>
      </c>
      <c r="K14" s="110">
        <v>152.75338745117199</v>
      </c>
      <c r="L14" s="52"/>
      <c r="M14" s="52"/>
      <c r="P14" s="115"/>
    </row>
    <row r="15" spans="1:16" ht="31.5">
      <c r="A15" s="192"/>
      <c r="B15" s="13" t="s">
        <v>32</v>
      </c>
      <c r="C15" s="14" t="s">
        <v>33</v>
      </c>
      <c r="D15" s="103">
        <v>265.52100000000002</v>
      </c>
      <c r="E15" s="70">
        <f t="shared" si="0"/>
        <v>6.3725040000000002</v>
      </c>
      <c r="F15" s="119" t="s">
        <v>34</v>
      </c>
      <c r="G15" s="135">
        <v>628.38</v>
      </c>
      <c r="H15" s="122">
        <v>628.73</v>
      </c>
      <c r="I15" s="122">
        <v>628.62</v>
      </c>
      <c r="J15" s="121">
        <v>298.15084838867199</v>
      </c>
      <c r="K15" s="110">
        <v>592.89514160156295</v>
      </c>
      <c r="L15" s="52"/>
      <c r="M15" s="52"/>
      <c r="P15" s="115"/>
    </row>
    <row r="16" spans="1:16" ht="32.25" thickBot="1">
      <c r="A16" s="192"/>
      <c r="B16" s="13" t="s">
        <v>35</v>
      </c>
      <c r="C16" s="15" t="s">
        <v>36</v>
      </c>
      <c r="D16" s="116">
        <v>0</v>
      </c>
      <c r="E16" s="70">
        <f t="shared" si="0"/>
        <v>0</v>
      </c>
      <c r="F16" s="120" t="s">
        <v>37</v>
      </c>
      <c r="G16" s="135">
        <v>2725.55</v>
      </c>
      <c r="H16" s="123" t="s">
        <v>330</v>
      </c>
      <c r="I16" s="123" t="s">
        <v>330</v>
      </c>
      <c r="J16" s="111">
        <v>0</v>
      </c>
      <c r="K16" s="111">
        <v>0</v>
      </c>
      <c r="L16" s="52"/>
      <c r="M16" s="52"/>
      <c r="P16" s="115"/>
    </row>
    <row r="17" spans="1:17" ht="32.25" thickBot="1">
      <c r="A17" s="193"/>
      <c r="B17" s="16" t="s">
        <v>38</v>
      </c>
      <c r="C17" s="67">
        <v>2099.5</v>
      </c>
      <c r="D17" s="17">
        <f>SUM(D10:D16)</f>
        <v>560.93360000000007</v>
      </c>
      <c r="E17" s="70">
        <f t="shared" si="0"/>
        <v>13.462406400000003</v>
      </c>
      <c r="F17" s="214"/>
      <c r="G17" s="215"/>
      <c r="H17" s="215"/>
      <c r="I17" s="216"/>
      <c r="J17" s="66">
        <f>SUM(J10:J16)</f>
        <v>590.44165039062523</v>
      </c>
      <c r="K17" s="66">
        <f>SUM(K10:K16)</f>
        <v>1288.9409027099623</v>
      </c>
      <c r="L17" s="52"/>
    </row>
    <row r="18" spans="1:17" ht="34.5" thickBot="1">
      <c r="A18" s="18" t="s">
        <v>40</v>
      </c>
      <c r="B18" s="217"/>
      <c r="C18" s="218"/>
      <c r="D18" s="218"/>
      <c r="E18" s="218"/>
      <c r="F18" s="218"/>
      <c r="G18" s="218"/>
      <c r="H18" s="218"/>
      <c r="I18" s="218"/>
      <c r="J18" s="218"/>
      <c r="K18" s="219"/>
      <c r="L18" s="52"/>
      <c r="P18" s="113"/>
    </row>
    <row r="19" spans="1:17" ht="23.25" customHeight="1">
      <c r="A19" s="194"/>
      <c r="B19" s="196" t="s">
        <v>41</v>
      </c>
      <c r="C19" s="198" t="s">
        <v>42</v>
      </c>
      <c r="D19" s="201">
        <v>1652.3024381001808</v>
      </c>
      <c r="E19" s="203">
        <f>D19*0.024</f>
        <v>39.655258514404338</v>
      </c>
      <c r="F19" s="220" t="s">
        <v>43</v>
      </c>
      <c r="G19" s="221"/>
      <c r="H19" s="165"/>
      <c r="I19" s="166"/>
      <c r="J19" s="229">
        <v>1697.1841735839821</v>
      </c>
      <c r="K19" s="229">
        <v>1697.3489685058589</v>
      </c>
      <c r="L19" s="52"/>
    </row>
    <row r="20" spans="1:17" ht="32.25" thickBot="1">
      <c r="A20" s="192"/>
      <c r="B20" s="197"/>
      <c r="C20" s="199"/>
      <c r="D20" s="202"/>
      <c r="E20" s="204"/>
      <c r="F20" s="64" t="s">
        <v>44</v>
      </c>
      <c r="G20" s="11">
        <v>16.772807596872251</v>
      </c>
      <c r="H20" s="167"/>
      <c r="I20" s="168"/>
      <c r="J20" s="230"/>
      <c r="K20" s="230"/>
      <c r="L20" s="52"/>
    </row>
    <row r="21" spans="1:17" ht="32.25" thickBot="1">
      <c r="A21" s="193"/>
      <c r="B21" s="20" t="s">
        <v>45</v>
      </c>
      <c r="C21" s="21">
        <v>2200</v>
      </c>
      <c r="D21" s="129">
        <f>D19</f>
        <v>1652.3024381001808</v>
      </c>
      <c r="E21" s="22">
        <f t="shared" ref="E21:E29" si="1">D21*0.024</f>
        <v>39.655258514404338</v>
      </c>
      <c r="F21" s="19" t="s">
        <v>46</v>
      </c>
      <c r="G21" s="11">
        <v>92.243687580805314</v>
      </c>
      <c r="H21" s="169"/>
      <c r="I21" s="170"/>
      <c r="J21" s="68">
        <f>J19</f>
        <v>1697.1841735839821</v>
      </c>
      <c r="K21" s="68">
        <f>K19</f>
        <v>1697.3489685058589</v>
      </c>
      <c r="L21" s="52"/>
    </row>
    <row r="22" spans="1:17" ht="31.5">
      <c r="A22" s="18" t="s">
        <v>47</v>
      </c>
      <c r="B22" s="23" t="s">
        <v>48</v>
      </c>
      <c r="C22" s="24" t="s">
        <v>49</v>
      </c>
      <c r="D22" s="73">
        <v>417.71642812093097</v>
      </c>
      <c r="E22" s="22">
        <f>D22*0.024</f>
        <v>10.025194274902343</v>
      </c>
      <c r="F22" s="25" t="s">
        <v>50</v>
      </c>
      <c r="G22" s="222" t="s">
        <v>51</v>
      </c>
      <c r="H22" s="222"/>
      <c r="I22" s="223"/>
      <c r="J22" s="78">
        <v>391.67916870117199</v>
      </c>
      <c r="K22" s="78">
        <v>489.78436279296898</v>
      </c>
      <c r="L22" s="52"/>
    </row>
    <row r="23" spans="1:17" ht="29.25" customHeight="1">
      <c r="A23" s="195"/>
      <c r="B23" s="26" t="s">
        <v>52</v>
      </c>
      <c r="C23" s="19" t="s">
        <v>53</v>
      </c>
      <c r="D23" s="11">
        <v>322.85674667358404</v>
      </c>
      <c r="E23" s="22">
        <f t="shared" ref="E23:E28" si="2">D23*0.024</f>
        <v>7.7485619201660167</v>
      </c>
      <c r="F23" s="209">
        <f>D22+D23+D24+D25</f>
        <v>842.49471147855127</v>
      </c>
      <c r="G23" s="231"/>
      <c r="H23" s="231" t="s">
        <v>54</v>
      </c>
      <c r="I23" s="226" t="s">
        <v>132</v>
      </c>
      <c r="J23" s="87">
        <v>330.15252685546898</v>
      </c>
      <c r="K23" s="87">
        <v>328.99673461914102</v>
      </c>
      <c r="L23" s="52"/>
      <c r="Q23" s="1" t="s">
        <v>55</v>
      </c>
    </row>
    <row r="24" spans="1:17" ht="31.5">
      <c r="A24" s="171"/>
      <c r="B24" s="26" t="s">
        <v>56</v>
      </c>
      <c r="C24" s="19" t="s">
        <v>57</v>
      </c>
      <c r="D24" s="73">
        <v>52.71057844161988</v>
      </c>
      <c r="E24" s="22">
        <f t="shared" si="2"/>
        <v>1.2650538825988771</v>
      </c>
      <c r="F24" s="210"/>
      <c r="G24" s="232"/>
      <c r="H24" s="232"/>
      <c r="I24" s="227"/>
      <c r="J24" s="87">
        <v>54.9427680969238</v>
      </c>
      <c r="K24" s="87">
        <v>53.952079772949197</v>
      </c>
      <c r="L24" s="52"/>
    </row>
    <row r="25" spans="1:17" ht="26.25">
      <c r="A25" s="171"/>
      <c r="B25" s="26" t="s">
        <v>58</v>
      </c>
      <c r="C25" s="19"/>
      <c r="D25" s="73">
        <v>49.210958242416382</v>
      </c>
      <c r="E25" s="22">
        <f t="shared" si="2"/>
        <v>1.1810629978179932</v>
      </c>
      <c r="F25" s="211"/>
      <c r="G25" s="233"/>
      <c r="H25" s="233"/>
      <c r="I25" s="228"/>
      <c r="J25" s="87">
        <v>56.605125427246101</v>
      </c>
      <c r="K25" s="87">
        <v>55.875621795654297</v>
      </c>
    </row>
    <row r="26" spans="1:17" ht="26.25">
      <c r="A26" s="171"/>
      <c r="B26" s="26" t="s">
        <v>59</v>
      </c>
      <c r="C26" s="200"/>
      <c r="D26" s="73">
        <v>694.09096527742338</v>
      </c>
      <c r="E26" s="22">
        <f t="shared" si="2"/>
        <v>16.658183166658162</v>
      </c>
      <c r="F26" s="28" t="s">
        <v>60</v>
      </c>
      <c r="G26" s="27" t="s">
        <v>61</v>
      </c>
      <c r="H26" s="106">
        <v>6807.2298312084786</v>
      </c>
      <c r="I26" s="74" t="s">
        <v>359</v>
      </c>
      <c r="J26" s="133">
        <v>1547.5268812179565</v>
      </c>
      <c r="K26" s="87">
        <v>1777.1631453037273</v>
      </c>
      <c r="N26" s="54"/>
    </row>
    <row r="27" spans="1:17" ht="30" customHeight="1">
      <c r="A27" s="171"/>
      <c r="B27" s="30" t="s">
        <v>62</v>
      </c>
      <c r="C27" s="200"/>
      <c r="D27" s="73">
        <v>2179.1005502414578</v>
      </c>
      <c r="E27" s="22">
        <f t="shared" si="2"/>
        <v>52.298413205794986</v>
      </c>
      <c r="F27" s="212">
        <f>G20+G21+F23+D26</f>
        <v>1645.6021719336522</v>
      </c>
      <c r="G27" s="31" t="s">
        <v>63</v>
      </c>
      <c r="H27" s="112">
        <v>5464.9570298092458</v>
      </c>
      <c r="I27" s="74" t="s">
        <v>370</v>
      </c>
      <c r="J27" s="87">
        <v>2055.7757972972481</v>
      </c>
      <c r="K27" s="87">
        <v>2043.7768146889296</v>
      </c>
      <c r="N27" s="54"/>
    </row>
    <row r="28" spans="1:17" ht="30" customHeight="1" thickBot="1">
      <c r="A28" s="171"/>
      <c r="B28" s="26" t="s">
        <v>64</v>
      </c>
      <c r="C28" s="200"/>
      <c r="D28" s="114">
        <v>2202.1056416829451</v>
      </c>
      <c r="E28" s="22">
        <f t="shared" si="2"/>
        <v>52.850535400390683</v>
      </c>
      <c r="F28" s="213"/>
      <c r="G28" s="27" t="s">
        <v>65</v>
      </c>
      <c r="H28" s="224">
        <f>D29</f>
        <v>6037.9387602752913</v>
      </c>
      <c r="I28" s="225"/>
      <c r="J28" s="79">
        <v>2015.78002929688</v>
      </c>
      <c r="K28" s="79">
        <v>1645.68994140625</v>
      </c>
    </row>
    <row r="29" spans="1:17" ht="72" customHeight="1" thickBot="1">
      <c r="A29" s="171"/>
      <c r="B29" s="32" t="s">
        <v>66</v>
      </c>
      <c r="C29" s="200"/>
      <c r="D29" s="72">
        <f>D27+D21+D17+F27</f>
        <v>6037.9387602752913</v>
      </c>
      <c r="E29" s="22">
        <f t="shared" si="1"/>
        <v>144.91053024660698</v>
      </c>
      <c r="F29" s="234" t="s">
        <v>67</v>
      </c>
      <c r="G29" s="234"/>
      <c r="H29" s="29">
        <v>7043.34</v>
      </c>
      <c r="I29" s="128" t="s">
        <v>371</v>
      </c>
      <c r="J29" s="69">
        <f>J17+J26+J27+J21</f>
        <v>5890.9285024898127</v>
      </c>
      <c r="K29" s="69">
        <f>K17+K21+K26+K27</f>
        <v>6807.2298312084777</v>
      </c>
      <c r="M29" s="1" t="s">
        <v>68</v>
      </c>
      <c r="O29" s="1" t="s">
        <v>39</v>
      </c>
    </row>
    <row r="30" spans="1:17" ht="27" thickBot="1">
      <c r="A30" s="260"/>
      <c r="B30" s="261"/>
      <c r="C30" s="261"/>
      <c r="D30" s="261"/>
      <c r="E30" s="262"/>
      <c r="F30" s="262"/>
      <c r="G30" s="262"/>
      <c r="H30" s="262"/>
      <c r="I30" s="262"/>
      <c r="J30" s="236" t="s">
        <v>69</v>
      </c>
      <c r="K30" s="263"/>
    </row>
    <row r="31" spans="1:17" ht="26.25">
      <c r="A31" s="264" t="s">
        <v>70</v>
      </c>
      <c r="B31" s="265"/>
      <c r="C31" s="265"/>
      <c r="D31" s="266"/>
      <c r="E31" s="205" t="s">
        <v>71</v>
      </c>
      <c r="F31" s="267" t="s">
        <v>72</v>
      </c>
      <c r="G31" s="267"/>
      <c r="H31" s="267" t="s">
        <v>73</v>
      </c>
      <c r="I31" s="267"/>
      <c r="J31" s="267" t="s">
        <v>72</v>
      </c>
      <c r="K31" s="268"/>
    </row>
    <row r="32" spans="1:17" ht="26.25">
      <c r="A32" s="88" t="s">
        <v>17</v>
      </c>
      <c r="B32" s="98">
        <v>5</v>
      </c>
      <c r="C32" s="91" t="s">
        <v>74</v>
      </c>
      <c r="D32" s="98" t="s">
        <v>77</v>
      </c>
      <c r="E32" s="206"/>
      <c r="F32" s="19" t="s">
        <v>54</v>
      </c>
      <c r="G32" s="19" t="s">
        <v>75</v>
      </c>
      <c r="H32" s="19" t="s">
        <v>54</v>
      </c>
      <c r="I32" s="19" t="s">
        <v>75</v>
      </c>
      <c r="J32" s="19" t="s">
        <v>54</v>
      </c>
      <c r="K32" s="55" t="s">
        <v>75</v>
      </c>
    </row>
    <row r="33" spans="1:15" ht="26.25">
      <c r="A33" s="88" t="s">
        <v>20</v>
      </c>
      <c r="B33" s="98" t="s">
        <v>77</v>
      </c>
      <c r="C33" s="91" t="s">
        <v>76</v>
      </c>
      <c r="D33" s="98" t="s">
        <v>77</v>
      </c>
      <c r="E33" s="33" t="s">
        <v>78</v>
      </c>
      <c r="F33" s="75">
        <v>1923.0403913194439</v>
      </c>
      <c r="G33" s="34">
        <f>F33*0.024</f>
        <v>46.152969391666652</v>
      </c>
      <c r="H33" s="76">
        <v>1921.057357788088</v>
      </c>
      <c r="I33" s="34">
        <f>H33*0.024</f>
        <v>46.105376586914112</v>
      </c>
      <c r="J33" s="77">
        <v>1842.8819979166665</v>
      </c>
      <c r="K33" s="56">
        <f>J33*0.024</f>
        <v>44.229167949999997</v>
      </c>
    </row>
    <row r="34" spans="1:15" ht="26.25">
      <c r="A34" s="89" t="s">
        <v>23</v>
      </c>
      <c r="B34" s="98" t="s">
        <v>326</v>
      </c>
      <c r="C34" s="91" t="s">
        <v>80</v>
      </c>
      <c r="D34" s="98" t="s">
        <v>77</v>
      </c>
      <c r="E34" s="33" t="s">
        <v>81</v>
      </c>
      <c r="F34" s="75">
        <v>1884.1018651369286</v>
      </c>
      <c r="G34" s="34">
        <f>F34*0.024</f>
        <v>45.218444763286286</v>
      </c>
      <c r="H34" s="76">
        <v>1837.7635243733723</v>
      </c>
      <c r="I34" s="34">
        <f t="shared" ref="G34:I36" si="3">H34*0.024</f>
        <v>44.106324584960937</v>
      </c>
      <c r="J34" s="77">
        <v>1773.3478451440103</v>
      </c>
      <c r="K34" s="56">
        <f t="shared" ref="K34:K36" si="4">J34*0.024</f>
        <v>42.56034828345625</v>
      </c>
    </row>
    <row r="35" spans="1:15" ht="26.25">
      <c r="A35" s="89" t="s">
        <v>26</v>
      </c>
      <c r="B35" s="98" t="s">
        <v>77</v>
      </c>
      <c r="C35" s="91" t="s">
        <v>82</v>
      </c>
      <c r="D35" s="98">
        <v>6</v>
      </c>
      <c r="E35" s="36" t="s">
        <v>83</v>
      </c>
      <c r="F35" s="75">
        <v>1431.8705548685709</v>
      </c>
      <c r="G35" s="34">
        <f t="shared" si="3"/>
        <v>34.364893316845702</v>
      </c>
      <c r="H35" s="76">
        <v>1460.050048828127</v>
      </c>
      <c r="I35" s="34">
        <f t="shared" si="3"/>
        <v>35.041201171875052</v>
      </c>
      <c r="J35" s="77">
        <v>1439.6377651231551</v>
      </c>
      <c r="K35" s="56">
        <f t="shared" si="4"/>
        <v>34.551306362955721</v>
      </c>
    </row>
    <row r="36" spans="1:15" ht="26.25">
      <c r="A36" s="89" t="s">
        <v>84</v>
      </c>
      <c r="B36" s="99" t="s">
        <v>333</v>
      </c>
      <c r="C36" s="91" t="s">
        <v>85</v>
      </c>
      <c r="D36" s="98" t="s">
        <v>77</v>
      </c>
      <c r="E36" s="36" t="s">
        <v>86</v>
      </c>
      <c r="F36" s="75">
        <v>653.49122084986743</v>
      </c>
      <c r="G36" s="34">
        <f t="shared" si="3"/>
        <v>15.683789300396819</v>
      </c>
      <c r="H36" s="76">
        <v>662.02283986409509</v>
      </c>
      <c r="I36" s="34">
        <f t="shared" si="3"/>
        <v>15.888548156738283</v>
      </c>
      <c r="J36" s="77">
        <v>671.49527083333294</v>
      </c>
      <c r="K36" s="56">
        <f t="shared" si="4"/>
        <v>16.115886499999991</v>
      </c>
    </row>
    <row r="37" spans="1:15" ht="26.25">
      <c r="A37" s="89" t="s">
        <v>87</v>
      </c>
      <c r="B37" s="98">
        <v>3</v>
      </c>
      <c r="C37" s="92" t="s">
        <v>88</v>
      </c>
      <c r="D37" s="98" t="s">
        <v>79</v>
      </c>
      <c r="E37" s="38" t="s">
        <v>89</v>
      </c>
      <c r="F37" s="104">
        <f>SUM(F33:F36)</f>
        <v>5892.5040321748111</v>
      </c>
      <c r="G37" s="105">
        <f>F37*0.024</f>
        <v>141.42009677219548</v>
      </c>
      <c r="H37" s="104">
        <f>SUM(H33:H36)</f>
        <v>5880.8937708536823</v>
      </c>
      <c r="I37" s="105">
        <f>H37*0.024</f>
        <v>141.14145050048839</v>
      </c>
      <c r="J37" s="104">
        <f>SUM(J33:J36)</f>
        <v>5727.3628790171651</v>
      </c>
      <c r="K37" s="105">
        <f>J37*0.024</f>
        <v>137.45670909641197</v>
      </c>
    </row>
    <row r="38" spans="1:15" ht="28.5">
      <c r="A38" s="89" t="s">
        <v>90</v>
      </c>
      <c r="B38" s="98" t="s">
        <v>308</v>
      </c>
      <c r="C38" s="91" t="s">
        <v>91</v>
      </c>
      <c r="D38" s="98" t="s">
        <v>77</v>
      </c>
      <c r="E38" s="39"/>
      <c r="F38" s="40"/>
      <c r="G38" s="41"/>
      <c r="H38" s="40"/>
      <c r="I38" s="41"/>
      <c r="J38" s="40"/>
      <c r="K38" s="157"/>
    </row>
    <row r="39" spans="1:15" ht="29.25" thickBot="1">
      <c r="A39" s="90"/>
      <c r="B39" s="94"/>
      <c r="C39" s="93" t="s">
        <v>92</v>
      </c>
      <c r="D39" s="99" t="s">
        <v>77</v>
      </c>
      <c r="E39" s="39"/>
      <c r="F39" s="40"/>
      <c r="G39" s="41"/>
      <c r="H39" s="40"/>
      <c r="I39" s="41"/>
      <c r="J39" s="40"/>
      <c r="K39" s="158"/>
    </row>
    <row r="40" spans="1:15" ht="27" thickBot="1">
      <c r="A40" s="241" t="s">
        <v>149</v>
      </c>
      <c r="B40" s="242"/>
      <c r="C40" s="242"/>
      <c r="D40" s="242"/>
      <c r="E40" s="242"/>
      <c r="F40" s="242"/>
      <c r="G40" s="242"/>
      <c r="H40" s="243"/>
      <c r="I40" s="57"/>
      <c r="J40" s="57"/>
      <c r="K40" s="58"/>
    </row>
    <row r="41" spans="1:15" ht="26.25">
      <c r="A41" s="42" t="s">
        <v>93</v>
      </c>
      <c r="B41" s="43" t="s">
        <v>94</v>
      </c>
      <c r="C41" s="80">
        <v>388.73001098632801</v>
      </c>
      <c r="D41" s="244" t="s">
        <v>95</v>
      </c>
      <c r="E41" s="245"/>
      <c r="F41" s="245"/>
      <c r="G41" s="246"/>
      <c r="H41" s="132">
        <v>323.56536865234398</v>
      </c>
      <c r="I41" s="57"/>
      <c r="J41" s="57"/>
      <c r="K41" s="58"/>
    </row>
    <row r="42" spans="1:15" ht="26.25">
      <c r="A42" s="26"/>
      <c r="B42" s="26" t="s">
        <v>96</v>
      </c>
      <c r="C42" s="80">
        <v>54.612621307372997</v>
      </c>
      <c r="D42" s="247" t="s">
        <v>141</v>
      </c>
      <c r="E42" s="236"/>
      <c r="F42" s="236"/>
      <c r="G42" s="237"/>
      <c r="H42" s="80">
        <v>31.675388336181602</v>
      </c>
      <c r="I42" s="57"/>
      <c r="J42" s="57"/>
      <c r="K42" s="58"/>
      <c r="M42" s="53"/>
      <c r="N42" s="53"/>
      <c r="O42" s="53"/>
    </row>
    <row r="43" spans="1:15" ht="26.25">
      <c r="A43" s="44" t="s">
        <v>97</v>
      </c>
      <c r="B43" s="45" t="s">
        <v>98</v>
      </c>
      <c r="C43" s="80">
        <v>9.3828315734863299</v>
      </c>
      <c r="D43" s="235" t="s">
        <v>99</v>
      </c>
      <c r="E43" s="236"/>
      <c r="F43" s="236"/>
      <c r="G43" s="237"/>
      <c r="H43" s="80">
        <v>0</v>
      </c>
      <c r="I43" s="57"/>
      <c r="J43" s="57"/>
      <c r="K43" s="58"/>
    </row>
    <row r="44" spans="1:15" ht="26.25">
      <c r="A44" s="44"/>
      <c r="B44" s="45" t="s">
        <v>100</v>
      </c>
      <c r="C44" s="80">
        <v>0</v>
      </c>
      <c r="D44" s="235" t="s">
        <v>101</v>
      </c>
      <c r="E44" s="236"/>
      <c r="F44" s="236"/>
      <c r="G44" s="237"/>
      <c r="H44" s="82">
        <v>0</v>
      </c>
      <c r="I44" s="57"/>
      <c r="J44" s="84"/>
      <c r="K44" s="58"/>
    </row>
    <row r="45" spans="1:15" ht="26.25">
      <c r="A45" s="44" t="s">
        <v>102</v>
      </c>
      <c r="B45" s="37"/>
      <c r="C45" s="83">
        <v>232.84637451171901</v>
      </c>
      <c r="D45" s="235" t="s">
        <v>103</v>
      </c>
      <c r="E45" s="236"/>
      <c r="F45" s="236"/>
      <c r="G45" s="237"/>
      <c r="H45" s="81">
        <v>0</v>
      </c>
      <c r="I45" s="57"/>
      <c r="J45" s="57"/>
      <c r="K45" s="58"/>
      <c r="N45" s="59"/>
    </row>
    <row r="46" spans="1:15" ht="26.25">
      <c r="A46" s="35" t="s">
        <v>104</v>
      </c>
      <c r="B46" s="46" t="s">
        <v>105</v>
      </c>
      <c r="C46" s="29">
        <v>134.223388671875</v>
      </c>
      <c r="D46" s="238" t="s">
        <v>106</v>
      </c>
      <c r="E46" s="239"/>
      <c r="F46" s="239"/>
      <c r="G46" s="240"/>
      <c r="H46" s="100">
        <v>-134.80854797363301</v>
      </c>
      <c r="I46" s="57"/>
      <c r="J46" s="57"/>
      <c r="K46" s="58"/>
    </row>
    <row r="47" spans="1:15" ht="26.25">
      <c r="A47" s="35"/>
      <c r="B47" s="47" t="s">
        <v>107</v>
      </c>
      <c r="C47" s="29">
        <v>-1.5690180063247701</v>
      </c>
      <c r="D47" s="235" t="s">
        <v>139</v>
      </c>
      <c r="E47" s="236"/>
      <c r="F47" s="236"/>
      <c r="G47" s="237"/>
      <c r="H47" s="100">
        <v>10.0511560440063</v>
      </c>
      <c r="I47" s="57"/>
      <c r="J47" s="57"/>
      <c r="K47" s="58"/>
    </row>
    <row r="48" spans="1:15" ht="26.25">
      <c r="A48" s="35"/>
      <c r="B48" s="47" t="s">
        <v>108</v>
      </c>
      <c r="C48" s="29">
        <v>-144.55462646484401</v>
      </c>
      <c r="D48" s="235" t="s">
        <v>109</v>
      </c>
      <c r="E48" s="236"/>
      <c r="F48" s="236"/>
      <c r="G48" s="237"/>
      <c r="H48" s="100">
        <v>1.9580000638961801</v>
      </c>
      <c r="I48" s="57"/>
      <c r="J48" s="57"/>
      <c r="K48" s="58"/>
    </row>
    <row r="49" spans="1:29" ht="26.25">
      <c r="A49" s="35"/>
      <c r="B49" s="47" t="s">
        <v>110</v>
      </c>
      <c r="C49" s="29">
        <v>-79.571884155273395</v>
      </c>
      <c r="D49" s="235" t="s">
        <v>111</v>
      </c>
      <c r="E49" s="236"/>
      <c r="F49" s="236"/>
      <c r="G49" s="237"/>
      <c r="H49" s="100">
        <v>28.339145660400401</v>
      </c>
      <c r="I49" s="57"/>
      <c r="J49" s="57"/>
      <c r="K49" s="58"/>
      <c r="M49" s="60"/>
      <c r="N49" s="60"/>
      <c r="O49" s="60"/>
      <c r="P49" s="60"/>
      <c r="Q49" s="60"/>
      <c r="R49" s="60"/>
      <c r="S49" s="60"/>
      <c r="T49" s="60"/>
      <c r="U49" s="60"/>
      <c r="V49" s="60"/>
      <c r="W49" s="60"/>
      <c r="X49" s="60"/>
      <c r="Y49" s="60"/>
      <c r="Z49" s="60"/>
      <c r="AA49" s="60"/>
      <c r="AB49" s="60"/>
      <c r="AC49" s="60"/>
    </row>
    <row r="50" spans="1:29" ht="26.25">
      <c r="A50" s="35"/>
      <c r="B50" s="47" t="s">
        <v>112</v>
      </c>
      <c r="C50" s="29">
        <v>7.5076603889465297</v>
      </c>
      <c r="D50" s="235" t="s">
        <v>113</v>
      </c>
      <c r="E50" s="236"/>
      <c r="F50" s="236"/>
      <c r="G50" s="237"/>
      <c r="H50" s="100">
        <v>60</v>
      </c>
      <c r="I50" s="57"/>
      <c r="J50" s="57"/>
      <c r="K50" s="58"/>
      <c r="M50" s="60"/>
      <c r="N50" s="60"/>
      <c r="O50" s="60"/>
      <c r="P50" s="60"/>
      <c r="Q50" s="60"/>
      <c r="R50" s="60"/>
      <c r="S50" s="60"/>
      <c r="T50" s="60"/>
      <c r="U50" s="60"/>
      <c r="V50" s="60"/>
      <c r="W50" s="60"/>
      <c r="X50" s="60"/>
      <c r="Y50" s="60"/>
      <c r="Z50" s="60"/>
      <c r="AA50" s="60"/>
      <c r="AB50" s="60"/>
      <c r="AC50" s="60"/>
    </row>
    <row r="51" spans="1:29" ht="26.25">
      <c r="A51" s="35"/>
      <c r="B51" s="26" t="s">
        <v>114</v>
      </c>
      <c r="C51" s="29">
        <v>-49.925048828125</v>
      </c>
      <c r="D51" s="235" t="s">
        <v>115</v>
      </c>
      <c r="E51" s="236"/>
      <c r="F51" s="236"/>
      <c r="G51" s="237"/>
      <c r="H51" s="100">
        <v>-390.52743530273398</v>
      </c>
      <c r="I51" s="57"/>
      <c r="J51" s="57"/>
      <c r="K51" s="58"/>
      <c r="M51" s="60"/>
      <c r="N51" s="60"/>
      <c r="O51" s="60"/>
      <c r="P51" s="60"/>
      <c r="Q51" s="60"/>
      <c r="R51" s="60"/>
      <c r="S51" s="60"/>
      <c r="T51" s="60"/>
      <c r="U51" s="60"/>
      <c r="V51" s="60"/>
      <c r="W51" s="60"/>
      <c r="X51" s="60"/>
      <c r="Y51" s="60"/>
      <c r="Z51" s="60"/>
      <c r="AA51" s="60"/>
      <c r="AB51" s="60"/>
      <c r="AC51" s="60"/>
    </row>
    <row r="52" spans="1:29" ht="26.25">
      <c r="A52" s="35"/>
      <c r="B52" s="26" t="s">
        <v>116</v>
      </c>
      <c r="C52" s="29">
        <v>54.335884094238303</v>
      </c>
      <c r="D52" s="235" t="s">
        <v>117</v>
      </c>
      <c r="E52" s="236"/>
      <c r="F52" s="236"/>
      <c r="G52" s="237"/>
      <c r="H52" s="100">
        <v>23.3993110656738</v>
      </c>
      <c r="I52" s="57"/>
      <c r="J52" s="57"/>
      <c r="K52" s="58"/>
      <c r="M52" s="60"/>
      <c r="N52" s="60"/>
      <c r="O52" s="60"/>
      <c r="P52" s="60"/>
      <c r="Q52" s="60"/>
      <c r="R52" s="60"/>
      <c r="S52" s="60"/>
      <c r="T52" s="60"/>
      <c r="U52" s="60"/>
      <c r="V52" s="60"/>
      <c r="W52" s="60"/>
      <c r="X52" s="60"/>
      <c r="Y52" s="60"/>
      <c r="Z52" s="60"/>
      <c r="AA52" s="60"/>
      <c r="AB52" s="60"/>
      <c r="AC52" s="60"/>
    </row>
    <row r="53" spans="1:29" ht="26.25">
      <c r="A53" s="35"/>
      <c r="B53" s="26" t="s">
        <v>118</v>
      </c>
      <c r="C53" s="29">
        <v>47.263984680175803</v>
      </c>
      <c r="D53" s="235" t="s">
        <v>119</v>
      </c>
      <c r="E53" s="236"/>
      <c r="F53" s="236"/>
      <c r="G53" s="237"/>
      <c r="H53" s="101">
        <v>124.27663421630859</v>
      </c>
      <c r="I53" s="57"/>
      <c r="J53" s="57"/>
      <c r="K53" s="58"/>
      <c r="M53" s="60"/>
      <c r="N53" s="60"/>
      <c r="O53" s="60"/>
      <c r="P53" s="60"/>
      <c r="Q53" s="60"/>
      <c r="R53" s="60"/>
      <c r="S53" s="60"/>
      <c r="T53" s="60"/>
      <c r="U53" s="60"/>
      <c r="V53" s="60"/>
      <c r="W53" s="60"/>
      <c r="X53" s="60"/>
      <c r="Y53" s="60"/>
      <c r="Z53" s="60"/>
      <c r="AA53" s="60"/>
      <c r="AB53" s="60"/>
      <c r="AC53" s="60"/>
    </row>
    <row r="54" spans="1:29" ht="27" thickBot="1">
      <c r="A54" s="253"/>
      <c r="B54" s="254"/>
      <c r="C54" s="255"/>
      <c r="D54" s="255"/>
      <c r="E54" s="255"/>
      <c r="F54" s="255"/>
      <c r="G54" s="255"/>
      <c r="H54" s="255"/>
      <c r="I54" s="57"/>
      <c r="J54" s="57"/>
      <c r="K54" s="58"/>
      <c r="M54" s="60"/>
      <c r="N54" s="60"/>
      <c r="O54" s="60"/>
      <c r="P54" s="60"/>
      <c r="Q54" s="60"/>
      <c r="R54" s="60"/>
      <c r="S54" s="60"/>
      <c r="T54" s="60"/>
      <c r="U54" s="60"/>
      <c r="V54" s="60"/>
      <c r="W54" s="60"/>
      <c r="X54" s="60"/>
      <c r="Y54" s="60"/>
      <c r="Z54" s="60"/>
      <c r="AA54" s="60"/>
      <c r="AB54" s="60"/>
      <c r="AC54" s="60"/>
    </row>
    <row r="55" spans="1:29" ht="27" thickBot="1">
      <c r="A55" s="241" t="s">
        <v>271</v>
      </c>
      <c r="B55" s="243"/>
      <c r="C55" s="256">
        <v>192.68</v>
      </c>
      <c r="D55" s="257"/>
      <c r="E55" s="257"/>
      <c r="F55" s="257"/>
      <c r="G55" s="257"/>
      <c r="H55" s="257"/>
      <c r="I55" s="57"/>
      <c r="J55" s="57"/>
      <c r="K55" s="58"/>
      <c r="M55" s="60"/>
      <c r="N55" s="60"/>
      <c r="O55" s="60"/>
      <c r="P55" s="60"/>
      <c r="Q55" s="60"/>
      <c r="R55" s="60"/>
      <c r="S55" s="60"/>
      <c r="T55" s="60"/>
      <c r="U55" s="60"/>
      <c r="V55" s="60"/>
      <c r="W55" s="60"/>
      <c r="X55" s="60"/>
      <c r="Y55" s="60"/>
      <c r="Z55" s="60"/>
      <c r="AA55" s="60"/>
      <c r="AB55" s="60"/>
      <c r="AC55" s="60"/>
    </row>
    <row r="56" spans="1:29" ht="24" thickBot="1">
      <c r="A56" s="258"/>
      <c r="B56" s="259"/>
      <c r="C56" s="259"/>
      <c r="D56" s="259"/>
      <c r="E56" s="259"/>
      <c r="F56" s="259"/>
      <c r="G56" s="259"/>
      <c r="H56" s="259"/>
      <c r="I56" s="57"/>
      <c r="J56" s="57"/>
      <c r="K56" s="58"/>
      <c r="M56" s="60"/>
      <c r="N56" s="60"/>
      <c r="O56" s="60"/>
      <c r="P56" s="60"/>
      <c r="Q56" s="60"/>
      <c r="R56" s="60"/>
      <c r="S56" s="60"/>
      <c r="T56" s="60"/>
      <c r="U56" s="60"/>
      <c r="V56" s="60"/>
      <c r="W56" s="60"/>
      <c r="X56" s="60"/>
      <c r="Y56" s="60"/>
      <c r="Z56" s="60"/>
      <c r="AA56" s="60"/>
      <c r="AB56" s="60"/>
      <c r="AC56" s="60"/>
    </row>
    <row r="57" spans="1:29" ht="26.25">
      <c r="A57" s="248" t="s">
        <v>120</v>
      </c>
      <c r="B57" s="249"/>
      <c r="C57" s="249"/>
      <c r="D57" s="249"/>
      <c r="E57" s="249"/>
      <c r="F57" s="249"/>
      <c r="G57" s="249"/>
      <c r="H57" s="250"/>
      <c r="I57" s="57"/>
      <c r="J57" s="57"/>
      <c r="K57" s="58"/>
      <c r="M57" s="60"/>
      <c r="N57" s="60"/>
      <c r="O57" s="60"/>
      <c r="P57" s="60"/>
      <c r="Q57" s="60"/>
      <c r="R57" s="60"/>
      <c r="S57" s="60"/>
      <c r="T57" s="60"/>
      <c r="U57" s="60"/>
      <c r="V57" s="60"/>
      <c r="W57" s="60"/>
      <c r="X57" s="60"/>
      <c r="Y57" s="60"/>
      <c r="Z57" s="60"/>
      <c r="AA57" s="60"/>
      <c r="AB57" s="60"/>
      <c r="AC57" s="60"/>
    </row>
    <row r="58" spans="1:29" ht="26.25">
      <c r="A58" s="65">
        <v>46192</v>
      </c>
      <c r="B58" s="65">
        <v>46193</v>
      </c>
      <c r="C58" s="65">
        <v>46194</v>
      </c>
      <c r="D58" s="65">
        <v>46195</v>
      </c>
      <c r="E58" s="65">
        <v>46196</v>
      </c>
      <c r="F58" s="65">
        <v>46197</v>
      </c>
      <c r="G58" s="65">
        <v>46198</v>
      </c>
      <c r="H58" s="65">
        <f>G58+1</f>
        <v>46199</v>
      </c>
      <c r="I58" s="57"/>
      <c r="J58" s="57"/>
      <c r="K58" s="58"/>
      <c r="M58" s="60"/>
      <c r="N58" s="60"/>
      <c r="O58" s="60"/>
      <c r="P58" s="60"/>
      <c r="Q58" s="60"/>
      <c r="R58" s="60"/>
      <c r="S58" s="60"/>
      <c r="T58" s="60"/>
      <c r="U58" s="60"/>
      <c r="V58" s="60"/>
      <c r="W58" s="60"/>
      <c r="X58" s="60"/>
      <c r="Y58" s="60"/>
      <c r="Z58" s="60"/>
      <c r="AA58" s="60"/>
      <c r="AB58" s="60"/>
      <c r="AC58" s="60"/>
    </row>
    <row r="59" spans="1:29" ht="26.25">
      <c r="A59" s="12">
        <v>502.62200000000001</v>
      </c>
      <c r="B59" s="97">
        <v>627.16800000000012</v>
      </c>
      <c r="C59" s="97">
        <v>503.39320000000004</v>
      </c>
      <c r="D59" s="97">
        <v>365.25169999999997</v>
      </c>
      <c r="E59" s="97">
        <v>341.5829</v>
      </c>
      <c r="F59" s="97">
        <v>516.52</v>
      </c>
      <c r="G59" s="134">
        <v>543.05999999999995</v>
      </c>
      <c r="H59" s="97">
        <f>D17</f>
        <v>560.93360000000007</v>
      </c>
      <c r="I59" s="61"/>
      <c r="J59" s="57"/>
      <c r="K59" s="58"/>
      <c r="M59" s="60"/>
      <c r="N59" s="60"/>
      <c r="O59" s="60"/>
      <c r="P59" s="60"/>
      <c r="Q59" s="60"/>
      <c r="R59" s="60"/>
      <c r="S59" s="60"/>
      <c r="T59" s="60"/>
      <c r="U59" s="60"/>
      <c r="V59" s="60"/>
      <c r="W59" s="60"/>
      <c r="X59" s="60"/>
      <c r="Y59" s="60"/>
      <c r="Z59" s="60"/>
      <c r="AA59" s="60"/>
      <c r="AB59" s="60"/>
      <c r="AC59" s="60"/>
    </row>
    <row r="60" spans="1:29" ht="18">
      <c r="A60" s="159"/>
      <c r="B60" s="160"/>
      <c r="C60" s="160"/>
      <c r="D60" s="160"/>
      <c r="E60" s="160"/>
      <c r="F60" s="160"/>
      <c r="G60" s="160"/>
      <c r="H60" s="160"/>
      <c r="I60" s="62"/>
      <c r="J60" s="62"/>
      <c r="K60" s="63"/>
      <c r="M60" s="60"/>
      <c r="N60" s="60"/>
      <c r="O60" s="60"/>
      <c r="P60" s="60"/>
      <c r="Q60" s="60"/>
      <c r="R60" s="60"/>
      <c r="S60" s="60"/>
      <c r="T60" s="60"/>
      <c r="U60" s="60"/>
      <c r="V60" s="60"/>
      <c r="W60" s="60"/>
      <c r="X60" s="60"/>
      <c r="Y60" s="60"/>
      <c r="Z60" s="60"/>
      <c r="AA60" s="60"/>
      <c r="AB60" s="60"/>
      <c r="AC60" s="60"/>
    </row>
    <row r="61" spans="1:29" ht="27.75">
      <c r="A61" s="161"/>
      <c r="B61" s="162"/>
      <c r="C61" s="162"/>
      <c r="D61" s="162"/>
      <c r="E61" s="162"/>
      <c r="F61" s="162"/>
      <c r="G61" s="162"/>
      <c r="H61" s="162"/>
      <c r="I61" s="251" t="s">
        <v>121</v>
      </c>
      <c r="J61" s="251"/>
      <c r="K61" s="252"/>
      <c r="M61" s="60"/>
      <c r="N61" s="60"/>
      <c r="O61" s="60"/>
      <c r="P61" s="60"/>
      <c r="Q61" s="60"/>
      <c r="R61" s="60"/>
      <c r="S61" s="60"/>
      <c r="T61" s="60"/>
      <c r="U61" s="60"/>
      <c r="V61" s="60"/>
      <c r="W61" s="60"/>
      <c r="X61" s="60"/>
      <c r="Y61" s="60"/>
      <c r="Z61" s="60"/>
      <c r="AA61" s="60"/>
      <c r="AB61" s="60"/>
      <c r="AC61" s="60"/>
    </row>
    <row r="62" spans="1:29" ht="28.5" thickBot="1">
      <c r="A62" s="163"/>
      <c r="B62" s="164"/>
      <c r="C62" s="164"/>
      <c r="D62" s="164"/>
      <c r="E62" s="164"/>
      <c r="F62" s="164"/>
      <c r="G62" s="164"/>
      <c r="H62" s="164"/>
      <c r="I62" s="187" t="s">
        <v>122</v>
      </c>
      <c r="J62" s="187"/>
      <c r="K62" s="188"/>
      <c r="M62" s="60"/>
      <c r="N62" s="60"/>
      <c r="O62" s="60"/>
      <c r="P62" s="60"/>
      <c r="Q62" s="60"/>
      <c r="R62" s="60"/>
      <c r="S62" s="60"/>
      <c r="T62" s="60"/>
      <c r="U62" s="60"/>
      <c r="V62" s="60"/>
      <c r="W62" s="60"/>
      <c r="X62" s="60"/>
      <c r="Y62" s="60"/>
      <c r="Z62" s="60"/>
      <c r="AA62" s="60"/>
      <c r="AB62" s="60"/>
      <c r="AC62" s="60"/>
    </row>
    <row r="63" spans="1:29" s="1" customFormat="1" ht="13.5" customHeight="1"/>
    <row r="64" spans="1:29" s="1" customFormat="1" ht="13.5" customHeight="1"/>
    <row r="65" s="1" customFormat="1" ht="13.5" customHeight="1"/>
    <row r="66" s="1" customFormat="1" ht="13.5" customHeight="1"/>
    <row r="67" s="1" customFormat="1" ht="13.5" customHeight="1"/>
    <row r="68" s="1" customFormat="1" ht="13.5" customHeight="1"/>
    <row r="69" s="1" customFormat="1" ht="13.5" customHeight="1"/>
    <row r="70" s="1" customFormat="1" ht="13.5" customHeight="1"/>
    <row r="71" s="1" customFormat="1" ht="13.5" customHeight="1"/>
    <row r="72" s="1" customFormat="1" ht="13.5" customHeight="1"/>
    <row r="73" s="1" customFormat="1" ht="13.5" customHeight="1"/>
    <row r="74" s="1" customFormat="1" ht="13.5" customHeight="1"/>
    <row r="75" s="1" customFormat="1" ht="13.5" customHeight="1"/>
    <row r="76" s="1" customFormat="1" ht="13.5" customHeight="1"/>
    <row r="77" s="1" customFormat="1" ht="13.5" customHeight="1"/>
    <row r="78" s="1" customFormat="1" ht="13.5" customHeight="1"/>
    <row r="79" s="1" customFormat="1" ht="13.5" customHeight="1"/>
    <row r="80" s="1" customFormat="1" ht="13.5" customHeight="1"/>
    <row r="81" s="1" customFormat="1" ht="13.5" customHeight="1"/>
    <row r="82" s="1" customFormat="1" ht="13.5" customHeight="1"/>
    <row r="83" s="1" customFormat="1" ht="13.5" customHeight="1"/>
    <row r="84" s="1" customFormat="1" ht="13.5" customHeight="1"/>
    <row r="85" s="1" customFormat="1" ht="13.5" customHeight="1"/>
    <row r="86" s="1" customFormat="1" ht="13.5" customHeight="1"/>
    <row r="87" s="1" customFormat="1" ht="13.5" customHeight="1"/>
    <row r="88" s="1" customFormat="1" ht="13.5" customHeight="1"/>
    <row r="89" s="1" customFormat="1" ht="13.5" customHeight="1"/>
    <row r="90" s="1" customFormat="1" ht="13.5" customHeight="1"/>
    <row r="91" s="1" customFormat="1" ht="13.5" customHeight="1"/>
    <row r="92" s="1" customFormat="1" ht="13.5" customHeight="1"/>
    <row r="93" s="1" customFormat="1" ht="13.5" customHeight="1"/>
    <row r="94" s="1" customFormat="1" ht="13.5" customHeight="1"/>
    <row r="95" s="1" customFormat="1" ht="13.5" customHeight="1"/>
    <row r="96" s="1" customFormat="1" ht="13.5" customHeight="1"/>
    <row r="97" s="1" customFormat="1" ht="13.5" customHeight="1"/>
    <row r="98" s="1" customFormat="1" ht="13.5" customHeight="1"/>
    <row r="99" s="1" customFormat="1" ht="13.5" customHeight="1"/>
    <row r="100" s="1" customFormat="1" ht="13.5" customHeight="1"/>
    <row r="101" s="1" customFormat="1" ht="13.5" customHeight="1"/>
    <row r="102" s="1" customFormat="1" ht="13.5" customHeight="1"/>
    <row r="103" s="1" customFormat="1" ht="13.5" customHeight="1"/>
    <row r="104" s="1" customFormat="1" ht="13.5" customHeight="1"/>
    <row r="105" s="1" customFormat="1" ht="13.5" customHeight="1"/>
    <row r="106" s="1" customFormat="1" ht="13.5" customHeight="1"/>
    <row r="107" s="1" customFormat="1" ht="13.5" customHeight="1"/>
    <row r="108" s="1" customFormat="1"/>
    <row r="109" s="1" customFormat="1"/>
    <row r="110" s="1" customFormat="1"/>
    <row r="111" s="1" customFormat="1"/>
    <row r="112" s="1" customFormat="1"/>
    <row r="113" s="1" customFormat="1"/>
    <row r="114" s="1" customFormat="1"/>
    <row r="115" s="1" customFormat="1"/>
    <row r="116" s="1" customFormat="1"/>
    <row r="117" s="1" customFormat="1"/>
    <row r="118" s="1" customFormat="1"/>
    <row r="119" s="1" customFormat="1"/>
    <row r="120" s="1" customFormat="1"/>
    <row r="121" s="1" customFormat="1"/>
    <row r="122" s="1" customFormat="1"/>
    <row r="123" s="1" customFormat="1"/>
    <row r="124" s="1" customFormat="1"/>
    <row r="125" s="1" customFormat="1"/>
    <row r="126" s="1" customFormat="1"/>
    <row r="127" s="1" customFormat="1"/>
    <row r="128" s="1" customFormat="1"/>
    <row r="129" s="1" customFormat="1"/>
    <row r="130" s="1" customFormat="1"/>
    <row r="131" s="1" customFormat="1"/>
    <row r="132" s="1" customFormat="1"/>
    <row r="133" s="1" customFormat="1"/>
    <row r="134" s="1" customFormat="1"/>
    <row r="135" s="1" customFormat="1"/>
    <row r="136" s="1" customFormat="1"/>
    <row r="137" s="1" customFormat="1"/>
    <row r="138" s="1" customFormat="1"/>
    <row r="139" s="1" customFormat="1"/>
    <row r="140" s="1" customFormat="1"/>
    <row r="141" s="1" customFormat="1"/>
    <row r="142" s="1" customFormat="1"/>
    <row r="143" s="1" customFormat="1"/>
    <row r="144" s="1" customFormat="1"/>
    <row r="145" s="1" customFormat="1"/>
    <row r="146" s="1" customFormat="1"/>
    <row r="147" s="1" customFormat="1"/>
    <row r="148" s="1" customFormat="1"/>
    <row r="149" s="1" customFormat="1"/>
    <row r="150" s="1" customFormat="1"/>
    <row r="151" s="1" customFormat="1"/>
    <row r="152" s="1" customFormat="1"/>
    <row r="153" s="1" customFormat="1"/>
    <row r="154" s="1" customFormat="1"/>
    <row r="155" s="1" customFormat="1"/>
    <row r="156" s="1" customFormat="1"/>
    <row r="157" s="1" customFormat="1"/>
    <row r="158" s="1" customFormat="1"/>
    <row r="159" s="1" customFormat="1"/>
    <row r="160" s="1" customFormat="1"/>
    <row r="161" s="1" customFormat="1"/>
    <row r="162" s="1" customFormat="1"/>
    <row r="163" s="1" customFormat="1"/>
    <row r="164" s="1" customFormat="1"/>
    <row r="165" s="1" customFormat="1"/>
    <row r="166" s="1" customFormat="1"/>
    <row r="167" s="1" customFormat="1"/>
    <row r="168" s="1" customFormat="1"/>
    <row r="169" s="1" customFormat="1"/>
    <row r="170" s="1" customFormat="1"/>
    <row r="171" s="1" customFormat="1"/>
    <row r="172" s="1" customFormat="1"/>
    <row r="173" s="1" customFormat="1"/>
    <row r="174" s="1" customFormat="1"/>
    <row r="175" s="1" customFormat="1"/>
    <row r="176" s="1" customFormat="1"/>
    <row r="177" s="1" customFormat="1"/>
    <row r="178" s="1" customFormat="1"/>
    <row r="179" s="1" customFormat="1"/>
    <row r="180" s="1" customFormat="1"/>
    <row r="181" s="1" customFormat="1"/>
    <row r="182" s="1" customFormat="1"/>
    <row r="183" s="1" customFormat="1"/>
    <row r="184" s="1" customFormat="1"/>
    <row r="185" s="1" customFormat="1"/>
    <row r="186" s="1" customFormat="1"/>
    <row r="187" s="1" customFormat="1"/>
    <row r="188" s="1" customFormat="1"/>
    <row r="189" s="1" customFormat="1"/>
    <row r="190" s="1" customFormat="1"/>
    <row r="191" s="1" customFormat="1"/>
    <row r="192" s="1" customFormat="1"/>
    <row r="193" s="1" customFormat="1"/>
    <row r="194" s="1" customFormat="1"/>
    <row r="195" s="1" customFormat="1"/>
    <row r="196" s="1" customFormat="1"/>
    <row r="197" s="1" customFormat="1"/>
    <row r="198" s="1" customFormat="1"/>
    <row r="199" s="1" customFormat="1"/>
    <row r="200" s="1" customFormat="1"/>
    <row r="201" s="1" customFormat="1"/>
    <row r="202" s="1" customFormat="1"/>
    <row r="203" s="1" customFormat="1"/>
    <row r="204" s="1" customFormat="1"/>
    <row r="205" s="1" customFormat="1"/>
    <row r="206" s="1" customFormat="1"/>
    <row r="207" s="1" customFormat="1"/>
    <row r="208" s="1" customFormat="1"/>
    <row r="209" s="1" customFormat="1"/>
    <row r="210" s="1" customFormat="1"/>
    <row r="211" s="1" customFormat="1"/>
    <row r="212" s="1" customFormat="1"/>
    <row r="213" s="1" customFormat="1"/>
    <row r="214" s="1" customFormat="1"/>
    <row r="215" s="1" customFormat="1"/>
    <row r="216" s="1" customFormat="1"/>
    <row r="217" s="1" customFormat="1"/>
    <row r="218" s="1" customFormat="1"/>
    <row r="219" s="1" customFormat="1"/>
    <row r="220" s="1" customFormat="1"/>
    <row r="221" s="1" customFormat="1"/>
    <row r="222" s="1" customFormat="1"/>
    <row r="223" s="1" customFormat="1"/>
    <row r="224" s="1" customFormat="1"/>
    <row r="225" s="1" customFormat="1"/>
    <row r="226" s="1" customFormat="1"/>
    <row r="227" s="1" customFormat="1"/>
    <row r="228" s="1" customFormat="1"/>
    <row r="229" s="1" customFormat="1"/>
    <row r="230" s="1" customFormat="1"/>
    <row r="231" s="1" customFormat="1"/>
    <row r="232" s="1" customFormat="1"/>
    <row r="233" s="1" customFormat="1"/>
    <row r="234" s="1" customFormat="1"/>
    <row r="235" s="1" customFormat="1"/>
    <row r="236" s="1" customFormat="1"/>
    <row r="237" s="1" customFormat="1"/>
    <row r="238" s="1" customFormat="1"/>
    <row r="239" s="1" customFormat="1"/>
    <row r="240" s="1" customFormat="1"/>
    <row r="241" s="1" customFormat="1"/>
    <row r="242" s="1" customFormat="1"/>
    <row r="243" s="1" customFormat="1"/>
    <row r="244" s="1" customFormat="1"/>
    <row r="245" s="1" customFormat="1"/>
    <row r="246" s="1" customFormat="1"/>
    <row r="247" s="1" customFormat="1"/>
    <row r="248" s="1" customFormat="1"/>
    <row r="249" s="1" customFormat="1"/>
    <row r="250" s="1" customFormat="1"/>
    <row r="251" s="1" customFormat="1"/>
    <row r="252" s="1" customFormat="1"/>
    <row r="253" s="1" customFormat="1"/>
    <row r="254" s="1" customFormat="1"/>
    <row r="255" s="1" customFormat="1"/>
    <row r="256" s="1" customFormat="1"/>
    <row r="257" s="1" customFormat="1"/>
    <row r="258" s="1" customFormat="1"/>
    <row r="259" s="1" customFormat="1"/>
    <row r="260" s="1" customFormat="1"/>
    <row r="261" s="1" customFormat="1"/>
    <row r="262" s="1" customFormat="1"/>
    <row r="263" s="1" customFormat="1"/>
    <row r="264" s="1" customFormat="1"/>
    <row r="265" s="1" customFormat="1"/>
    <row r="266" s="1" customFormat="1"/>
    <row r="267" s="1" customFormat="1"/>
    <row r="268" s="1" customFormat="1"/>
    <row r="269" s="1" customFormat="1"/>
    <row r="270" s="1" customFormat="1"/>
    <row r="271" s="1" customFormat="1"/>
    <row r="272" s="1" customFormat="1"/>
    <row r="273" s="1" customFormat="1"/>
    <row r="274" s="1" customFormat="1"/>
    <row r="275" s="1" customFormat="1"/>
    <row r="276" s="1" customFormat="1"/>
    <row r="277" s="1" customFormat="1"/>
    <row r="278" s="1" customFormat="1"/>
    <row r="279" s="1" customFormat="1"/>
    <row r="280" s="1" customFormat="1"/>
    <row r="281" s="1" customFormat="1"/>
    <row r="282" s="1" customFormat="1"/>
    <row r="283" s="1" customFormat="1"/>
    <row r="284" s="1" customFormat="1"/>
    <row r="285" s="1" customFormat="1"/>
    <row r="286" s="1" customFormat="1"/>
    <row r="287" s="1" customFormat="1"/>
    <row r="288" s="1" customFormat="1"/>
    <row r="289" s="1" customFormat="1"/>
    <row r="290" s="1" customFormat="1"/>
    <row r="291" s="1" customFormat="1"/>
    <row r="292" s="1" customFormat="1"/>
    <row r="293" s="1" customFormat="1"/>
    <row r="294" s="1" customFormat="1"/>
    <row r="295" s="1" customFormat="1"/>
    <row r="296" s="1" customFormat="1"/>
    <row r="297" s="1" customFormat="1"/>
    <row r="298" s="1" customFormat="1"/>
    <row r="299" s="1" customFormat="1"/>
    <row r="300" s="1" customFormat="1"/>
    <row r="301" s="1" customFormat="1"/>
    <row r="302" s="1" customFormat="1"/>
    <row r="303" s="1" customFormat="1"/>
    <row r="304" s="1" customFormat="1"/>
    <row r="305" s="1" customFormat="1"/>
    <row r="306" s="1" customFormat="1"/>
    <row r="307" s="1" customFormat="1"/>
    <row r="308" s="1" customFormat="1"/>
    <row r="309" s="1" customFormat="1"/>
    <row r="310" s="1" customFormat="1"/>
    <row r="311" s="1" customFormat="1"/>
    <row r="312" s="1" customFormat="1"/>
    <row r="313" s="1" customFormat="1"/>
    <row r="314" s="1" customFormat="1"/>
    <row r="315" s="1" customFormat="1"/>
    <row r="316" s="1" customFormat="1"/>
    <row r="317" s="1" customFormat="1"/>
    <row r="318" s="1" customFormat="1"/>
    <row r="319" s="1" customFormat="1"/>
    <row r="320" s="1" customFormat="1"/>
    <row r="321" s="1" customFormat="1"/>
    <row r="322" s="1" customFormat="1"/>
    <row r="323" s="1" customFormat="1"/>
    <row r="324" s="1" customFormat="1"/>
    <row r="325" s="1" customFormat="1"/>
    <row r="326" s="1" customFormat="1"/>
    <row r="327" s="1" customFormat="1"/>
    <row r="328" s="1" customFormat="1"/>
    <row r="329" s="1" customFormat="1"/>
    <row r="330" s="1" customFormat="1"/>
    <row r="331" s="1" customFormat="1"/>
    <row r="332" s="1" customFormat="1"/>
    <row r="333" s="1" customFormat="1"/>
    <row r="334" s="1" customFormat="1"/>
    <row r="335" s="1" customFormat="1"/>
    <row r="336" s="1" customFormat="1"/>
    <row r="337" s="1" customFormat="1"/>
    <row r="338" s="1" customFormat="1"/>
    <row r="339" s="1" customFormat="1"/>
    <row r="340" s="1" customFormat="1"/>
    <row r="341" s="1" customFormat="1"/>
    <row r="342" s="1" customFormat="1"/>
    <row r="343" s="1" customFormat="1"/>
    <row r="344" s="1" customFormat="1"/>
    <row r="345" s="1" customFormat="1"/>
    <row r="346" s="1" customFormat="1"/>
    <row r="347" s="1" customFormat="1"/>
    <row r="348" s="1" customFormat="1"/>
    <row r="349" s="1" customFormat="1"/>
    <row r="350" s="1" customFormat="1"/>
    <row r="351" s="1" customFormat="1"/>
    <row r="352" s="1" customFormat="1"/>
    <row r="353" s="1" customFormat="1"/>
    <row r="354" s="1" customFormat="1"/>
    <row r="355" s="1" customFormat="1"/>
    <row r="356" s="1" customFormat="1"/>
    <row r="357" s="1" customFormat="1"/>
    <row r="358" s="1" customFormat="1"/>
    <row r="359" s="1" customFormat="1"/>
    <row r="360" s="1" customFormat="1"/>
    <row r="361" s="1" customFormat="1"/>
    <row r="362" s="1" customFormat="1"/>
    <row r="363" s="1" customFormat="1"/>
    <row r="364" s="1" customFormat="1"/>
    <row r="365" s="1" customFormat="1"/>
    <row r="366" s="1" customFormat="1"/>
    <row r="367" s="1" customFormat="1"/>
    <row r="368" s="1" customFormat="1"/>
    <row r="369" s="1" customFormat="1"/>
    <row r="370" s="1" customFormat="1"/>
    <row r="371" s="1" customFormat="1"/>
    <row r="372" s="1" customFormat="1"/>
    <row r="373" s="1" customFormat="1"/>
    <row r="374" s="1" customFormat="1"/>
    <row r="375" s="1" customFormat="1"/>
    <row r="376" s="1" customFormat="1"/>
    <row r="377" s="1" customFormat="1"/>
    <row r="378" s="1" customFormat="1"/>
    <row r="379" s="1" customFormat="1"/>
    <row r="380" s="1" customFormat="1"/>
    <row r="381" s="1" customFormat="1"/>
    <row r="382" s="1" customFormat="1"/>
    <row r="383" s="1" customFormat="1"/>
    <row r="384" s="1" customFormat="1"/>
    <row r="385" s="1" customFormat="1"/>
    <row r="386" s="1" customFormat="1"/>
    <row r="387" s="1" customFormat="1"/>
    <row r="388" s="1" customFormat="1"/>
    <row r="389" s="1" customFormat="1"/>
    <row r="390" s="1" customFormat="1"/>
    <row r="391" s="1" customFormat="1"/>
    <row r="392" s="1" customFormat="1"/>
    <row r="393" s="1" customFormat="1"/>
    <row r="394" s="1" customFormat="1"/>
    <row r="395" s="1" customFormat="1"/>
    <row r="396" s="1" customFormat="1"/>
    <row r="397" s="1" customFormat="1"/>
    <row r="398" s="1" customFormat="1"/>
    <row r="399" s="1" customFormat="1"/>
    <row r="400" s="1" customFormat="1"/>
    <row r="401" s="1" customFormat="1"/>
    <row r="402" s="1" customFormat="1"/>
    <row r="403" s="1" customFormat="1"/>
    <row r="404" s="1" customFormat="1"/>
    <row r="405" s="1" customFormat="1"/>
    <row r="406" s="1" customFormat="1"/>
    <row r="407" s="1" customFormat="1"/>
    <row r="408" s="1" customFormat="1"/>
    <row r="409" s="1" customFormat="1"/>
    <row r="410" s="1" customFormat="1"/>
    <row r="411" s="1" customFormat="1"/>
    <row r="412" s="1" customFormat="1"/>
    <row r="413" s="1" customFormat="1"/>
    <row r="414" s="1" customFormat="1"/>
    <row r="415" s="1" customFormat="1"/>
    <row r="416" s="1" customFormat="1"/>
    <row r="417" s="1" customFormat="1"/>
    <row r="418" s="1" customFormat="1"/>
    <row r="419" s="1" customFormat="1"/>
    <row r="420" s="1" customFormat="1"/>
    <row r="421" s="1" customFormat="1"/>
    <row r="422" s="1" customFormat="1"/>
    <row r="423" s="1" customFormat="1"/>
    <row r="424" s="1" customFormat="1"/>
    <row r="425" s="1" customFormat="1"/>
    <row r="426" s="1" customFormat="1"/>
    <row r="427" s="1" customFormat="1"/>
    <row r="428" s="1" customFormat="1"/>
    <row r="429" s="1" customFormat="1"/>
    <row r="430" s="1" customFormat="1"/>
    <row r="431" s="1" customFormat="1"/>
    <row r="432" s="1" customFormat="1"/>
    <row r="433" s="1" customFormat="1"/>
    <row r="434" s="1" customFormat="1"/>
    <row r="435" s="1" customFormat="1"/>
    <row r="436" s="1" customFormat="1"/>
    <row r="437" s="1" customFormat="1"/>
    <row r="438" s="1" customFormat="1"/>
    <row r="439" s="1" customFormat="1"/>
    <row r="440" s="1" customFormat="1"/>
    <row r="441" s="1" customFormat="1"/>
    <row r="442" s="1" customFormat="1"/>
    <row r="443" s="1" customFormat="1"/>
    <row r="444" s="1" customFormat="1"/>
    <row r="445" s="1" customFormat="1"/>
    <row r="446" s="1" customFormat="1"/>
    <row r="447" s="1" customFormat="1"/>
    <row r="448" s="1" customFormat="1"/>
    <row r="449" s="1" customFormat="1"/>
    <row r="450" s="1" customFormat="1"/>
    <row r="451" s="1" customFormat="1"/>
    <row r="452" s="1" customFormat="1"/>
    <row r="453" s="1" customFormat="1"/>
    <row r="454" s="1" customFormat="1"/>
    <row r="455" s="1" customFormat="1"/>
    <row r="456" s="1" customFormat="1"/>
    <row r="457" s="1" customFormat="1"/>
    <row r="458" s="1" customFormat="1"/>
    <row r="459" s="1" customFormat="1"/>
    <row r="460" s="1" customFormat="1"/>
    <row r="461" s="1" customFormat="1"/>
    <row r="462" s="1" customFormat="1"/>
    <row r="463" s="1" customFormat="1"/>
    <row r="464" s="1" customFormat="1"/>
    <row r="465" s="1" customFormat="1"/>
    <row r="466" s="1" customFormat="1"/>
    <row r="467" s="1" customFormat="1"/>
    <row r="468" s="1" customFormat="1"/>
    <row r="469" s="1" customFormat="1"/>
    <row r="470" s="1" customFormat="1"/>
    <row r="471" s="1" customFormat="1"/>
    <row r="472" s="1" customFormat="1"/>
    <row r="473" s="1" customFormat="1"/>
    <row r="474" s="1" customFormat="1"/>
    <row r="475" s="1" customFormat="1"/>
    <row r="476" s="1" customFormat="1"/>
    <row r="477" s="1" customFormat="1"/>
    <row r="478" s="1" customFormat="1"/>
    <row r="479" s="1" customFormat="1"/>
    <row r="480" s="1" customFormat="1"/>
    <row r="481" s="1" customFormat="1"/>
    <row r="482" s="1" customFormat="1"/>
    <row r="483" s="1" customFormat="1"/>
    <row r="484" s="1" customFormat="1"/>
    <row r="485" s="1" customFormat="1"/>
    <row r="486" s="1" customFormat="1"/>
    <row r="487" s="1" customFormat="1"/>
    <row r="488" s="1" customFormat="1"/>
    <row r="489" s="1" customFormat="1"/>
    <row r="490" s="1" customFormat="1"/>
    <row r="491" s="1" customFormat="1"/>
    <row r="492" s="1" customFormat="1"/>
    <row r="493" s="1" customFormat="1"/>
    <row r="494" s="1" customFormat="1"/>
    <row r="495" s="1" customFormat="1"/>
    <row r="496" s="1" customFormat="1"/>
    <row r="497" s="1" customFormat="1"/>
    <row r="498" s="1" customFormat="1"/>
    <row r="499" s="1" customFormat="1"/>
    <row r="500" s="1" customFormat="1"/>
    <row r="501" s="1" customFormat="1"/>
    <row r="502" s="1" customFormat="1"/>
    <row r="503" s="1" customFormat="1"/>
    <row r="504" s="1" customFormat="1"/>
    <row r="505" s="1" customFormat="1"/>
    <row r="506" s="1" customFormat="1"/>
    <row r="507" s="1" customFormat="1"/>
    <row r="508" s="1" customFormat="1"/>
    <row r="509" s="1" customFormat="1"/>
    <row r="510" s="1" customFormat="1"/>
    <row r="511" s="1" customFormat="1"/>
    <row r="512" s="1" customFormat="1"/>
    <row r="513" s="1" customFormat="1"/>
    <row r="514" s="1" customFormat="1"/>
    <row r="515" s="1" customFormat="1"/>
    <row r="516" s="1" customFormat="1"/>
    <row r="517" s="1" customFormat="1"/>
    <row r="518" s="1" customFormat="1"/>
    <row r="519" s="1" customFormat="1"/>
    <row r="520" s="1" customFormat="1"/>
    <row r="521" s="1" customFormat="1"/>
    <row r="522" s="1" customFormat="1"/>
    <row r="523" s="1" customFormat="1"/>
    <row r="524" s="1" customFormat="1"/>
    <row r="525" s="1" customFormat="1"/>
    <row r="526" s="1" customFormat="1"/>
    <row r="527" s="1" customFormat="1"/>
    <row r="528" s="1" customFormat="1"/>
    <row r="529" s="1" customFormat="1"/>
    <row r="530" s="1" customFormat="1"/>
    <row r="531" s="1" customFormat="1"/>
    <row r="532" s="1" customFormat="1"/>
    <row r="533" s="1" customFormat="1"/>
    <row r="534" s="1" customFormat="1"/>
    <row r="535" s="1" customFormat="1"/>
    <row r="536" s="1" customFormat="1"/>
    <row r="537" s="1" customFormat="1"/>
    <row r="538" s="1" customFormat="1"/>
    <row r="539" s="1" customFormat="1"/>
    <row r="540" s="1" customFormat="1"/>
    <row r="541" s="1" customFormat="1"/>
    <row r="542" s="1" customFormat="1"/>
    <row r="543" s="1" customFormat="1"/>
    <row r="544" s="1" customFormat="1"/>
    <row r="545" s="1" customFormat="1"/>
    <row r="546" s="1" customFormat="1"/>
    <row r="547" s="1" customFormat="1"/>
    <row r="548" s="1" customFormat="1"/>
    <row r="549" s="1" customFormat="1"/>
    <row r="550" s="1" customFormat="1"/>
    <row r="551" s="1" customFormat="1"/>
    <row r="552" s="1" customFormat="1"/>
    <row r="553" s="1" customFormat="1"/>
    <row r="554" s="1" customFormat="1"/>
    <row r="555" s="1" customFormat="1"/>
    <row r="556" s="1" customFormat="1"/>
    <row r="557" s="1" customFormat="1"/>
    <row r="558" s="1" customFormat="1"/>
    <row r="559" s="1" customFormat="1"/>
    <row r="560" s="1" customFormat="1"/>
    <row r="561" s="1" customFormat="1"/>
    <row r="562" s="1" customFormat="1"/>
    <row r="563" s="1" customFormat="1"/>
    <row r="564" s="1" customFormat="1"/>
    <row r="565" s="1" customFormat="1"/>
    <row r="566" s="1" customFormat="1"/>
    <row r="567" s="1" customFormat="1"/>
    <row r="568" s="1" customFormat="1"/>
    <row r="569" s="1" customFormat="1"/>
    <row r="570" s="1" customFormat="1"/>
    <row r="571" s="1" customFormat="1"/>
    <row r="572" s="1" customFormat="1"/>
    <row r="573" s="1" customFormat="1"/>
    <row r="574" s="1" customFormat="1"/>
    <row r="575" s="1" customFormat="1"/>
    <row r="576" s="1" customFormat="1"/>
    <row r="577" s="1" customFormat="1"/>
    <row r="578" s="1" customFormat="1"/>
    <row r="579" s="1" customFormat="1"/>
    <row r="580" s="1" customFormat="1"/>
    <row r="581" s="1" customFormat="1"/>
    <row r="582" s="1" customFormat="1"/>
    <row r="583" s="1" customFormat="1"/>
    <row r="584" s="1" customFormat="1"/>
    <row r="585" s="1" customFormat="1"/>
    <row r="586" s="1" customFormat="1"/>
    <row r="587" s="1" customFormat="1"/>
    <row r="588" s="1" customFormat="1"/>
    <row r="589" s="1" customFormat="1"/>
    <row r="590" s="1" customFormat="1"/>
    <row r="591" s="1" customFormat="1"/>
    <row r="592" s="1" customFormat="1"/>
    <row r="593" s="1" customFormat="1"/>
    <row r="594" s="1" customFormat="1"/>
    <row r="595" s="1" customFormat="1"/>
    <row r="596" s="1" customFormat="1"/>
    <row r="597" s="1" customFormat="1"/>
    <row r="598" s="1" customFormat="1"/>
    <row r="599" s="1" customFormat="1"/>
    <row r="600" s="1" customFormat="1"/>
    <row r="601" s="1" customFormat="1"/>
    <row r="602" s="1" customFormat="1"/>
    <row r="603" s="1" customFormat="1"/>
    <row r="604" s="1" customFormat="1"/>
    <row r="605" s="1" customFormat="1"/>
    <row r="606" s="1" customFormat="1"/>
    <row r="607" s="1" customFormat="1"/>
    <row r="608" s="1" customFormat="1"/>
    <row r="609" s="1" customFormat="1"/>
    <row r="610" s="1" customFormat="1"/>
    <row r="611" s="1" customFormat="1"/>
    <row r="612" s="1" customFormat="1"/>
    <row r="613" s="1" customFormat="1"/>
    <row r="614" s="1" customFormat="1"/>
    <row r="615" s="1" customFormat="1"/>
    <row r="616" s="1" customFormat="1"/>
    <row r="617" s="1" customFormat="1"/>
    <row r="618" s="1" customFormat="1"/>
    <row r="619" s="1" customFormat="1"/>
    <row r="620" s="1" customFormat="1"/>
    <row r="621" s="1" customFormat="1"/>
    <row r="622" s="1" customFormat="1"/>
    <row r="623" s="1" customFormat="1"/>
    <row r="624" s="1" customFormat="1"/>
    <row r="625" s="1" customFormat="1"/>
    <row r="626" s="1" customFormat="1"/>
    <row r="627" s="1" customFormat="1"/>
    <row r="628" s="1" customFormat="1"/>
    <row r="629" s="1" customFormat="1"/>
    <row r="630" s="1" customFormat="1"/>
    <row r="631" s="1" customFormat="1"/>
    <row r="632" s="1" customFormat="1"/>
    <row r="633" s="1" customFormat="1"/>
    <row r="634" s="1" customFormat="1"/>
    <row r="635" s="1" customFormat="1"/>
    <row r="636" s="1" customFormat="1"/>
    <row r="637" s="1" customFormat="1"/>
    <row r="638" s="1" customFormat="1"/>
    <row r="639" s="1" customFormat="1"/>
    <row r="640" s="1" customFormat="1"/>
    <row r="641" s="1" customFormat="1"/>
    <row r="642" s="1" customFormat="1"/>
    <row r="643" s="1" customFormat="1"/>
    <row r="644" s="1" customFormat="1"/>
    <row r="645" s="1" customFormat="1"/>
    <row r="646" s="1" customFormat="1"/>
    <row r="647" s="1" customFormat="1"/>
    <row r="648" s="1" customFormat="1"/>
    <row r="649" s="1" customFormat="1"/>
    <row r="650" s="1" customFormat="1"/>
    <row r="651" s="1" customFormat="1"/>
    <row r="652" s="1" customFormat="1"/>
    <row r="653" s="1" customFormat="1"/>
    <row r="654" s="1" customFormat="1"/>
    <row r="655" s="1" customFormat="1"/>
    <row r="656" s="1" customFormat="1"/>
    <row r="657" s="1" customFormat="1"/>
    <row r="658" s="1" customFormat="1"/>
    <row r="659" s="1" customFormat="1"/>
    <row r="660" s="1" customFormat="1"/>
    <row r="661" s="1" customFormat="1"/>
    <row r="662" s="1" customFormat="1"/>
    <row r="663" s="1" customFormat="1"/>
    <row r="664" s="1" customFormat="1"/>
    <row r="665" s="1" customFormat="1"/>
    <row r="666" s="1" customFormat="1"/>
    <row r="667" s="1" customFormat="1"/>
    <row r="668" s="1" customFormat="1"/>
    <row r="669" s="1" customFormat="1"/>
    <row r="670" s="1" customFormat="1"/>
    <row r="671" s="1" customFormat="1"/>
    <row r="672" s="1" customFormat="1"/>
    <row r="673" s="1" customFormat="1"/>
    <row r="674" s="1" customFormat="1"/>
    <row r="675" s="1" customFormat="1"/>
    <row r="676" s="1" customFormat="1"/>
    <row r="677" s="1" customFormat="1"/>
  </sheetData>
  <mergeCells count="65">
    <mergeCell ref="A1:K1"/>
    <mergeCell ref="A6:B6"/>
    <mergeCell ref="C6:I6"/>
    <mergeCell ref="H7:I7"/>
    <mergeCell ref="F9:I9"/>
    <mergeCell ref="J9:K9"/>
    <mergeCell ref="A30:D30"/>
    <mergeCell ref="E30:I30"/>
    <mergeCell ref="J30:K30"/>
    <mergeCell ref="A31:D31"/>
    <mergeCell ref="F31:G31"/>
    <mergeCell ref="H31:I31"/>
    <mergeCell ref="J31:K31"/>
    <mergeCell ref="A57:H57"/>
    <mergeCell ref="I61:K61"/>
    <mergeCell ref="D50:G50"/>
    <mergeCell ref="D51:G51"/>
    <mergeCell ref="D52:G52"/>
    <mergeCell ref="D53:G53"/>
    <mergeCell ref="A54:H54"/>
    <mergeCell ref="A55:B55"/>
    <mergeCell ref="C55:H55"/>
    <mergeCell ref="A56:H56"/>
    <mergeCell ref="A40:H40"/>
    <mergeCell ref="D41:G41"/>
    <mergeCell ref="D42:G42"/>
    <mergeCell ref="D43:G43"/>
    <mergeCell ref="D44:G44"/>
    <mergeCell ref="D45:G45"/>
    <mergeCell ref="D46:G46"/>
    <mergeCell ref="D47:G47"/>
    <mergeCell ref="D48:G48"/>
    <mergeCell ref="D49:G49"/>
    <mergeCell ref="E19:E20"/>
    <mergeCell ref="E31:E32"/>
    <mergeCell ref="F7:F8"/>
    <mergeCell ref="F23:F25"/>
    <mergeCell ref="F27:F28"/>
    <mergeCell ref="F17:I17"/>
    <mergeCell ref="B18:K18"/>
    <mergeCell ref="F19:G19"/>
    <mergeCell ref="G22:I22"/>
    <mergeCell ref="H28:I28"/>
    <mergeCell ref="I23:I25"/>
    <mergeCell ref="J19:J20"/>
    <mergeCell ref="K19:K20"/>
    <mergeCell ref="G23:G25"/>
    <mergeCell ref="H23:H25"/>
    <mergeCell ref="F29:G29"/>
    <mergeCell ref="K38:K39"/>
    <mergeCell ref="A60:H62"/>
    <mergeCell ref="H19:I21"/>
    <mergeCell ref="A2:I5"/>
    <mergeCell ref="B7:C8"/>
    <mergeCell ref="D7:E8"/>
    <mergeCell ref="J7:K8"/>
    <mergeCell ref="I62:K62"/>
    <mergeCell ref="A7:A8"/>
    <mergeCell ref="A10:A17"/>
    <mergeCell ref="A19:A21"/>
    <mergeCell ref="A23:A29"/>
    <mergeCell ref="B19:B20"/>
    <mergeCell ref="C19:C20"/>
    <mergeCell ref="C26:C29"/>
    <mergeCell ref="D19:D20"/>
  </mergeCells>
  <pageMargins left="0.70866141732283472" right="0.70866141732283472" top="0.74803149606299213" bottom="0.74803149606299213" header="0.31496062992125984" footer="0.31496062992125984"/>
  <pageSetup paperSize="9" scale="28" orientation="portrait" r:id="rId1"/>
  <colBreaks count="1" manualBreakCount="1">
    <brk id="11" max="61" man="1"/>
  </colBreaks>
  <ignoredErrors>
    <ignoredError sqref="G37:H37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M49"/>
  <sheetViews>
    <sheetView zoomScale="110" zoomScaleNormal="110" workbookViewId="0">
      <selection sqref="A1:XFD1048576"/>
    </sheetView>
  </sheetViews>
  <sheetFormatPr defaultColWidth="25.140625" defaultRowHeight="15.75" customHeight="1"/>
  <cols>
    <col min="1" max="1" width="9.28515625" style="137" customWidth="1"/>
    <col min="2" max="2" width="26" style="137" customWidth="1"/>
    <col min="3" max="3" width="22.140625" style="137" customWidth="1"/>
    <col min="4" max="4" width="14.5703125" style="137" customWidth="1"/>
    <col min="5" max="5" width="16.28515625" style="137" customWidth="1"/>
    <col min="6" max="6" width="21" style="137" customWidth="1"/>
    <col min="7" max="7" width="23.140625" style="137" customWidth="1"/>
    <col min="8" max="8" width="14.5703125" style="137" customWidth="1"/>
    <col min="9" max="9" width="15" style="137" customWidth="1"/>
    <col min="10" max="10" width="26" style="137" customWidth="1"/>
    <col min="11" max="11" width="21" style="137" customWidth="1"/>
    <col min="12" max="12" width="14.5703125" style="137" customWidth="1"/>
    <col min="13" max="13" width="26.28515625" style="137" customWidth="1"/>
    <col min="14" max="14" width="17.5703125" style="137" customWidth="1"/>
    <col min="15" max="15" width="9.7109375" style="137" customWidth="1"/>
    <col min="16" max="141" width="11.42578125" style="137" customWidth="1"/>
    <col min="142" max="1782" width="5.7109375" style="137" customWidth="1"/>
    <col min="1783" max="2016" width="25.140625" style="137"/>
    <col min="2017" max="2017" width="8.85546875" style="137" customWidth="1"/>
    <col min="2018" max="2018" width="39.140625" style="137" customWidth="1"/>
    <col min="2019" max="2019" width="26.85546875" style="137" customWidth="1"/>
    <col min="2020" max="2020" width="8.5703125" style="137" customWidth="1"/>
    <col min="2021" max="2021" width="43.42578125" style="137" customWidth="1"/>
    <col min="2022" max="2022" width="16.42578125" style="137" customWidth="1"/>
    <col min="2023" max="2023" width="12.140625" style="137" customWidth="1"/>
    <col min="2024" max="2272" width="25.140625" style="137"/>
    <col min="2273" max="2273" width="8.85546875" style="137" customWidth="1"/>
    <col min="2274" max="2274" width="39.140625" style="137" customWidth="1"/>
    <col min="2275" max="2275" width="26.85546875" style="137" customWidth="1"/>
    <col min="2276" max="2276" width="8.5703125" style="137" customWidth="1"/>
    <col min="2277" max="2277" width="43.42578125" style="137" customWidth="1"/>
    <col min="2278" max="2278" width="16.42578125" style="137" customWidth="1"/>
    <col min="2279" max="2279" width="12.140625" style="137" customWidth="1"/>
    <col min="2280" max="2528" width="25.140625" style="137"/>
    <col min="2529" max="2529" width="8.85546875" style="137" customWidth="1"/>
    <col min="2530" max="2530" width="39.140625" style="137" customWidth="1"/>
    <col min="2531" max="2531" width="26.85546875" style="137" customWidth="1"/>
    <col min="2532" max="2532" width="8.5703125" style="137" customWidth="1"/>
    <col min="2533" max="2533" width="43.42578125" style="137" customWidth="1"/>
    <col min="2534" max="2534" width="16.42578125" style="137" customWidth="1"/>
    <col min="2535" max="2535" width="12.140625" style="137" customWidth="1"/>
    <col min="2536" max="2784" width="25.140625" style="137"/>
    <col min="2785" max="2785" width="8.85546875" style="137" customWidth="1"/>
    <col min="2786" max="2786" width="39.140625" style="137" customWidth="1"/>
    <col min="2787" max="2787" width="26.85546875" style="137" customWidth="1"/>
    <col min="2788" max="2788" width="8.5703125" style="137" customWidth="1"/>
    <col min="2789" max="2789" width="43.42578125" style="137" customWidth="1"/>
    <col min="2790" max="2790" width="16.42578125" style="137" customWidth="1"/>
    <col min="2791" max="2791" width="12.140625" style="137" customWidth="1"/>
    <col min="2792" max="3040" width="25.140625" style="137"/>
    <col min="3041" max="3041" width="8.85546875" style="137" customWidth="1"/>
    <col min="3042" max="3042" width="39.140625" style="137" customWidth="1"/>
    <col min="3043" max="3043" width="26.85546875" style="137" customWidth="1"/>
    <col min="3044" max="3044" width="8.5703125" style="137" customWidth="1"/>
    <col min="3045" max="3045" width="43.42578125" style="137" customWidth="1"/>
    <col min="3046" max="3046" width="16.42578125" style="137" customWidth="1"/>
    <col min="3047" max="3047" width="12.140625" style="137" customWidth="1"/>
    <col min="3048" max="3296" width="25.140625" style="137"/>
    <col min="3297" max="3297" width="8.85546875" style="137" customWidth="1"/>
    <col min="3298" max="3298" width="39.140625" style="137" customWidth="1"/>
    <col min="3299" max="3299" width="26.85546875" style="137" customWidth="1"/>
    <col min="3300" max="3300" width="8.5703125" style="137" customWidth="1"/>
    <col min="3301" max="3301" width="43.42578125" style="137" customWidth="1"/>
    <col min="3302" max="3302" width="16.42578125" style="137" customWidth="1"/>
    <col min="3303" max="3303" width="12.140625" style="137" customWidth="1"/>
    <col min="3304" max="3552" width="25.140625" style="137"/>
    <col min="3553" max="3553" width="8.85546875" style="137" customWidth="1"/>
    <col min="3554" max="3554" width="39.140625" style="137" customWidth="1"/>
    <col min="3555" max="3555" width="26.85546875" style="137" customWidth="1"/>
    <col min="3556" max="3556" width="8.5703125" style="137" customWidth="1"/>
    <col min="3557" max="3557" width="43.42578125" style="137" customWidth="1"/>
    <col min="3558" max="3558" width="16.42578125" style="137" customWidth="1"/>
    <col min="3559" max="3559" width="12.140625" style="137" customWidth="1"/>
    <col min="3560" max="3808" width="25.140625" style="137"/>
    <col min="3809" max="3809" width="8.85546875" style="137" customWidth="1"/>
    <col min="3810" max="3810" width="39.140625" style="137" customWidth="1"/>
    <col min="3811" max="3811" width="26.85546875" style="137" customWidth="1"/>
    <col min="3812" max="3812" width="8.5703125" style="137" customWidth="1"/>
    <col min="3813" max="3813" width="43.42578125" style="137" customWidth="1"/>
    <col min="3814" max="3814" width="16.42578125" style="137" customWidth="1"/>
    <col min="3815" max="3815" width="12.140625" style="137" customWidth="1"/>
    <col min="3816" max="4064" width="25.140625" style="137"/>
    <col min="4065" max="4065" width="8.85546875" style="137" customWidth="1"/>
    <col min="4066" max="4066" width="39.140625" style="137" customWidth="1"/>
    <col min="4067" max="4067" width="26.85546875" style="137" customWidth="1"/>
    <col min="4068" max="4068" width="8.5703125" style="137" customWidth="1"/>
    <col min="4069" max="4069" width="43.42578125" style="137" customWidth="1"/>
    <col min="4070" max="4070" width="16.42578125" style="137" customWidth="1"/>
    <col min="4071" max="4071" width="12.140625" style="137" customWidth="1"/>
    <col min="4072" max="4320" width="25.140625" style="137"/>
    <col min="4321" max="4321" width="8.85546875" style="137" customWidth="1"/>
    <col min="4322" max="4322" width="39.140625" style="137" customWidth="1"/>
    <col min="4323" max="4323" width="26.85546875" style="137" customWidth="1"/>
    <col min="4324" max="4324" width="8.5703125" style="137" customWidth="1"/>
    <col min="4325" max="4325" width="43.42578125" style="137" customWidth="1"/>
    <col min="4326" max="4326" width="16.42578125" style="137" customWidth="1"/>
    <col min="4327" max="4327" width="12.140625" style="137" customWidth="1"/>
    <col min="4328" max="4576" width="25.140625" style="137"/>
    <col min="4577" max="4577" width="8.85546875" style="137" customWidth="1"/>
    <col min="4578" max="4578" width="39.140625" style="137" customWidth="1"/>
    <col min="4579" max="4579" width="26.85546875" style="137" customWidth="1"/>
    <col min="4580" max="4580" width="8.5703125" style="137" customWidth="1"/>
    <col min="4581" max="4581" width="43.42578125" style="137" customWidth="1"/>
    <col min="4582" max="4582" width="16.42578125" style="137" customWidth="1"/>
    <col min="4583" max="4583" width="12.140625" style="137" customWidth="1"/>
    <col min="4584" max="4832" width="25.140625" style="137"/>
    <col min="4833" max="4833" width="8.85546875" style="137" customWidth="1"/>
    <col min="4834" max="4834" width="39.140625" style="137" customWidth="1"/>
    <col min="4835" max="4835" width="26.85546875" style="137" customWidth="1"/>
    <col min="4836" max="4836" width="8.5703125" style="137" customWidth="1"/>
    <col min="4837" max="4837" width="43.42578125" style="137" customWidth="1"/>
    <col min="4838" max="4838" width="16.42578125" style="137" customWidth="1"/>
    <col min="4839" max="4839" width="12.140625" style="137" customWidth="1"/>
    <col min="4840" max="5088" width="25.140625" style="137"/>
    <col min="5089" max="5089" width="8.85546875" style="137" customWidth="1"/>
    <col min="5090" max="5090" width="39.140625" style="137" customWidth="1"/>
    <col min="5091" max="5091" width="26.85546875" style="137" customWidth="1"/>
    <col min="5092" max="5092" width="8.5703125" style="137" customWidth="1"/>
    <col min="5093" max="5093" width="43.42578125" style="137" customWidth="1"/>
    <col min="5094" max="5094" width="16.42578125" style="137" customWidth="1"/>
    <col min="5095" max="5095" width="12.140625" style="137" customWidth="1"/>
    <col min="5096" max="5344" width="25.140625" style="137"/>
    <col min="5345" max="5345" width="8.85546875" style="137" customWidth="1"/>
    <col min="5346" max="5346" width="39.140625" style="137" customWidth="1"/>
    <col min="5347" max="5347" width="26.85546875" style="137" customWidth="1"/>
    <col min="5348" max="5348" width="8.5703125" style="137" customWidth="1"/>
    <col min="5349" max="5349" width="43.42578125" style="137" customWidth="1"/>
    <col min="5350" max="5350" width="16.42578125" style="137" customWidth="1"/>
    <col min="5351" max="5351" width="12.140625" style="137" customWidth="1"/>
    <col min="5352" max="5600" width="25.140625" style="137"/>
    <col min="5601" max="5601" width="8.85546875" style="137" customWidth="1"/>
    <col min="5602" max="5602" width="39.140625" style="137" customWidth="1"/>
    <col min="5603" max="5603" width="26.85546875" style="137" customWidth="1"/>
    <col min="5604" max="5604" width="8.5703125" style="137" customWidth="1"/>
    <col min="5605" max="5605" width="43.42578125" style="137" customWidth="1"/>
    <col min="5606" max="5606" width="16.42578125" style="137" customWidth="1"/>
    <col min="5607" max="5607" width="12.140625" style="137" customWidth="1"/>
    <col min="5608" max="5856" width="25.140625" style="137"/>
    <col min="5857" max="5857" width="8.85546875" style="137" customWidth="1"/>
    <col min="5858" max="5858" width="39.140625" style="137" customWidth="1"/>
    <col min="5859" max="5859" width="26.85546875" style="137" customWidth="1"/>
    <col min="5860" max="5860" width="8.5703125" style="137" customWidth="1"/>
    <col min="5861" max="5861" width="43.42578125" style="137" customWidth="1"/>
    <col min="5862" max="5862" width="16.42578125" style="137" customWidth="1"/>
    <col min="5863" max="5863" width="12.140625" style="137" customWidth="1"/>
    <col min="5864" max="6112" width="25.140625" style="137"/>
    <col min="6113" max="6113" width="8.85546875" style="137" customWidth="1"/>
    <col min="6114" max="6114" width="39.140625" style="137" customWidth="1"/>
    <col min="6115" max="6115" width="26.85546875" style="137" customWidth="1"/>
    <col min="6116" max="6116" width="8.5703125" style="137" customWidth="1"/>
    <col min="6117" max="6117" width="43.42578125" style="137" customWidth="1"/>
    <col min="6118" max="6118" width="16.42578125" style="137" customWidth="1"/>
    <col min="6119" max="6119" width="12.140625" style="137" customWidth="1"/>
    <col min="6120" max="6368" width="25.140625" style="137"/>
    <col min="6369" max="6369" width="8.85546875" style="137" customWidth="1"/>
    <col min="6370" max="6370" width="39.140625" style="137" customWidth="1"/>
    <col min="6371" max="6371" width="26.85546875" style="137" customWidth="1"/>
    <col min="6372" max="6372" width="8.5703125" style="137" customWidth="1"/>
    <col min="6373" max="6373" width="43.42578125" style="137" customWidth="1"/>
    <col min="6374" max="6374" width="16.42578125" style="137" customWidth="1"/>
    <col min="6375" max="6375" width="12.140625" style="137" customWidth="1"/>
    <col min="6376" max="6624" width="25.140625" style="137"/>
    <col min="6625" max="6625" width="8.85546875" style="137" customWidth="1"/>
    <col min="6626" max="6626" width="39.140625" style="137" customWidth="1"/>
    <col min="6627" max="6627" width="26.85546875" style="137" customWidth="1"/>
    <col min="6628" max="6628" width="8.5703125" style="137" customWidth="1"/>
    <col min="6629" max="6629" width="43.42578125" style="137" customWidth="1"/>
    <col min="6630" max="6630" width="16.42578125" style="137" customWidth="1"/>
    <col min="6631" max="6631" width="12.140625" style="137" customWidth="1"/>
    <col min="6632" max="6880" width="25.140625" style="137"/>
    <col min="6881" max="6881" width="8.85546875" style="137" customWidth="1"/>
    <col min="6882" max="6882" width="39.140625" style="137" customWidth="1"/>
    <col min="6883" max="6883" width="26.85546875" style="137" customWidth="1"/>
    <col min="6884" max="6884" width="8.5703125" style="137" customWidth="1"/>
    <col min="6885" max="6885" width="43.42578125" style="137" customWidth="1"/>
    <col min="6886" max="6886" width="16.42578125" style="137" customWidth="1"/>
    <col min="6887" max="6887" width="12.140625" style="137" customWidth="1"/>
    <col min="6888" max="7136" width="25.140625" style="137"/>
    <col min="7137" max="7137" width="8.85546875" style="137" customWidth="1"/>
    <col min="7138" max="7138" width="39.140625" style="137" customWidth="1"/>
    <col min="7139" max="7139" width="26.85546875" style="137" customWidth="1"/>
    <col min="7140" max="7140" width="8.5703125" style="137" customWidth="1"/>
    <col min="7141" max="7141" width="43.42578125" style="137" customWidth="1"/>
    <col min="7142" max="7142" width="16.42578125" style="137" customWidth="1"/>
    <col min="7143" max="7143" width="12.140625" style="137" customWidth="1"/>
    <col min="7144" max="7392" width="25.140625" style="137"/>
    <col min="7393" max="7393" width="8.85546875" style="137" customWidth="1"/>
    <col min="7394" max="7394" width="39.140625" style="137" customWidth="1"/>
    <col min="7395" max="7395" width="26.85546875" style="137" customWidth="1"/>
    <col min="7396" max="7396" width="8.5703125" style="137" customWidth="1"/>
    <col min="7397" max="7397" width="43.42578125" style="137" customWidth="1"/>
    <col min="7398" max="7398" width="16.42578125" style="137" customWidth="1"/>
    <col min="7399" max="7399" width="12.140625" style="137" customWidth="1"/>
    <col min="7400" max="7648" width="25.140625" style="137"/>
    <col min="7649" max="7649" width="8.85546875" style="137" customWidth="1"/>
    <col min="7650" max="7650" width="39.140625" style="137" customWidth="1"/>
    <col min="7651" max="7651" width="26.85546875" style="137" customWidth="1"/>
    <col min="7652" max="7652" width="8.5703125" style="137" customWidth="1"/>
    <col min="7653" max="7653" width="43.42578125" style="137" customWidth="1"/>
    <col min="7654" max="7654" width="16.42578125" style="137" customWidth="1"/>
    <col min="7655" max="7655" width="12.140625" style="137" customWidth="1"/>
    <col min="7656" max="7904" width="25.140625" style="137"/>
    <col min="7905" max="7905" width="8.85546875" style="137" customWidth="1"/>
    <col min="7906" max="7906" width="39.140625" style="137" customWidth="1"/>
    <col min="7907" max="7907" width="26.85546875" style="137" customWidth="1"/>
    <col min="7908" max="7908" width="8.5703125" style="137" customWidth="1"/>
    <col min="7909" max="7909" width="43.42578125" style="137" customWidth="1"/>
    <col min="7910" max="7910" width="16.42578125" style="137" customWidth="1"/>
    <col min="7911" max="7911" width="12.140625" style="137" customWidth="1"/>
    <col min="7912" max="8160" width="25.140625" style="137"/>
    <col min="8161" max="8161" width="8.85546875" style="137" customWidth="1"/>
    <col min="8162" max="8162" width="39.140625" style="137" customWidth="1"/>
    <col min="8163" max="8163" width="26.85546875" style="137" customWidth="1"/>
    <col min="8164" max="8164" width="8.5703125" style="137" customWidth="1"/>
    <col min="8165" max="8165" width="43.42578125" style="137" customWidth="1"/>
    <col min="8166" max="8166" width="16.42578125" style="137" customWidth="1"/>
    <col min="8167" max="8167" width="12.140625" style="137" customWidth="1"/>
    <col min="8168" max="8416" width="25.140625" style="137"/>
    <col min="8417" max="8417" width="8.85546875" style="137" customWidth="1"/>
    <col min="8418" max="8418" width="39.140625" style="137" customWidth="1"/>
    <col min="8419" max="8419" width="26.85546875" style="137" customWidth="1"/>
    <col min="8420" max="8420" width="8.5703125" style="137" customWidth="1"/>
    <col min="8421" max="8421" width="43.42578125" style="137" customWidth="1"/>
    <col min="8422" max="8422" width="16.42578125" style="137" customWidth="1"/>
    <col min="8423" max="8423" width="12.140625" style="137" customWidth="1"/>
    <col min="8424" max="8672" width="25.140625" style="137"/>
    <col min="8673" max="8673" width="8.85546875" style="137" customWidth="1"/>
    <col min="8674" max="8674" width="39.140625" style="137" customWidth="1"/>
    <col min="8675" max="8675" width="26.85546875" style="137" customWidth="1"/>
    <col min="8676" max="8676" width="8.5703125" style="137" customWidth="1"/>
    <col min="8677" max="8677" width="43.42578125" style="137" customWidth="1"/>
    <col min="8678" max="8678" width="16.42578125" style="137" customWidth="1"/>
    <col min="8679" max="8679" width="12.140625" style="137" customWidth="1"/>
    <col min="8680" max="8928" width="25.140625" style="137"/>
    <col min="8929" max="8929" width="8.85546875" style="137" customWidth="1"/>
    <col min="8930" max="8930" width="39.140625" style="137" customWidth="1"/>
    <col min="8931" max="8931" width="26.85546875" style="137" customWidth="1"/>
    <col min="8932" max="8932" width="8.5703125" style="137" customWidth="1"/>
    <col min="8933" max="8933" width="43.42578125" style="137" customWidth="1"/>
    <col min="8934" max="8934" width="16.42578125" style="137" customWidth="1"/>
    <col min="8935" max="8935" width="12.140625" style="137" customWidth="1"/>
    <col min="8936" max="9184" width="25.140625" style="137"/>
    <col min="9185" max="9185" width="8.85546875" style="137" customWidth="1"/>
    <col min="9186" max="9186" width="39.140625" style="137" customWidth="1"/>
    <col min="9187" max="9187" width="26.85546875" style="137" customWidth="1"/>
    <col min="9188" max="9188" width="8.5703125" style="137" customWidth="1"/>
    <col min="9189" max="9189" width="43.42578125" style="137" customWidth="1"/>
    <col min="9190" max="9190" width="16.42578125" style="137" customWidth="1"/>
    <col min="9191" max="9191" width="12.140625" style="137" customWidth="1"/>
    <col min="9192" max="9440" width="25.140625" style="137"/>
    <col min="9441" max="9441" width="8.85546875" style="137" customWidth="1"/>
    <col min="9442" max="9442" width="39.140625" style="137" customWidth="1"/>
    <col min="9443" max="9443" width="26.85546875" style="137" customWidth="1"/>
    <col min="9444" max="9444" width="8.5703125" style="137" customWidth="1"/>
    <col min="9445" max="9445" width="43.42578125" style="137" customWidth="1"/>
    <col min="9446" max="9446" width="16.42578125" style="137" customWidth="1"/>
    <col min="9447" max="9447" width="12.140625" style="137" customWidth="1"/>
    <col min="9448" max="9696" width="25.140625" style="137"/>
    <col min="9697" max="9697" width="8.85546875" style="137" customWidth="1"/>
    <col min="9698" max="9698" width="39.140625" style="137" customWidth="1"/>
    <col min="9699" max="9699" width="26.85546875" style="137" customWidth="1"/>
    <col min="9700" max="9700" width="8.5703125" style="137" customWidth="1"/>
    <col min="9701" max="9701" width="43.42578125" style="137" customWidth="1"/>
    <col min="9702" max="9702" width="16.42578125" style="137" customWidth="1"/>
    <col min="9703" max="9703" width="12.140625" style="137" customWidth="1"/>
    <col min="9704" max="9952" width="25.140625" style="137"/>
    <col min="9953" max="9953" width="8.85546875" style="137" customWidth="1"/>
    <col min="9954" max="9954" width="39.140625" style="137" customWidth="1"/>
    <col min="9955" max="9955" width="26.85546875" style="137" customWidth="1"/>
    <col min="9956" max="9956" width="8.5703125" style="137" customWidth="1"/>
    <col min="9957" max="9957" width="43.42578125" style="137" customWidth="1"/>
    <col min="9958" max="9958" width="16.42578125" style="137" customWidth="1"/>
    <col min="9959" max="9959" width="12.140625" style="137" customWidth="1"/>
    <col min="9960" max="10208" width="25.140625" style="137"/>
    <col min="10209" max="10209" width="8.85546875" style="137" customWidth="1"/>
    <col min="10210" max="10210" width="39.140625" style="137" customWidth="1"/>
    <col min="10211" max="10211" width="26.85546875" style="137" customWidth="1"/>
    <col min="10212" max="10212" width="8.5703125" style="137" customWidth="1"/>
    <col min="10213" max="10213" width="43.42578125" style="137" customWidth="1"/>
    <col min="10214" max="10214" width="16.42578125" style="137" customWidth="1"/>
    <col min="10215" max="10215" width="12.140625" style="137" customWidth="1"/>
    <col min="10216" max="10464" width="25.140625" style="137"/>
    <col min="10465" max="10465" width="8.85546875" style="137" customWidth="1"/>
    <col min="10466" max="10466" width="39.140625" style="137" customWidth="1"/>
    <col min="10467" max="10467" width="26.85546875" style="137" customWidth="1"/>
    <col min="10468" max="10468" width="8.5703125" style="137" customWidth="1"/>
    <col min="10469" max="10469" width="43.42578125" style="137" customWidth="1"/>
    <col min="10470" max="10470" width="16.42578125" style="137" customWidth="1"/>
    <col min="10471" max="10471" width="12.140625" style="137" customWidth="1"/>
    <col min="10472" max="10720" width="25.140625" style="137"/>
    <col min="10721" max="10721" width="8.85546875" style="137" customWidth="1"/>
    <col min="10722" max="10722" width="39.140625" style="137" customWidth="1"/>
    <col min="10723" max="10723" width="26.85546875" style="137" customWidth="1"/>
    <col min="10724" max="10724" width="8.5703125" style="137" customWidth="1"/>
    <col min="10725" max="10725" width="43.42578125" style="137" customWidth="1"/>
    <col min="10726" max="10726" width="16.42578125" style="137" customWidth="1"/>
    <col min="10727" max="10727" width="12.140625" style="137" customWidth="1"/>
    <col min="10728" max="10976" width="25.140625" style="137"/>
    <col min="10977" max="10977" width="8.85546875" style="137" customWidth="1"/>
    <col min="10978" max="10978" width="39.140625" style="137" customWidth="1"/>
    <col min="10979" max="10979" width="26.85546875" style="137" customWidth="1"/>
    <col min="10980" max="10980" width="8.5703125" style="137" customWidth="1"/>
    <col min="10981" max="10981" width="43.42578125" style="137" customWidth="1"/>
    <col min="10982" max="10982" width="16.42578125" style="137" customWidth="1"/>
    <col min="10983" max="10983" width="12.140625" style="137" customWidth="1"/>
    <col min="10984" max="11232" width="25.140625" style="137"/>
    <col min="11233" max="11233" width="8.85546875" style="137" customWidth="1"/>
    <col min="11234" max="11234" width="39.140625" style="137" customWidth="1"/>
    <col min="11235" max="11235" width="26.85546875" style="137" customWidth="1"/>
    <col min="11236" max="11236" width="8.5703125" style="137" customWidth="1"/>
    <col min="11237" max="11237" width="43.42578125" style="137" customWidth="1"/>
    <col min="11238" max="11238" width="16.42578125" style="137" customWidth="1"/>
    <col min="11239" max="11239" width="12.140625" style="137" customWidth="1"/>
    <col min="11240" max="11488" width="25.140625" style="137"/>
    <col min="11489" max="11489" width="8.85546875" style="137" customWidth="1"/>
    <col min="11490" max="11490" width="39.140625" style="137" customWidth="1"/>
    <col min="11491" max="11491" width="26.85546875" style="137" customWidth="1"/>
    <col min="11492" max="11492" width="8.5703125" style="137" customWidth="1"/>
    <col min="11493" max="11493" width="43.42578125" style="137" customWidth="1"/>
    <col min="11494" max="11494" width="16.42578125" style="137" customWidth="1"/>
    <col min="11495" max="11495" width="12.140625" style="137" customWidth="1"/>
    <col min="11496" max="11744" width="25.140625" style="137"/>
    <col min="11745" max="11745" width="8.85546875" style="137" customWidth="1"/>
    <col min="11746" max="11746" width="39.140625" style="137" customWidth="1"/>
    <col min="11747" max="11747" width="26.85546875" style="137" customWidth="1"/>
    <col min="11748" max="11748" width="8.5703125" style="137" customWidth="1"/>
    <col min="11749" max="11749" width="43.42578125" style="137" customWidth="1"/>
    <col min="11750" max="11750" width="16.42578125" style="137" customWidth="1"/>
    <col min="11751" max="11751" width="12.140625" style="137" customWidth="1"/>
    <col min="11752" max="12000" width="25.140625" style="137"/>
    <col min="12001" max="12001" width="8.85546875" style="137" customWidth="1"/>
    <col min="12002" max="12002" width="39.140625" style="137" customWidth="1"/>
    <col min="12003" max="12003" width="26.85546875" style="137" customWidth="1"/>
    <col min="12004" max="12004" width="8.5703125" style="137" customWidth="1"/>
    <col min="12005" max="12005" width="43.42578125" style="137" customWidth="1"/>
    <col min="12006" max="12006" width="16.42578125" style="137" customWidth="1"/>
    <col min="12007" max="12007" width="12.140625" style="137" customWidth="1"/>
    <col min="12008" max="12256" width="25.140625" style="137"/>
    <col min="12257" max="12257" width="8.85546875" style="137" customWidth="1"/>
    <col min="12258" max="12258" width="39.140625" style="137" customWidth="1"/>
    <col min="12259" max="12259" width="26.85546875" style="137" customWidth="1"/>
    <col min="12260" max="12260" width="8.5703125" style="137" customWidth="1"/>
    <col min="12261" max="12261" width="43.42578125" style="137" customWidth="1"/>
    <col min="12262" max="12262" width="16.42578125" style="137" customWidth="1"/>
    <col min="12263" max="12263" width="12.140625" style="137" customWidth="1"/>
    <col min="12264" max="12512" width="25.140625" style="137"/>
    <col min="12513" max="12513" width="8.85546875" style="137" customWidth="1"/>
    <col min="12514" max="12514" width="39.140625" style="137" customWidth="1"/>
    <col min="12515" max="12515" width="26.85546875" style="137" customWidth="1"/>
    <col min="12516" max="12516" width="8.5703125" style="137" customWidth="1"/>
    <col min="12517" max="12517" width="43.42578125" style="137" customWidth="1"/>
    <col min="12518" max="12518" width="16.42578125" style="137" customWidth="1"/>
    <col min="12519" max="12519" width="12.140625" style="137" customWidth="1"/>
    <col min="12520" max="12768" width="25.140625" style="137"/>
    <col min="12769" max="12769" width="8.85546875" style="137" customWidth="1"/>
    <col min="12770" max="12770" width="39.140625" style="137" customWidth="1"/>
    <col min="12771" max="12771" width="26.85546875" style="137" customWidth="1"/>
    <col min="12772" max="12772" width="8.5703125" style="137" customWidth="1"/>
    <col min="12773" max="12773" width="43.42578125" style="137" customWidth="1"/>
    <col min="12774" max="12774" width="16.42578125" style="137" customWidth="1"/>
    <col min="12775" max="12775" width="12.140625" style="137" customWidth="1"/>
    <col min="12776" max="13024" width="25.140625" style="137"/>
    <col min="13025" max="13025" width="8.85546875" style="137" customWidth="1"/>
    <col min="13026" max="13026" width="39.140625" style="137" customWidth="1"/>
    <col min="13027" max="13027" width="26.85546875" style="137" customWidth="1"/>
    <col min="13028" max="13028" width="8.5703125" style="137" customWidth="1"/>
    <col min="13029" max="13029" width="43.42578125" style="137" customWidth="1"/>
    <col min="13030" max="13030" width="16.42578125" style="137" customWidth="1"/>
    <col min="13031" max="13031" width="12.140625" style="137" customWidth="1"/>
    <col min="13032" max="13280" width="25.140625" style="137"/>
    <col min="13281" max="13281" width="8.85546875" style="137" customWidth="1"/>
    <col min="13282" max="13282" width="39.140625" style="137" customWidth="1"/>
    <col min="13283" max="13283" width="26.85546875" style="137" customWidth="1"/>
    <col min="13284" max="13284" width="8.5703125" style="137" customWidth="1"/>
    <col min="13285" max="13285" width="43.42578125" style="137" customWidth="1"/>
    <col min="13286" max="13286" width="16.42578125" style="137" customWidth="1"/>
    <col min="13287" max="13287" width="12.140625" style="137" customWidth="1"/>
    <col min="13288" max="13536" width="25.140625" style="137"/>
    <col min="13537" max="13537" width="8.85546875" style="137" customWidth="1"/>
    <col min="13538" max="13538" width="39.140625" style="137" customWidth="1"/>
    <col min="13539" max="13539" width="26.85546875" style="137" customWidth="1"/>
    <col min="13540" max="13540" width="8.5703125" style="137" customWidth="1"/>
    <col min="13541" max="13541" width="43.42578125" style="137" customWidth="1"/>
    <col min="13542" max="13542" width="16.42578125" style="137" customWidth="1"/>
    <col min="13543" max="13543" width="12.140625" style="137" customWidth="1"/>
    <col min="13544" max="13792" width="25.140625" style="137"/>
    <col min="13793" max="13793" width="8.85546875" style="137" customWidth="1"/>
    <col min="13794" max="13794" width="39.140625" style="137" customWidth="1"/>
    <col min="13795" max="13795" width="26.85546875" style="137" customWidth="1"/>
    <col min="13796" max="13796" width="8.5703125" style="137" customWidth="1"/>
    <col min="13797" max="13797" width="43.42578125" style="137" customWidth="1"/>
    <col min="13798" max="13798" width="16.42578125" style="137" customWidth="1"/>
    <col min="13799" max="13799" width="12.140625" style="137" customWidth="1"/>
    <col min="13800" max="14048" width="25.140625" style="137"/>
    <col min="14049" max="14049" width="8.85546875" style="137" customWidth="1"/>
    <col min="14050" max="14050" width="39.140625" style="137" customWidth="1"/>
    <col min="14051" max="14051" width="26.85546875" style="137" customWidth="1"/>
    <col min="14052" max="14052" width="8.5703125" style="137" customWidth="1"/>
    <col min="14053" max="14053" width="43.42578125" style="137" customWidth="1"/>
    <col min="14054" max="14054" width="16.42578125" style="137" customWidth="1"/>
    <col min="14055" max="14055" width="12.140625" style="137" customWidth="1"/>
    <col min="14056" max="14304" width="25.140625" style="137"/>
    <col min="14305" max="14305" width="8.85546875" style="137" customWidth="1"/>
    <col min="14306" max="14306" width="39.140625" style="137" customWidth="1"/>
    <col min="14307" max="14307" width="26.85546875" style="137" customWidth="1"/>
    <col min="14308" max="14308" width="8.5703125" style="137" customWidth="1"/>
    <col min="14309" max="14309" width="43.42578125" style="137" customWidth="1"/>
    <col min="14310" max="14310" width="16.42578125" style="137" customWidth="1"/>
    <col min="14311" max="14311" width="12.140625" style="137" customWidth="1"/>
    <col min="14312" max="14560" width="25.140625" style="137"/>
    <col min="14561" max="14561" width="8.85546875" style="137" customWidth="1"/>
    <col min="14562" max="14562" width="39.140625" style="137" customWidth="1"/>
    <col min="14563" max="14563" width="26.85546875" style="137" customWidth="1"/>
    <col min="14564" max="14564" width="8.5703125" style="137" customWidth="1"/>
    <col min="14565" max="14565" width="43.42578125" style="137" customWidth="1"/>
    <col min="14566" max="14566" width="16.42578125" style="137" customWidth="1"/>
    <col min="14567" max="14567" width="12.140625" style="137" customWidth="1"/>
    <col min="14568" max="14816" width="25.140625" style="137"/>
    <col min="14817" max="14817" width="8.85546875" style="137" customWidth="1"/>
    <col min="14818" max="14818" width="39.140625" style="137" customWidth="1"/>
    <col min="14819" max="14819" width="26.85546875" style="137" customWidth="1"/>
    <col min="14820" max="14820" width="8.5703125" style="137" customWidth="1"/>
    <col min="14821" max="14821" width="43.42578125" style="137" customWidth="1"/>
    <col min="14822" max="14822" width="16.42578125" style="137" customWidth="1"/>
    <col min="14823" max="14823" width="12.140625" style="137" customWidth="1"/>
    <col min="14824" max="16384" width="25.140625" style="137"/>
  </cols>
  <sheetData>
    <row r="1" spans="2:12" ht="15.75" customHeight="1" thickBot="1">
      <c r="B1" s="289" t="s">
        <v>360</v>
      </c>
      <c r="C1" s="290"/>
      <c r="D1" s="290"/>
      <c r="E1" s="290"/>
      <c r="F1" s="290"/>
      <c r="G1" s="290"/>
      <c r="H1" s="290"/>
      <c r="I1" s="290"/>
      <c r="J1" s="290"/>
      <c r="K1" s="290"/>
      <c r="L1" s="291"/>
    </row>
    <row r="2" spans="2:12" ht="15.75" customHeight="1" thickBot="1"/>
    <row r="3" spans="2:12" ht="15.75" customHeight="1" thickBot="1">
      <c r="B3" s="283" t="s">
        <v>123</v>
      </c>
      <c r="C3" s="284"/>
      <c r="D3" s="285"/>
      <c r="F3" s="283" t="s">
        <v>301</v>
      </c>
      <c r="G3" s="284"/>
      <c r="H3" s="285"/>
      <c r="J3" s="286" t="s">
        <v>302</v>
      </c>
      <c r="K3" s="287"/>
      <c r="L3" s="288"/>
    </row>
    <row r="4" spans="2:12" s="139" customFormat="1" ht="15.75" customHeight="1">
      <c r="B4" s="138" t="s">
        <v>124</v>
      </c>
      <c r="C4" s="138" t="s">
        <v>125</v>
      </c>
      <c r="D4" s="138" t="s">
        <v>126</v>
      </c>
      <c r="F4" s="138" t="s">
        <v>124</v>
      </c>
      <c r="G4" s="138" t="s">
        <v>125</v>
      </c>
      <c r="H4" s="138" t="s">
        <v>126</v>
      </c>
      <c r="J4" s="140" t="s">
        <v>124</v>
      </c>
      <c r="K4" s="140" t="s">
        <v>125</v>
      </c>
      <c r="L4" s="140" t="s">
        <v>126</v>
      </c>
    </row>
    <row r="5" spans="2:12" ht="15.75" customHeight="1">
      <c r="B5" s="141" t="s">
        <v>253</v>
      </c>
      <c r="C5" s="141" t="s">
        <v>288</v>
      </c>
      <c r="D5" s="141">
        <v>-14.17</v>
      </c>
      <c r="E5" s="142"/>
      <c r="F5" s="141" t="s">
        <v>253</v>
      </c>
      <c r="G5" s="141" t="s">
        <v>288</v>
      </c>
      <c r="H5" s="141">
        <v>-5.83</v>
      </c>
      <c r="I5" s="139"/>
      <c r="J5" s="141" t="s">
        <v>265</v>
      </c>
      <c r="K5" s="141" t="s">
        <v>297</v>
      </c>
      <c r="L5" s="141">
        <v>133.78</v>
      </c>
    </row>
    <row r="6" spans="2:12" ht="15.75" customHeight="1">
      <c r="B6" s="141" t="s">
        <v>280</v>
      </c>
      <c r="C6" s="141" t="s">
        <v>286</v>
      </c>
      <c r="D6" s="141">
        <v>0</v>
      </c>
      <c r="E6" s="142"/>
      <c r="F6" s="141" t="s">
        <v>253</v>
      </c>
      <c r="G6" s="141" t="s">
        <v>314</v>
      </c>
      <c r="H6" s="141">
        <v>-8.33</v>
      </c>
      <c r="I6" s="139"/>
      <c r="J6" s="141" t="s">
        <v>135</v>
      </c>
      <c r="K6" s="141" t="s">
        <v>297</v>
      </c>
      <c r="L6" s="141">
        <v>62.19</v>
      </c>
    </row>
    <row r="7" spans="2:12" ht="15.75" customHeight="1">
      <c r="B7" s="141" t="s">
        <v>127</v>
      </c>
      <c r="C7" s="141" t="s">
        <v>289</v>
      </c>
      <c r="D7" s="141">
        <v>-18</v>
      </c>
      <c r="E7" s="142"/>
      <c r="F7" s="141" t="s">
        <v>253</v>
      </c>
      <c r="G7" s="141" t="s">
        <v>315</v>
      </c>
      <c r="H7" s="141">
        <v>-1.67</v>
      </c>
      <c r="I7" s="143"/>
      <c r="J7" s="141" t="s">
        <v>133</v>
      </c>
      <c r="K7" s="141" t="s">
        <v>297</v>
      </c>
      <c r="L7" s="141">
        <v>81.59</v>
      </c>
    </row>
    <row r="8" spans="2:12" ht="15.75" customHeight="1">
      <c r="B8" s="141" t="s">
        <v>282</v>
      </c>
      <c r="C8" s="141" t="s">
        <v>264</v>
      </c>
      <c r="D8" s="141">
        <v>-1.82</v>
      </c>
      <c r="E8" s="142"/>
      <c r="F8" s="141" t="s">
        <v>312</v>
      </c>
      <c r="G8" s="141" t="s">
        <v>316</v>
      </c>
      <c r="H8" s="141">
        <v>-1.44</v>
      </c>
      <c r="I8" s="143"/>
      <c r="J8" s="141" t="s">
        <v>327</v>
      </c>
      <c r="K8" s="141" t="s">
        <v>328</v>
      </c>
      <c r="L8" s="141">
        <v>2.86</v>
      </c>
    </row>
    <row r="9" spans="2:12" ht="15.75" customHeight="1">
      <c r="B9" s="141" t="s">
        <v>254</v>
      </c>
      <c r="C9" s="141" t="s">
        <v>290</v>
      </c>
      <c r="D9" s="141">
        <v>0</v>
      </c>
      <c r="E9" s="142"/>
      <c r="F9" s="141" t="s">
        <v>312</v>
      </c>
      <c r="G9" s="141" t="s">
        <v>317</v>
      </c>
      <c r="H9" s="141">
        <v>-1.44</v>
      </c>
      <c r="I9" s="139"/>
      <c r="J9" s="141" t="s">
        <v>128</v>
      </c>
      <c r="K9" s="141" t="s">
        <v>297</v>
      </c>
      <c r="L9" s="141">
        <v>13.14</v>
      </c>
    </row>
    <row r="10" spans="2:12" ht="15.75" customHeight="1">
      <c r="B10" s="141" t="s">
        <v>283</v>
      </c>
      <c r="C10" s="141" t="s">
        <v>290</v>
      </c>
      <c r="D10" s="141">
        <v>-20.49</v>
      </c>
      <c r="E10" s="142"/>
      <c r="F10" s="141" t="s">
        <v>313</v>
      </c>
      <c r="G10" s="141" t="s">
        <v>318</v>
      </c>
      <c r="H10" s="141">
        <v>-0.56000000000000005</v>
      </c>
      <c r="I10" s="139"/>
      <c r="J10" s="141" t="s">
        <v>128</v>
      </c>
      <c r="K10" s="141" t="s">
        <v>297</v>
      </c>
      <c r="L10" s="141">
        <v>8.76</v>
      </c>
    </row>
    <row r="11" spans="2:12" ht="15.75" customHeight="1">
      <c r="B11" s="141" t="s">
        <v>284</v>
      </c>
      <c r="C11" s="141" t="s">
        <v>150</v>
      </c>
      <c r="D11" s="141">
        <v>-48</v>
      </c>
      <c r="E11" s="142"/>
      <c r="F11" s="141" t="s">
        <v>281</v>
      </c>
      <c r="G11" s="141" t="s">
        <v>287</v>
      </c>
      <c r="H11" s="141">
        <v>-1.88</v>
      </c>
      <c r="I11" s="139"/>
      <c r="J11" s="141" t="s">
        <v>146</v>
      </c>
      <c r="K11" s="141" t="s">
        <v>276</v>
      </c>
      <c r="L11" s="141">
        <v>3.55</v>
      </c>
    </row>
    <row r="12" spans="2:12" ht="15.75" customHeight="1">
      <c r="B12" s="141" t="s">
        <v>262</v>
      </c>
      <c r="C12" s="141" t="s">
        <v>287</v>
      </c>
      <c r="D12" s="141">
        <v>-22.34</v>
      </c>
      <c r="E12" s="142"/>
      <c r="F12" s="141" t="s">
        <v>304</v>
      </c>
      <c r="G12" s="141" t="s">
        <v>355</v>
      </c>
      <c r="H12" s="141">
        <v>-1.7</v>
      </c>
      <c r="I12" s="139"/>
      <c r="J12" s="141" t="s">
        <v>144</v>
      </c>
      <c r="K12" s="141" t="s">
        <v>276</v>
      </c>
      <c r="L12" s="141">
        <v>29.41</v>
      </c>
    </row>
    <row r="13" spans="2:12" ht="15.75" customHeight="1">
      <c r="B13" s="141" t="s">
        <v>285</v>
      </c>
      <c r="C13" s="141" t="s">
        <v>309</v>
      </c>
      <c r="D13" s="141">
        <v>-6.42</v>
      </c>
      <c r="E13" s="142"/>
      <c r="F13" s="141" t="s">
        <v>304</v>
      </c>
      <c r="G13" s="141" t="s">
        <v>348</v>
      </c>
      <c r="H13" s="141">
        <v>-2.17</v>
      </c>
      <c r="I13" s="139"/>
      <c r="J13" s="141" t="s">
        <v>145</v>
      </c>
      <c r="K13" s="141" t="s">
        <v>276</v>
      </c>
      <c r="L13" s="141">
        <v>13.11</v>
      </c>
    </row>
    <row r="14" spans="2:12" ht="15.75" customHeight="1">
      <c r="B14" s="141" t="s">
        <v>269</v>
      </c>
      <c r="C14" s="141" t="s">
        <v>310</v>
      </c>
      <c r="D14" s="141">
        <v>-10</v>
      </c>
      <c r="E14" s="142"/>
      <c r="F14" s="141" t="s">
        <v>304</v>
      </c>
      <c r="G14" s="141" t="s">
        <v>350</v>
      </c>
      <c r="H14" s="141">
        <v>-6.5</v>
      </c>
      <c r="I14" s="139"/>
      <c r="J14" s="141" t="s">
        <v>134</v>
      </c>
      <c r="K14" s="141" t="s">
        <v>297</v>
      </c>
      <c r="L14" s="141">
        <v>0.78</v>
      </c>
    </row>
    <row r="15" spans="2:12" ht="15.75" customHeight="1">
      <c r="B15" s="141" t="s">
        <v>255</v>
      </c>
      <c r="C15" s="141" t="s">
        <v>297</v>
      </c>
      <c r="D15" s="141">
        <v>0.94</v>
      </c>
      <c r="E15" s="142"/>
      <c r="F15" s="141" t="s">
        <v>304</v>
      </c>
      <c r="G15" s="141" t="s">
        <v>346</v>
      </c>
      <c r="H15" s="141">
        <v>-2.75</v>
      </c>
      <c r="I15" s="139"/>
      <c r="J15" s="141" t="s">
        <v>338</v>
      </c>
      <c r="K15" s="141" t="s">
        <v>297</v>
      </c>
      <c r="L15" s="141">
        <v>1.37</v>
      </c>
    </row>
    <row r="16" spans="2:12" ht="15.75" customHeight="1">
      <c r="B16" s="141" t="s">
        <v>256</v>
      </c>
      <c r="C16" s="141" t="s">
        <v>297</v>
      </c>
      <c r="D16" s="141">
        <v>37.270000000000003</v>
      </c>
      <c r="E16" s="142"/>
      <c r="F16" s="141" t="s">
        <v>261</v>
      </c>
      <c r="G16" s="141" t="s">
        <v>287</v>
      </c>
      <c r="H16" s="141">
        <v>-6</v>
      </c>
      <c r="I16" s="139"/>
      <c r="J16" s="141" t="s">
        <v>138</v>
      </c>
      <c r="K16" s="141" t="s">
        <v>297</v>
      </c>
      <c r="L16" s="141">
        <v>0</v>
      </c>
    </row>
    <row r="17" spans="1:12" ht="15.75" customHeight="1">
      <c r="B17" s="141" t="s">
        <v>267</v>
      </c>
      <c r="C17" s="141" t="s">
        <v>297</v>
      </c>
      <c r="D17" s="141">
        <v>0</v>
      </c>
      <c r="E17" s="142"/>
      <c r="F17" s="141" t="s">
        <v>261</v>
      </c>
      <c r="G17" s="141" t="s">
        <v>150</v>
      </c>
      <c r="H17" s="141">
        <v>-3</v>
      </c>
      <c r="I17" s="139"/>
      <c r="J17" s="141" t="s">
        <v>143</v>
      </c>
      <c r="K17" s="141" t="s">
        <v>142</v>
      </c>
      <c r="L17" s="141">
        <v>20.61</v>
      </c>
    </row>
    <row r="18" spans="1:12" ht="15.75" customHeight="1">
      <c r="B18" s="141" t="s">
        <v>267</v>
      </c>
      <c r="C18" s="141" t="s">
        <v>297</v>
      </c>
      <c r="D18" s="141">
        <v>192.68</v>
      </c>
      <c r="E18" s="142"/>
      <c r="F18" s="141" t="s">
        <v>261</v>
      </c>
      <c r="G18" s="141" t="s">
        <v>150</v>
      </c>
      <c r="H18" s="141">
        <v>-3</v>
      </c>
      <c r="I18" s="139"/>
      <c r="J18" s="141" t="s">
        <v>147</v>
      </c>
      <c r="K18" s="141" t="s">
        <v>142</v>
      </c>
      <c r="L18" s="141">
        <v>86.62</v>
      </c>
    </row>
    <row r="19" spans="1:12" ht="15.75" customHeight="1">
      <c r="B19" s="141" t="s">
        <v>311</v>
      </c>
      <c r="C19" s="141" t="s">
        <v>297</v>
      </c>
      <c r="D19" s="141">
        <v>32.869999999999997</v>
      </c>
      <c r="E19" s="142"/>
      <c r="F19" s="141" t="s">
        <v>266</v>
      </c>
      <c r="G19" s="141" t="s">
        <v>319</v>
      </c>
      <c r="H19" s="141">
        <v>-7.5</v>
      </c>
      <c r="I19" s="139"/>
      <c r="J19" s="141" t="s">
        <v>147</v>
      </c>
      <c r="K19" s="141" t="s">
        <v>142</v>
      </c>
      <c r="L19" s="141">
        <v>3.19</v>
      </c>
    </row>
    <row r="20" spans="1:12" ht="15.75" customHeight="1">
      <c r="B20" s="141" t="s">
        <v>257</v>
      </c>
      <c r="C20" s="141" t="s">
        <v>297</v>
      </c>
      <c r="D20" s="141">
        <v>2.35</v>
      </c>
      <c r="E20" s="142"/>
      <c r="F20" s="141" t="s">
        <v>266</v>
      </c>
      <c r="G20" s="141" t="s">
        <v>319</v>
      </c>
      <c r="H20" s="141">
        <v>-12.75</v>
      </c>
      <c r="I20" s="139"/>
      <c r="J20" s="141" t="s">
        <v>129</v>
      </c>
      <c r="K20" s="141" t="s">
        <v>297</v>
      </c>
      <c r="L20" s="141">
        <v>40.369999999999997</v>
      </c>
    </row>
    <row r="21" spans="1:12" ht="15.75" customHeight="1">
      <c r="B21" s="141" t="s">
        <v>257</v>
      </c>
      <c r="C21" s="141" t="s">
        <v>297</v>
      </c>
      <c r="D21" s="141">
        <v>2.57</v>
      </c>
      <c r="E21" s="142"/>
      <c r="F21" s="141" t="s">
        <v>266</v>
      </c>
      <c r="G21" s="141" t="s">
        <v>319</v>
      </c>
      <c r="H21" s="141">
        <v>0</v>
      </c>
      <c r="I21" s="139"/>
      <c r="J21" s="141" t="s">
        <v>339</v>
      </c>
      <c r="K21" s="141" t="s">
        <v>297</v>
      </c>
      <c r="L21" s="141">
        <v>1.39</v>
      </c>
    </row>
    <row r="22" spans="1:12" ht="15.75" customHeight="1">
      <c r="A22" s="148"/>
      <c r="B22" s="141" t="s">
        <v>361</v>
      </c>
      <c r="C22" s="141" t="s">
        <v>297</v>
      </c>
      <c r="D22" s="141">
        <v>3.21</v>
      </c>
      <c r="E22" s="150"/>
      <c r="F22" s="141" t="s">
        <v>266</v>
      </c>
      <c r="G22" s="141" t="s">
        <v>319</v>
      </c>
      <c r="H22" s="141">
        <v>-5.25</v>
      </c>
      <c r="I22" s="139"/>
      <c r="J22" s="141" t="s">
        <v>340</v>
      </c>
      <c r="K22" s="141" t="s">
        <v>297</v>
      </c>
      <c r="L22" s="141">
        <v>0.75</v>
      </c>
    </row>
    <row r="23" spans="1:12" ht="15.75" customHeight="1">
      <c r="A23" s="148"/>
      <c r="B23" s="141" t="s">
        <v>362</v>
      </c>
      <c r="C23" s="141" t="s">
        <v>297</v>
      </c>
      <c r="D23" s="141">
        <v>12.84</v>
      </c>
      <c r="E23" s="150"/>
      <c r="F23" s="141" t="s">
        <v>266</v>
      </c>
      <c r="G23" s="141" t="s">
        <v>319</v>
      </c>
      <c r="H23" s="141">
        <v>-5.83</v>
      </c>
      <c r="I23" s="139"/>
      <c r="J23" s="141" t="s">
        <v>341</v>
      </c>
      <c r="K23" s="141" t="s">
        <v>297</v>
      </c>
      <c r="L23" s="141">
        <v>1.63</v>
      </c>
    </row>
    <row r="24" spans="1:12" ht="15.75" customHeight="1">
      <c r="A24" s="148"/>
      <c r="B24" s="141"/>
      <c r="C24" s="141"/>
      <c r="D24" s="141"/>
      <c r="E24" s="150"/>
      <c r="F24" s="141" t="s">
        <v>127</v>
      </c>
      <c r="G24" s="141" t="s">
        <v>319</v>
      </c>
      <c r="H24" s="141">
        <v>-61.9</v>
      </c>
      <c r="I24" s="139"/>
      <c r="J24" s="141" t="s">
        <v>148</v>
      </c>
      <c r="K24" s="141" t="s">
        <v>351</v>
      </c>
      <c r="L24" s="141">
        <v>5</v>
      </c>
    </row>
    <row r="25" spans="1:12" ht="15.75" customHeight="1">
      <c r="A25" s="148"/>
      <c r="B25" s="149"/>
      <c r="C25" s="149"/>
      <c r="D25" s="149"/>
      <c r="E25" s="150"/>
      <c r="F25" s="141" t="s">
        <v>284</v>
      </c>
      <c r="G25" s="141" t="s">
        <v>287</v>
      </c>
      <c r="H25" s="141">
        <v>-13.12</v>
      </c>
      <c r="I25" s="139"/>
      <c r="J25" s="141" t="s">
        <v>148</v>
      </c>
      <c r="K25" s="141" t="s">
        <v>277</v>
      </c>
      <c r="L25" s="141">
        <v>53.27</v>
      </c>
    </row>
    <row r="26" spans="1:12" ht="15.75" customHeight="1">
      <c r="A26" s="148"/>
      <c r="B26" s="149"/>
      <c r="C26" s="149"/>
      <c r="D26" s="149"/>
      <c r="E26" s="150"/>
      <c r="F26" s="141" t="s">
        <v>284</v>
      </c>
      <c r="G26" s="141" t="s">
        <v>287</v>
      </c>
      <c r="H26" s="141">
        <v>-31.88</v>
      </c>
      <c r="I26" s="139"/>
      <c r="J26" s="141" t="s">
        <v>148</v>
      </c>
      <c r="K26" s="141" t="s">
        <v>353</v>
      </c>
      <c r="L26" s="141">
        <v>9.6300000000000008</v>
      </c>
    </row>
    <row r="27" spans="1:12" ht="15.75" customHeight="1">
      <c r="A27" s="148"/>
      <c r="B27" s="149"/>
      <c r="C27" s="149"/>
      <c r="D27" s="149"/>
      <c r="E27" s="150"/>
      <c r="F27" s="141" t="s">
        <v>291</v>
      </c>
      <c r="G27" s="141" t="s">
        <v>319</v>
      </c>
      <c r="H27" s="141">
        <v>-7.58</v>
      </c>
      <c r="I27" s="139"/>
      <c r="J27" s="141" t="s">
        <v>259</v>
      </c>
      <c r="K27" s="141" t="s">
        <v>276</v>
      </c>
      <c r="L27" s="141">
        <v>0</v>
      </c>
    </row>
    <row r="28" spans="1:12" ht="15.75" customHeight="1">
      <c r="A28" s="148"/>
      <c r="B28" s="149"/>
      <c r="C28" s="149"/>
      <c r="D28" s="149"/>
      <c r="E28" s="150"/>
      <c r="F28" s="141" t="s">
        <v>291</v>
      </c>
      <c r="G28" s="141" t="s">
        <v>319</v>
      </c>
      <c r="H28" s="141">
        <v>-18.420000000000002</v>
      </c>
      <c r="I28" s="139"/>
      <c r="J28" s="141" t="s">
        <v>259</v>
      </c>
      <c r="K28" s="141" t="s">
        <v>276</v>
      </c>
      <c r="L28" s="141">
        <v>7.06</v>
      </c>
    </row>
    <row r="29" spans="1:12" ht="15.75" customHeight="1">
      <c r="B29" s="138"/>
      <c r="C29" s="138"/>
      <c r="D29" s="138"/>
      <c r="E29" s="142"/>
      <c r="F29" s="141" t="s">
        <v>291</v>
      </c>
      <c r="G29" s="141" t="s">
        <v>319</v>
      </c>
      <c r="H29" s="141">
        <v>0</v>
      </c>
      <c r="I29" s="139"/>
      <c r="J29" s="141" t="s">
        <v>259</v>
      </c>
      <c r="K29" s="141" t="s">
        <v>276</v>
      </c>
      <c r="L29" s="141">
        <v>0.03</v>
      </c>
    </row>
    <row r="30" spans="1:12" ht="15.75" customHeight="1">
      <c r="B30" s="138"/>
      <c r="C30" s="138"/>
      <c r="D30" s="138"/>
      <c r="E30" s="142"/>
      <c r="F30" s="141" t="s">
        <v>262</v>
      </c>
      <c r="G30" s="141" t="s">
        <v>331</v>
      </c>
      <c r="H30" s="141">
        <v>-3.91</v>
      </c>
      <c r="I30" s="139"/>
      <c r="J30" s="141" t="s">
        <v>260</v>
      </c>
      <c r="K30" s="141" t="s">
        <v>297</v>
      </c>
      <c r="L30" s="141">
        <v>5.61</v>
      </c>
    </row>
    <row r="31" spans="1:12" ht="15.75" customHeight="1">
      <c r="B31" s="138"/>
      <c r="C31" s="138"/>
      <c r="D31" s="138"/>
      <c r="E31" s="139"/>
      <c r="F31" s="141" t="s">
        <v>262</v>
      </c>
      <c r="G31" s="141" t="s">
        <v>331</v>
      </c>
      <c r="H31" s="141">
        <v>-17.71</v>
      </c>
      <c r="I31" s="139"/>
      <c r="J31" s="141" t="s">
        <v>295</v>
      </c>
      <c r="K31" s="141" t="s">
        <v>275</v>
      </c>
      <c r="L31" s="141">
        <v>0.43</v>
      </c>
    </row>
    <row r="32" spans="1:12" ht="15.75" customHeight="1">
      <c r="B32" s="138"/>
      <c r="C32" s="138"/>
      <c r="D32" s="138"/>
      <c r="E32" s="139"/>
      <c r="F32" s="141" t="s">
        <v>297</v>
      </c>
      <c r="G32" s="141" t="s">
        <v>264</v>
      </c>
      <c r="H32" s="141">
        <v>-87.5</v>
      </c>
      <c r="I32" s="139"/>
      <c r="J32" s="141" t="s">
        <v>136</v>
      </c>
      <c r="K32" s="141" t="s">
        <v>297</v>
      </c>
      <c r="L32" s="141">
        <v>21.8</v>
      </c>
    </row>
    <row r="33" spans="2:13" ht="15.75" customHeight="1">
      <c r="B33" s="138"/>
      <c r="C33" s="138"/>
      <c r="D33" s="138"/>
      <c r="E33" s="139"/>
      <c r="F33" s="141" t="s">
        <v>263</v>
      </c>
      <c r="G33" s="141" t="s">
        <v>319</v>
      </c>
      <c r="H33" s="141">
        <v>-3.54</v>
      </c>
      <c r="I33" s="139"/>
      <c r="J33" s="141" t="s">
        <v>279</v>
      </c>
      <c r="K33" s="141" t="s">
        <v>275</v>
      </c>
      <c r="L33" s="141">
        <v>5.48</v>
      </c>
    </row>
    <row r="34" spans="2:13" ht="15.75" customHeight="1">
      <c r="B34" s="138"/>
      <c r="C34" s="138"/>
      <c r="D34" s="138"/>
      <c r="E34" s="139"/>
      <c r="F34" s="141" t="s">
        <v>263</v>
      </c>
      <c r="G34" s="141" t="s">
        <v>319</v>
      </c>
      <c r="H34" s="141">
        <v>-1.46</v>
      </c>
      <c r="I34" s="139"/>
      <c r="J34" s="141" t="s">
        <v>130</v>
      </c>
      <c r="K34" s="141" t="s">
        <v>297</v>
      </c>
      <c r="L34" s="141">
        <v>19.05</v>
      </c>
    </row>
    <row r="35" spans="2:13" ht="15.75" customHeight="1">
      <c r="B35" s="138"/>
      <c r="C35" s="138"/>
      <c r="D35" s="138"/>
      <c r="E35" s="139"/>
      <c r="F35" s="141" t="s">
        <v>285</v>
      </c>
      <c r="G35" s="141" t="s">
        <v>309</v>
      </c>
      <c r="H35" s="141">
        <v>-1.58</v>
      </c>
      <c r="I35" s="139"/>
      <c r="J35" s="141" t="s">
        <v>278</v>
      </c>
      <c r="K35" s="141" t="s">
        <v>275</v>
      </c>
      <c r="L35" s="141">
        <v>0</v>
      </c>
    </row>
    <row r="36" spans="2:13" ht="15.75" customHeight="1">
      <c r="B36" s="138"/>
      <c r="C36" s="138"/>
      <c r="D36" s="138"/>
      <c r="E36" s="139"/>
      <c r="F36" s="141" t="s">
        <v>303</v>
      </c>
      <c r="G36" s="141" t="s">
        <v>320</v>
      </c>
      <c r="H36" s="141">
        <v>-4.17</v>
      </c>
      <c r="I36" s="139"/>
      <c r="J36" s="141" t="s">
        <v>300</v>
      </c>
      <c r="K36" s="141" t="s">
        <v>142</v>
      </c>
      <c r="L36" s="141">
        <v>38.71</v>
      </c>
    </row>
    <row r="37" spans="2:13" ht="15.75" customHeight="1">
      <c r="B37" s="139"/>
      <c r="C37" s="139"/>
      <c r="D37" s="139"/>
      <c r="E37" s="139"/>
      <c r="F37" s="141" t="s">
        <v>322</v>
      </c>
      <c r="G37" s="141" t="s">
        <v>323</v>
      </c>
      <c r="H37" s="141">
        <v>-6</v>
      </c>
      <c r="I37" s="139"/>
      <c r="J37" s="141" t="s">
        <v>137</v>
      </c>
      <c r="K37" s="141" t="s">
        <v>277</v>
      </c>
      <c r="L37" s="141">
        <v>0</v>
      </c>
    </row>
    <row r="38" spans="2:13" ht="15.75" customHeight="1">
      <c r="B38" s="139"/>
      <c r="C38" s="139"/>
      <c r="D38" s="139"/>
      <c r="E38" s="139"/>
      <c r="F38" s="141" t="s">
        <v>349</v>
      </c>
      <c r="G38" s="141" t="s">
        <v>264</v>
      </c>
      <c r="H38" s="141">
        <v>-11.67</v>
      </c>
      <c r="I38" s="139"/>
      <c r="J38" s="141" t="s">
        <v>137</v>
      </c>
      <c r="K38" s="141" t="s">
        <v>277</v>
      </c>
      <c r="L38" s="141">
        <v>0</v>
      </c>
    </row>
    <row r="39" spans="2:13" ht="15.75" customHeight="1">
      <c r="B39" s="139"/>
      <c r="C39" s="139"/>
      <c r="D39" s="139"/>
      <c r="E39" s="139"/>
      <c r="F39" s="141" t="s">
        <v>292</v>
      </c>
      <c r="G39" s="141" t="s">
        <v>268</v>
      </c>
      <c r="H39" s="141">
        <v>-10</v>
      </c>
      <c r="I39" s="139"/>
      <c r="J39" s="141" t="s">
        <v>270</v>
      </c>
      <c r="K39" s="141" t="s">
        <v>307</v>
      </c>
      <c r="L39" s="141">
        <v>0.1</v>
      </c>
    </row>
    <row r="40" spans="2:13" ht="15.75" customHeight="1">
      <c r="B40" s="139"/>
      <c r="C40" s="139"/>
      <c r="D40" s="139"/>
      <c r="E40" s="139"/>
      <c r="F40" s="141" t="s">
        <v>269</v>
      </c>
      <c r="G40" s="141" t="s">
        <v>320</v>
      </c>
      <c r="H40" s="141">
        <v>-4.17</v>
      </c>
      <c r="I40" s="139"/>
      <c r="J40" s="141" t="s">
        <v>270</v>
      </c>
      <c r="K40" s="141" t="s">
        <v>299</v>
      </c>
      <c r="L40" s="141">
        <v>0.12</v>
      </c>
    </row>
    <row r="41" spans="2:13" s="139" customFormat="1" ht="15.75" customHeight="1">
      <c r="F41" s="141" t="s">
        <v>354</v>
      </c>
      <c r="G41" s="141" t="s">
        <v>297</v>
      </c>
      <c r="H41" s="141">
        <v>53.69</v>
      </c>
      <c r="J41" s="141" t="s">
        <v>131</v>
      </c>
      <c r="K41" s="141" t="s">
        <v>297</v>
      </c>
      <c r="L41" s="141">
        <v>55.82</v>
      </c>
    </row>
    <row r="42" spans="2:13" s="139" customFormat="1" ht="15.75" customHeight="1">
      <c r="F42" s="141" t="s">
        <v>293</v>
      </c>
      <c r="G42" s="141" t="s">
        <v>297</v>
      </c>
      <c r="H42" s="141">
        <v>115.61</v>
      </c>
      <c r="J42" s="141" t="s">
        <v>296</v>
      </c>
      <c r="K42" s="141" t="s">
        <v>275</v>
      </c>
      <c r="L42" s="141">
        <v>3.08</v>
      </c>
    </row>
    <row r="43" spans="2:13" s="139" customFormat="1" ht="15.75" customHeight="1">
      <c r="B43" s="137"/>
      <c r="C43" s="137"/>
      <c r="D43" s="137"/>
      <c r="F43" s="141" t="s">
        <v>294</v>
      </c>
      <c r="G43" s="141" t="s">
        <v>298</v>
      </c>
      <c r="H43" s="141">
        <v>23.53</v>
      </c>
      <c r="I43" s="151"/>
      <c r="J43" s="141" t="s">
        <v>140</v>
      </c>
      <c r="K43" s="141" t="s">
        <v>297</v>
      </c>
      <c r="L43" s="141">
        <v>37.35</v>
      </c>
      <c r="M43" s="151"/>
    </row>
    <row r="44" spans="2:13" s="139" customFormat="1" ht="15.75" customHeight="1">
      <c r="B44" s="137"/>
      <c r="C44" s="137"/>
      <c r="D44" s="137"/>
      <c r="F44" s="141"/>
      <c r="G44" s="141"/>
      <c r="H44" s="141"/>
      <c r="I44" s="151"/>
      <c r="J44" s="141"/>
      <c r="K44" s="141"/>
      <c r="L44" s="141"/>
      <c r="M44" s="151"/>
    </row>
    <row r="45" spans="2:13" ht="15.75" customHeight="1">
      <c r="F45" s="152"/>
      <c r="G45" s="152"/>
      <c r="H45" s="152"/>
      <c r="I45" s="148"/>
      <c r="J45" s="141"/>
      <c r="K45" s="141"/>
      <c r="L45" s="141"/>
      <c r="M45" s="148"/>
    </row>
    <row r="46" spans="2:13" ht="15.75" customHeight="1">
      <c r="F46" s="152"/>
      <c r="G46" s="152"/>
      <c r="H46" s="152"/>
      <c r="I46" s="148"/>
      <c r="J46" s="148"/>
      <c r="K46" s="148"/>
      <c r="L46" s="148"/>
      <c r="M46" s="148"/>
    </row>
    <row r="47" spans="2:13" ht="15.75" customHeight="1">
      <c r="F47" s="152"/>
      <c r="G47" s="152"/>
      <c r="H47" s="152"/>
    </row>
    <row r="48" spans="2:13" ht="15.75" customHeight="1">
      <c r="F48" s="152"/>
      <c r="G48" s="152"/>
      <c r="H48" s="152"/>
    </row>
    <row r="49" spans="6:8" ht="15.75" customHeight="1">
      <c r="F49" s="152"/>
      <c r="G49" s="152"/>
      <c r="H49" s="152"/>
    </row>
  </sheetData>
  <mergeCells count="4">
    <mergeCell ref="B3:D3"/>
    <mergeCell ref="F3:H3"/>
    <mergeCell ref="J3:L3"/>
    <mergeCell ref="B1:L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I101"/>
  <sheetViews>
    <sheetView workbookViewId="0">
      <selection sqref="A1:XFD1048576"/>
    </sheetView>
  </sheetViews>
  <sheetFormatPr defaultColWidth="16.5703125" defaultRowHeight="15"/>
  <sheetData>
    <row r="1" spans="1:9" ht="19.5" customHeight="1">
      <c r="A1" s="292" t="s">
        <v>363</v>
      </c>
      <c r="B1" s="292"/>
      <c r="C1" s="292"/>
      <c r="D1" s="292"/>
      <c r="E1" s="292"/>
      <c r="F1" s="292"/>
      <c r="G1" s="292"/>
      <c r="H1" s="292"/>
    </row>
    <row r="2" spans="1:9" ht="55.5" customHeight="1">
      <c r="A2" s="147" t="s">
        <v>151</v>
      </c>
      <c r="B2" s="147" t="s">
        <v>306</v>
      </c>
      <c r="C2" s="147" t="s">
        <v>356</v>
      </c>
      <c r="D2" s="147" t="s">
        <v>152</v>
      </c>
      <c r="E2" s="147" t="s">
        <v>352</v>
      </c>
      <c r="F2" s="147" t="s">
        <v>334</v>
      </c>
      <c r="G2" s="147" t="s">
        <v>329</v>
      </c>
      <c r="H2" s="147" t="s">
        <v>153</v>
      </c>
      <c r="I2" s="126" t="s">
        <v>369</v>
      </c>
    </row>
    <row r="3" spans="1:9" ht="14.25" customHeight="1">
      <c r="A3" s="124" t="s">
        <v>154</v>
      </c>
      <c r="B3" s="124">
        <v>-3.3</v>
      </c>
      <c r="C3" s="124">
        <v>0</v>
      </c>
      <c r="D3" s="124">
        <v>15.03</v>
      </c>
      <c r="E3" s="124">
        <v>0</v>
      </c>
      <c r="F3" s="124">
        <v>-240</v>
      </c>
      <c r="G3" s="124">
        <v>-9</v>
      </c>
      <c r="H3" s="124">
        <v>0</v>
      </c>
      <c r="I3" s="127">
        <v>-38.799999999999997</v>
      </c>
    </row>
    <row r="4" spans="1:9" ht="14.25" customHeight="1">
      <c r="A4" s="124" t="s">
        <v>155</v>
      </c>
      <c r="B4" s="124">
        <v>-3.3</v>
      </c>
      <c r="C4" s="124">
        <v>0</v>
      </c>
      <c r="D4" s="124">
        <v>12.64</v>
      </c>
      <c r="E4" s="124">
        <v>0</v>
      </c>
      <c r="F4" s="124">
        <v>-240</v>
      </c>
      <c r="G4" s="124">
        <v>-9</v>
      </c>
      <c r="H4" s="124">
        <v>0</v>
      </c>
      <c r="I4" s="127">
        <v>-38.799999999999997</v>
      </c>
    </row>
    <row r="5" spans="1:9" ht="14.25" customHeight="1">
      <c r="A5" s="124" t="s">
        <v>156</v>
      </c>
      <c r="B5" s="124">
        <v>-3.3</v>
      </c>
      <c r="C5" s="124">
        <v>0</v>
      </c>
      <c r="D5" s="124">
        <v>11.48</v>
      </c>
      <c r="E5" s="124">
        <v>0</v>
      </c>
      <c r="F5" s="124">
        <v>-240</v>
      </c>
      <c r="G5" s="124">
        <v>-9</v>
      </c>
      <c r="H5" s="124">
        <v>0</v>
      </c>
      <c r="I5" s="127">
        <v>-38.799999999999997</v>
      </c>
    </row>
    <row r="6" spans="1:9" ht="14.25" customHeight="1">
      <c r="A6" s="124" t="s">
        <v>157</v>
      </c>
      <c r="B6" s="124">
        <v>-3.3</v>
      </c>
      <c r="C6" s="124">
        <v>0</v>
      </c>
      <c r="D6" s="124">
        <v>12.46</v>
      </c>
      <c r="E6" s="124">
        <v>0</v>
      </c>
      <c r="F6" s="124">
        <v>-240</v>
      </c>
      <c r="G6" s="124">
        <v>-9</v>
      </c>
      <c r="H6" s="124">
        <v>0</v>
      </c>
      <c r="I6" s="127">
        <v>-38.799999999999997</v>
      </c>
    </row>
    <row r="7" spans="1:9" ht="14.25" customHeight="1">
      <c r="A7" s="124" t="s">
        <v>158</v>
      </c>
      <c r="B7" s="124">
        <v>-3.3</v>
      </c>
      <c r="C7" s="124">
        <v>0</v>
      </c>
      <c r="D7" s="124">
        <v>9.4499999999999993</v>
      </c>
      <c r="E7" s="124">
        <v>0</v>
      </c>
      <c r="F7" s="124">
        <v>-240</v>
      </c>
      <c r="G7" s="124">
        <v>-9</v>
      </c>
      <c r="H7" s="124">
        <v>0</v>
      </c>
      <c r="I7" s="127">
        <v>-38.799999999999997</v>
      </c>
    </row>
    <row r="8" spans="1:9" ht="14.25" customHeight="1">
      <c r="A8" s="124" t="s">
        <v>159</v>
      </c>
      <c r="B8" s="124">
        <v>-3.3</v>
      </c>
      <c r="C8" s="124">
        <v>0</v>
      </c>
      <c r="D8" s="124">
        <v>15.73</v>
      </c>
      <c r="E8" s="124">
        <v>0</v>
      </c>
      <c r="F8" s="124">
        <v>-240</v>
      </c>
      <c r="G8" s="124">
        <v>-9</v>
      </c>
      <c r="H8" s="124">
        <v>0</v>
      </c>
      <c r="I8" s="127">
        <v>-38.799999999999997</v>
      </c>
    </row>
    <row r="9" spans="1:9" ht="14.25" customHeight="1">
      <c r="A9" s="124" t="s">
        <v>160</v>
      </c>
      <c r="B9" s="124">
        <v>-3.3</v>
      </c>
      <c r="C9" s="124">
        <v>0</v>
      </c>
      <c r="D9" s="124">
        <v>21.99</v>
      </c>
      <c r="E9" s="124">
        <v>0</v>
      </c>
      <c r="F9" s="124">
        <v>-240</v>
      </c>
      <c r="G9" s="124">
        <v>-9</v>
      </c>
      <c r="H9" s="124">
        <v>0</v>
      </c>
      <c r="I9" s="127">
        <v>-38.799999999999997</v>
      </c>
    </row>
    <row r="10" spans="1:9" ht="14.25" customHeight="1">
      <c r="A10" s="124" t="s">
        <v>161</v>
      </c>
      <c r="B10" s="124">
        <v>-3.3</v>
      </c>
      <c r="C10" s="124">
        <v>0</v>
      </c>
      <c r="D10" s="124">
        <v>30.47</v>
      </c>
      <c r="E10" s="124">
        <v>0</v>
      </c>
      <c r="F10" s="124">
        <v>-240</v>
      </c>
      <c r="G10" s="124">
        <v>-9</v>
      </c>
      <c r="H10" s="124">
        <v>0</v>
      </c>
      <c r="I10" s="127">
        <v>-38.799999999999997</v>
      </c>
    </row>
    <row r="11" spans="1:9" ht="14.25" customHeight="1">
      <c r="A11" s="124" t="s">
        <v>162</v>
      </c>
      <c r="B11" s="124">
        <v>-3.3</v>
      </c>
      <c r="C11" s="124">
        <v>0</v>
      </c>
      <c r="D11" s="124">
        <v>41.5</v>
      </c>
      <c r="E11" s="124">
        <v>0</v>
      </c>
      <c r="F11" s="124">
        <v>-240</v>
      </c>
      <c r="G11" s="124">
        <v>-9</v>
      </c>
      <c r="H11" s="124">
        <v>0</v>
      </c>
      <c r="I11" s="127">
        <v>-38.799999999999997</v>
      </c>
    </row>
    <row r="12" spans="1:9" ht="14.25" customHeight="1">
      <c r="A12" s="124" t="s">
        <v>163</v>
      </c>
      <c r="B12" s="124">
        <v>-3.3</v>
      </c>
      <c r="C12" s="124">
        <v>0</v>
      </c>
      <c r="D12" s="124">
        <v>51.72</v>
      </c>
      <c r="E12" s="124">
        <v>0</v>
      </c>
      <c r="F12" s="124">
        <v>-240</v>
      </c>
      <c r="G12" s="124">
        <v>-9</v>
      </c>
      <c r="H12" s="124">
        <v>0</v>
      </c>
      <c r="I12" s="127">
        <v>-38.799999999999997</v>
      </c>
    </row>
    <row r="13" spans="1:9" ht="14.25" customHeight="1">
      <c r="A13" s="124" t="s">
        <v>164</v>
      </c>
      <c r="B13" s="124">
        <v>-3.3</v>
      </c>
      <c r="C13" s="124">
        <v>0</v>
      </c>
      <c r="D13" s="124">
        <v>47.95</v>
      </c>
      <c r="E13" s="124">
        <v>0</v>
      </c>
      <c r="F13" s="124">
        <v>-240</v>
      </c>
      <c r="G13" s="124">
        <v>-9</v>
      </c>
      <c r="H13" s="124">
        <v>0</v>
      </c>
      <c r="I13" s="127">
        <v>-38.799999999999997</v>
      </c>
    </row>
    <row r="14" spans="1:9" ht="14.25" customHeight="1">
      <c r="A14" s="124" t="s">
        <v>165</v>
      </c>
      <c r="B14" s="124">
        <v>-3.3</v>
      </c>
      <c r="C14" s="124">
        <v>0</v>
      </c>
      <c r="D14" s="124">
        <v>48.18</v>
      </c>
      <c r="E14" s="124">
        <v>0</v>
      </c>
      <c r="F14" s="124">
        <v>-240</v>
      </c>
      <c r="G14" s="124">
        <v>-9</v>
      </c>
      <c r="H14" s="124">
        <v>0</v>
      </c>
      <c r="I14" s="127">
        <v>-38.799999999999997</v>
      </c>
    </row>
    <row r="15" spans="1:9" ht="14.25" customHeight="1">
      <c r="A15" s="124" t="s">
        <v>166</v>
      </c>
      <c r="B15" s="124">
        <v>-8.3000000000000007</v>
      </c>
      <c r="C15" s="124">
        <v>0</v>
      </c>
      <c r="D15" s="124">
        <v>9.44</v>
      </c>
      <c r="E15" s="124">
        <v>0</v>
      </c>
      <c r="F15" s="124">
        <v>-190</v>
      </c>
      <c r="G15" s="124">
        <v>-9</v>
      </c>
      <c r="H15" s="124">
        <v>0</v>
      </c>
      <c r="I15" s="127">
        <v>-38.799999999999997</v>
      </c>
    </row>
    <row r="16" spans="1:9" ht="14.25" customHeight="1">
      <c r="A16" s="124" t="s">
        <v>167</v>
      </c>
      <c r="B16" s="124">
        <v>-8.3000000000000007</v>
      </c>
      <c r="C16" s="124">
        <v>0</v>
      </c>
      <c r="D16" s="124">
        <v>10.02</v>
      </c>
      <c r="E16" s="124">
        <v>0</v>
      </c>
      <c r="F16" s="124">
        <v>-140</v>
      </c>
      <c r="G16" s="124">
        <v>-9</v>
      </c>
      <c r="H16" s="124">
        <v>0</v>
      </c>
      <c r="I16" s="127">
        <v>-38.799999999999997</v>
      </c>
    </row>
    <row r="17" spans="1:9" ht="14.25" customHeight="1">
      <c r="A17" s="124" t="s">
        <v>168</v>
      </c>
      <c r="B17" s="124">
        <v>-8.3000000000000007</v>
      </c>
      <c r="C17" s="124">
        <v>0</v>
      </c>
      <c r="D17" s="124">
        <v>10.16</v>
      </c>
      <c r="E17" s="124">
        <v>0</v>
      </c>
      <c r="F17" s="124">
        <v>-140</v>
      </c>
      <c r="G17" s="124">
        <v>-9</v>
      </c>
      <c r="H17" s="124">
        <v>0</v>
      </c>
      <c r="I17" s="127">
        <v>-38.799999999999997</v>
      </c>
    </row>
    <row r="18" spans="1:9" ht="14.25" customHeight="1">
      <c r="A18" s="124" t="s">
        <v>169</v>
      </c>
      <c r="B18" s="124">
        <v>-8.3000000000000007</v>
      </c>
      <c r="C18" s="124">
        <v>0</v>
      </c>
      <c r="D18" s="124">
        <v>10.92</v>
      </c>
      <c r="E18" s="124">
        <v>0</v>
      </c>
      <c r="F18" s="124">
        <v>-140</v>
      </c>
      <c r="G18" s="124">
        <v>-9</v>
      </c>
      <c r="H18" s="124">
        <v>0</v>
      </c>
      <c r="I18" s="127">
        <v>-38.799999999999997</v>
      </c>
    </row>
    <row r="19" spans="1:9" ht="14.25" customHeight="1">
      <c r="A19" s="124" t="s">
        <v>170</v>
      </c>
      <c r="B19" s="124">
        <v>-8.3000000000000007</v>
      </c>
      <c r="C19" s="124">
        <v>0</v>
      </c>
      <c r="D19" s="124">
        <v>12.1</v>
      </c>
      <c r="E19" s="124">
        <v>0</v>
      </c>
      <c r="F19" s="124">
        <v>-140</v>
      </c>
      <c r="G19" s="124">
        <v>-9</v>
      </c>
      <c r="H19" s="124">
        <v>0</v>
      </c>
      <c r="I19" s="127">
        <v>-38.799999999999997</v>
      </c>
    </row>
    <row r="20" spans="1:9" ht="14.25" customHeight="1">
      <c r="A20" s="124" t="s">
        <v>171</v>
      </c>
      <c r="B20" s="124">
        <v>-8.3000000000000007</v>
      </c>
      <c r="C20" s="124">
        <v>0</v>
      </c>
      <c r="D20" s="124">
        <v>12.64</v>
      </c>
      <c r="E20" s="124">
        <v>0</v>
      </c>
      <c r="F20" s="124">
        <v>-140</v>
      </c>
      <c r="G20" s="124">
        <v>-9</v>
      </c>
      <c r="H20" s="124">
        <v>0</v>
      </c>
      <c r="I20" s="127">
        <v>-38.799999999999997</v>
      </c>
    </row>
    <row r="21" spans="1:9" ht="14.25" customHeight="1">
      <c r="A21" s="124" t="s">
        <v>172</v>
      </c>
      <c r="B21" s="124">
        <v>-8.3000000000000007</v>
      </c>
      <c r="C21" s="124">
        <v>0</v>
      </c>
      <c r="D21" s="124">
        <v>12.79</v>
      </c>
      <c r="E21" s="124">
        <v>0</v>
      </c>
      <c r="F21" s="124">
        <v>-140</v>
      </c>
      <c r="G21" s="124">
        <v>-9</v>
      </c>
      <c r="H21" s="124">
        <v>0</v>
      </c>
      <c r="I21" s="127">
        <v>-38.799999999999997</v>
      </c>
    </row>
    <row r="22" spans="1:9" ht="14.25" customHeight="1">
      <c r="A22" s="124" t="s">
        <v>173</v>
      </c>
      <c r="B22" s="124">
        <v>-8.3000000000000007</v>
      </c>
      <c r="C22" s="124">
        <v>0</v>
      </c>
      <c r="D22" s="124">
        <v>12.22</v>
      </c>
      <c r="E22" s="124">
        <v>0</v>
      </c>
      <c r="F22" s="124">
        <v>-140</v>
      </c>
      <c r="G22" s="124">
        <v>-9</v>
      </c>
      <c r="H22" s="124">
        <v>0</v>
      </c>
      <c r="I22" s="127">
        <v>-38.799999999999997</v>
      </c>
    </row>
    <row r="23" spans="1:9" ht="14.25" customHeight="1">
      <c r="A23" s="124" t="s">
        <v>174</v>
      </c>
      <c r="B23" s="124">
        <v>-8.3000000000000007</v>
      </c>
      <c r="C23" s="124">
        <v>0</v>
      </c>
      <c r="D23" s="124">
        <v>19.8</v>
      </c>
      <c r="E23" s="124">
        <v>0</v>
      </c>
      <c r="F23" s="124">
        <v>-140</v>
      </c>
      <c r="G23" s="124">
        <v>-9</v>
      </c>
      <c r="H23" s="124">
        <v>0</v>
      </c>
      <c r="I23" s="127">
        <v>-38.799999999999997</v>
      </c>
    </row>
    <row r="24" spans="1:9" ht="14.25" customHeight="1">
      <c r="A24" s="124" t="s">
        <v>175</v>
      </c>
      <c r="B24" s="124">
        <v>-8.3000000000000007</v>
      </c>
      <c r="C24" s="124">
        <v>0</v>
      </c>
      <c r="D24" s="124">
        <v>15.91</v>
      </c>
      <c r="E24" s="124">
        <v>0</v>
      </c>
      <c r="F24" s="124">
        <v>-140</v>
      </c>
      <c r="G24" s="124">
        <v>-9</v>
      </c>
      <c r="H24" s="124">
        <v>0</v>
      </c>
      <c r="I24" s="127">
        <v>-38.799999999999997</v>
      </c>
    </row>
    <row r="25" spans="1:9" ht="14.25" customHeight="1">
      <c r="A25" s="124" t="s">
        <v>176</v>
      </c>
      <c r="B25" s="124">
        <v>-8.3000000000000007</v>
      </c>
      <c r="C25" s="124">
        <v>0</v>
      </c>
      <c r="D25" s="124">
        <v>14.14</v>
      </c>
      <c r="E25" s="124">
        <v>0</v>
      </c>
      <c r="F25" s="124">
        <v>-140</v>
      </c>
      <c r="G25" s="124">
        <v>-9</v>
      </c>
      <c r="H25" s="124">
        <v>0</v>
      </c>
      <c r="I25" s="127">
        <v>-38.799999999999997</v>
      </c>
    </row>
    <row r="26" spans="1:9" ht="14.25" customHeight="1">
      <c r="A26" s="124" t="s">
        <v>177</v>
      </c>
      <c r="B26" s="124">
        <v>-8.3000000000000007</v>
      </c>
      <c r="C26" s="124">
        <v>0</v>
      </c>
      <c r="D26" s="124">
        <v>11.74</v>
      </c>
      <c r="E26" s="124">
        <v>0</v>
      </c>
      <c r="F26" s="124">
        <v>-140</v>
      </c>
      <c r="G26" s="124">
        <v>-9</v>
      </c>
      <c r="H26" s="124">
        <v>0</v>
      </c>
      <c r="I26" s="127">
        <v>-38.799999999999997</v>
      </c>
    </row>
    <row r="27" spans="1:9" ht="14.25" customHeight="1">
      <c r="A27" s="124" t="s">
        <v>178</v>
      </c>
      <c r="B27" s="124">
        <v>-8.3000000000000007</v>
      </c>
      <c r="C27" s="124">
        <v>0</v>
      </c>
      <c r="D27" s="124">
        <v>-100</v>
      </c>
      <c r="E27" s="124">
        <v>0</v>
      </c>
      <c r="F27" s="124">
        <v>-140</v>
      </c>
      <c r="G27" s="124">
        <v>-9</v>
      </c>
      <c r="H27" s="124">
        <v>0</v>
      </c>
      <c r="I27" s="127">
        <v>0</v>
      </c>
    </row>
    <row r="28" spans="1:9" ht="14.25" customHeight="1">
      <c r="A28" s="124" t="s">
        <v>179</v>
      </c>
      <c r="B28" s="124">
        <v>-8.3000000000000007</v>
      </c>
      <c r="C28" s="124">
        <v>0</v>
      </c>
      <c r="D28" s="124">
        <v>-100</v>
      </c>
      <c r="E28" s="124">
        <v>0</v>
      </c>
      <c r="F28" s="124">
        <v>-140</v>
      </c>
      <c r="G28" s="124">
        <v>-9</v>
      </c>
      <c r="H28" s="124">
        <v>0</v>
      </c>
      <c r="I28" s="127">
        <v>0</v>
      </c>
    </row>
    <row r="29" spans="1:9" ht="14.25" customHeight="1">
      <c r="A29" s="124" t="s">
        <v>180</v>
      </c>
      <c r="B29" s="124">
        <v>-8.3000000000000007</v>
      </c>
      <c r="C29" s="124">
        <v>0</v>
      </c>
      <c r="D29" s="124">
        <v>-100</v>
      </c>
      <c r="E29" s="124">
        <v>0</v>
      </c>
      <c r="F29" s="124">
        <v>-140</v>
      </c>
      <c r="G29" s="124">
        <v>-9</v>
      </c>
      <c r="H29" s="124">
        <v>0</v>
      </c>
      <c r="I29" s="127">
        <v>0</v>
      </c>
    </row>
    <row r="30" spans="1:9" ht="14.25" customHeight="1">
      <c r="A30" s="124" t="s">
        <v>181</v>
      </c>
      <c r="B30" s="124">
        <v>-8.3000000000000007</v>
      </c>
      <c r="C30" s="124">
        <v>0</v>
      </c>
      <c r="D30" s="124">
        <v>-100</v>
      </c>
      <c r="E30" s="124">
        <v>0</v>
      </c>
      <c r="F30" s="124">
        <v>-140</v>
      </c>
      <c r="G30" s="124">
        <v>-9</v>
      </c>
      <c r="H30" s="124">
        <v>0</v>
      </c>
      <c r="I30" s="127">
        <v>0</v>
      </c>
    </row>
    <row r="31" spans="1:9" ht="14.25" customHeight="1">
      <c r="A31" s="124" t="s">
        <v>182</v>
      </c>
      <c r="B31" s="124">
        <v>-8.3000000000000007</v>
      </c>
      <c r="C31" s="124">
        <v>0</v>
      </c>
      <c r="D31" s="124">
        <v>-350</v>
      </c>
      <c r="E31" s="124">
        <v>0</v>
      </c>
      <c r="F31" s="124">
        <v>-140</v>
      </c>
      <c r="G31" s="124">
        <v>-9</v>
      </c>
      <c r="H31" s="124">
        <v>0</v>
      </c>
      <c r="I31" s="127">
        <v>0</v>
      </c>
    </row>
    <row r="32" spans="1:9" ht="14.25" customHeight="1">
      <c r="A32" s="124" t="s">
        <v>183</v>
      </c>
      <c r="B32" s="124">
        <v>-8.3000000000000007</v>
      </c>
      <c r="C32" s="124">
        <v>0</v>
      </c>
      <c r="D32" s="124">
        <v>-350</v>
      </c>
      <c r="E32" s="124">
        <v>0</v>
      </c>
      <c r="F32" s="124">
        <v>-140</v>
      </c>
      <c r="G32" s="124">
        <v>-9</v>
      </c>
      <c r="H32" s="124">
        <v>0</v>
      </c>
      <c r="I32" s="127">
        <v>0</v>
      </c>
    </row>
    <row r="33" spans="1:9" ht="14.25" customHeight="1">
      <c r="A33" s="124" t="s">
        <v>184</v>
      </c>
      <c r="B33" s="124">
        <v>-8.3000000000000007</v>
      </c>
      <c r="C33" s="124">
        <v>0</v>
      </c>
      <c r="D33" s="124">
        <v>-350</v>
      </c>
      <c r="E33" s="124">
        <v>0</v>
      </c>
      <c r="F33" s="124">
        <v>-140</v>
      </c>
      <c r="G33" s="124">
        <v>-9</v>
      </c>
      <c r="H33" s="124">
        <v>0</v>
      </c>
      <c r="I33" s="127">
        <v>0</v>
      </c>
    </row>
    <row r="34" spans="1:9" ht="14.25" customHeight="1">
      <c r="A34" s="124" t="s">
        <v>185</v>
      </c>
      <c r="B34" s="124">
        <v>-8.3000000000000007</v>
      </c>
      <c r="C34" s="124">
        <v>0</v>
      </c>
      <c r="D34" s="124">
        <v>-350</v>
      </c>
      <c r="E34" s="124">
        <v>0</v>
      </c>
      <c r="F34" s="124">
        <v>-140</v>
      </c>
      <c r="G34" s="124">
        <v>-9</v>
      </c>
      <c r="H34" s="124">
        <v>0</v>
      </c>
      <c r="I34" s="127">
        <v>0</v>
      </c>
    </row>
    <row r="35" spans="1:9" ht="14.25" customHeight="1">
      <c r="A35" s="124" t="s">
        <v>186</v>
      </c>
      <c r="B35" s="124">
        <v>-8.3000000000000007</v>
      </c>
      <c r="C35" s="124">
        <v>11.56</v>
      </c>
      <c r="D35" s="124">
        <v>-375</v>
      </c>
      <c r="E35" s="124">
        <v>0</v>
      </c>
      <c r="F35" s="124">
        <v>-140</v>
      </c>
      <c r="G35" s="124">
        <v>0</v>
      </c>
      <c r="H35" s="124">
        <v>0</v>
      </c>
      <c r="I35" s="127">
        <v>0</v>
      </c>
    </row>
    <row r="36" spans="1:9" ht="14.25" customHeight="1">
      <c r="A36" s="124" t="s">
        <v>187</v>
      </c>
      <c r="B36" s="124">
        <v>-8.3000000000000007</v>
      </c>
      <c r="C36" s="124">
        <v>11.56</v>
      </c>
      <c r="D36" s="124">
        <v>-375</v>
      </c>
      <c r="E36" s="124">
        <v>0</v>
      </c>
      <c r="F36" s="124">
        <v>0</v>
      </c>
      <c r="G36" s="124">
        <v>0</v>
      </c>
      <c r="H36" s="124">
        <v>9.6300000000000008</v>
      </c>
      <c r="I36" s="127">
        <v>0</v>
      </c>
    </row>
    <row r="37" spans="1:9" ht="14.25" customHeight="1">
      <c r="A37" s="124" t="s">
        <v>188</v>
      </c>
      <c r="B37" s="124">
        <v>-8.3000000000000007</v>
      </c>
      <c r="C37" s="124">
        <v>11.56</v>
      </c>
      <c r="D37" s="124">
        <v>-375</v>
      </c>
      <c r="E37" s="124">
        <v>0</v>
      </c>
      <c r="F37" s="124">
        <v>0</v>
      </c>
      <c r="G37" s="124">
        <v>0</v>
      </c>
      <c r="H37" s="124">
        <v>9.6300000000000008</v>
      </c>
      <c r="I37" s="127">
        <v>0</v>
      </c>
    </row>
    <row r="38" spans="1:9" ht="14.25" customHeight="1">
      <c r="A38" s="124" t="s">
        <v>189</v>
      </c>
      <c r="B38" s="124">
        <v>-8.3000000000000007</v>
      </c>
      <c r="C38" s="124">
        <v>11.56</v>
      </c>
      <c r="D38" s="124">
        <v>-369.11</v>
      </c>
      <c r="E38" s="124">
        <v>0</v>
      </c>
      <c r="F38" s="124">
        <v>0</v>
      </c>
      <c r="G38" s="124">
        <v>0</v>
      </c>
      <c r="H38" s="124">
        <v>9.6300000000000008</v>
      </c>
      <c r="I38" s="127">
        <v>0</v>
      </c>
    </row>
    <row r="39" spans="1:9" ht="14.25" customHeight="1">
      <c r="A39" s="124" t="s">
        <v>190</v>
      </c>
      <c r="B39" s="124">
        <v>-8.3000000000000007</v>
      </c>
      <c r="C39" s="124">
        <v>11.56</v>
      </c>
      <c r="D39" s="124">
        <v>-464.04</v>
      </c>
      <c r="E39" s="124">
        <v>28.91</v>
      </c>
      <c r="F39" s="124">
        <v>0</v>
      </c>
      <c r="G39" s="124">
        <v>0</v>
      </c>
      <c r="H39" s="124">
        <v>9.6300000000000008</v>
      </c>
      <c r="I39" s="127">
        <v>0</v>
      </c>
    </row>
    <row r="40" spans="1:9" ht="14.25" customHeight="1">
      <c r="A40" s="124" t="s">
        <v>191</v>
      </c>
      <c r="B40" s="124">
        <v>-8.3000000000000007</v>
      </c>
      <c r="C40" s="124">
        <v>11.56</v>
      </c>
      <c r="D40" s="124">
        <v>-372.67</v>
      </c>
      <c r="E40" s="124">
        <v>28.91</v>
      </c>
      <c r="F40" s="124">
        <v>0</v>
      </c>
      <c r="G40" s="124">
        <v>0</v>
      </c>
      <c r="H40" s="124">
        <v>9.6300000000000008</v>
      </c>
      <c r="I40" s="127">
        <v>0</v>
      </c>
    </row>
    <row r="41" spans="1:9" ht="14.25" customHeight="1">
      <c r="A41" s="124" t="s">
        <v>192</v>
      </c>
      <c r="B41" s="124">
        <v>-8.3000000000000007</v>
      </c>
      <c r="C41" s="124">
        <v>11.56</v>
      </c>
      <c r="D41" s="124">
        <v>-250.97</v>
      </c>
      <c r="E41" s="124">
        <v>28.91</v>
      </c>
      <c r="F41" s="124">
        <v>0</v>
      </c>
      <c r="G41" s="124">
        <v>0</v>
      </c>
      <c r="H41" s="124">
        <v>9.6300000000000008</v>
      </c>
      <c r="I41" s="127">
        <v>0</v>
      </c>
    </row>
    <row r="42" spans="1:9" ht="14.25" customHeight="1">
      <c r="A42" s="124" t="s">
        <v>193</v>
      </c>
      <c r="B42" s="124">
        <v>-8.3000000000000007</v>
      </c>
      <c r="C42" s="124">
        <v>11.56</v>
      </c>
      <c r="D42" s="124">
        <v>-125</v>
      </c>
      <c r="E42" s="124">
        <v>28.91</v>
      </c>
      <c r="F42" s="124">
        <v>0</v>
      </c>
      <c r="G42" s="124">
        <v>0</v>
      </c>
      <c r="H42" s="124">
        <v>9.6300000000000008</v>
      </c>
      <c r="I42" s="127">
        <v>0</v>
      </c>
    </row>
    <row r="43" spans="1:9" ht="14.25" customHeight="1">
      <c r="A43" s="124" t="s">
        <v>194</v>
      </c>
      <c r="B43" s="124">
        <v>-8.3000000000000007</v>
      </c>
      <c r="C43" s="124">
        <v>11.56</v>
      </c>
      <c r="D43" s="124">
        <v>-150</v>
      </c>
      <c r="E43" s="124">
        <v>28.91</v>
      </c>
      <c r="F43" s="124">
        <v>0</v>
      </c>
      <c r="G43" s="124">
        <v>0</v>
      </c>
      <c r="H43" s="124">
        <v>9.6300000000000008</v>
      </c>
      <c r="I43" s="127">
        <v>0</v>
      </c>
    </row>
    <row r="44" spans="1:9" ht="14.25" customHeight="1">
      <c r="A44" s="124" t="s">
        <v>195</v>
      </c>
      <c r="B44" s="124">
        <v>-8.3000000000000007</v>
      </c>
      <c r="C44" s="124">
        <v>11.56</v>
      </c>
      <c r="D44" s="124">
        <v>-149.66999999999999</v>
      </c>
      <c r="E44" s="124">
        <v>28.91</v>
      </c>
      <c r="F44" s="124">
        <v>0</v>
      </c>
      <c r="G44" s="124">
        <v>0</v>
      </c>
      <c r="H44" s="124">
        <v>9.6300000000000008</v>
      </c>
      <c r="I44" s="127">
        <v>0</v>
      </c>
    </row>
    <row r="45" spans="1:9" ht="14.25" customHeight="1">
      <c r="A45" s="124" t="s">
        <v>196</v>
      </c>
      <c r="B45" s="124">
        <v>-8.3000000000000007</v>
      </c>
      <c r="C45" s="124">
        <v>11.56</v>
      </c>
      <c r="D45" s="124">
        <v>13.12</v>
      </c>
      <c r="E45" s="124">
        <v>28.91</v>
      </c>
      <c r="F45" s="124">
        <v>0</v>
      </c>
      <c r="G45" s="124">
        <v>0</v>
      </c>
      <c r="H45" s="124">
        <v>9.6300000000000008</v>
      </c>
      <c r="I45" s="127">
        <v>0</v>
      </c>
    </row>
    <row r="46" spans="1:9" ht="14.25" customHeight="1">
      <c r="A46" s="124" t="s">
        <v>197</v>
      </c>
      <c r="B46" s="124">
        <v>-8.3000000000000007</v>
      </c>
      <c r="C46" s="124">
        <v>11.56</v>
      </c>
      <c r="D46" s="124">
        <v>8.08</v>
      </c>
      <c r="E46" s="124">
        <v>28.91</v>
      </c>
      <c r="F46" s="124">
        <v>0</v>
      </c>
      <c r="G46" s="124">
        <v>0</v>
      </c>
      <c r="H46" s="124">
        <v>9.6300000000000008</v>
      </c>
      <c r="I46" s="127">
        <v>0</v>
      </c>
    </row>
    <row r="47" spans="1:9" ht="14.25" customHeight="1">
      <c r="A47" s="124" t="s">
        <v>198</v>
      </c>
      <c r="B47" s="124">
        <v>-8.3000000000000007</v>
      </c>
      <c r="C47" s="124">
        <v>11.56</v>
      </c>
      <c r="D47" s="124">
        <v>12.47</v>
      </c>
      <c r="E47" s="124">
        <v>28.9</v>
      </c>
      <c r="F47" s="124">
        <v>0</v>
      </c>
      <c r="G47" s="124">
        <v>0</v>
      </c>
      <c r="H47" s="124">
        <v>9.6300000000000008</v>
      </c>
      <c r="I47" s="127">
        <v>0</v>
      </c>
    </row>
    <row r="48" spans="1:9" ht="14.25" customHeight="1">
      <c r="A48" s="124" t="s">
        <v>199</v>
      </c>
      <c r="B48" s="124">
        <v>-8.3000000000000007</v>
      </c>
      <c r="C48" s="124">
        <v>11.56</v>
      </c>
      <c r="D48" s="124">
        <v>0</v>
      </c>
      <c r="E48" s="124">
        <v>28.91</v>
      </c>
      <c r="F48" s="124">
        <v>0</v>
      </c>
      <c r="G48" s="124">
        <v>0</v>
      </c>
      <c r="H48" s="124">
        <v>9.6300000000000008</v>
      </c>
      <c r="I48" s="127">
        <v>0</v>
      </c>
    </row>
    <row r="49" spans="1:9" ht="14.25" customHeight="1">
      <c r="A49" s="124" t="s">
        <v>200</v>
      </c>
      <c r="B49" s="124">
        <v>-8.3000000000000007</v>
      </c>
      <c r="C49" s="124">
        <v>11.56</v>
      </c>
      <c r="D49" s="124">
        <v>0</v>
      </c>
      <c r="E49" s="124">
        <v>28.91</v>
      </c>
      <c r="F49" s="124">
        <v>0</v>
      </c>
      <c r="G49" s="124">
        <v>0</v>
      </c>
      <c r="H49" s="124">
        <v>9.6300000000000008</v>
      </c>
      <c r="I49" s="127">
        <v>0</v>
      </c>
    </row>
    <row r="50" spans="1:9" ht="14.25" customHeight="1">
      <c r="A50" s="124" t="s">
        <v>201</v>
      </c>
      <c r="B50" s="124">
        <v>-8.3000000000000007</v>
      </c>
      <c r="C50" s="124">
        <v>11.56</v>
      </c>
      <c r="D50" s="124">
        <v>-9.89</v>
      </c>
      <c r="E50" s="124">
        <v>28.91</v>
      </c>
      <c r="F50" s="124">
        <v>0</v>
      </c>
      <c r="G50" s="124">
        <v>0</v>
      </c>
      <c r="H50" s="124">
        <v>9.6300000000000008</v>
      </c>
      <c r="I50" s="127">
        <v>0</v>
      </c>
    </row>
    <row r="51" spans="1:9" ht="14.25" customHeight="1">
      <c r="A51" s="124" t="s">
        <v>202</v>
      </c>
      <c r="B51" s="124">
        <v>-8.3000000000000007</v>
      </c>
      <c r="C51" s="124">
        <v>11.56</v>
      </c>
      <c r="D51" s="124">
        <v>-31.92</v>
      </c>
      <c r="E51" s="124">
        <v>28.91</v>
      </c>
      <c r="F51" s="124">
        <v>0</v>
      </c>
      <c r="G51" s="124">
        <v>0</v>
      </c>
      <c r="H51" s="124">
        <v>9.6300000000000008</v>
      </c>
      <c r="I51" s="127">
        <v>0</v>
      </c>
    </row>
    <row r="52" spans="1:9" ht="14.25" customHeight="1">
      <c r="A52" s="124" t="s">
        <v>203</v>
      </c>
      <c r="B52" s="124">
        <v>-8.3000000000000007</v>
      </c>
      <c r="C52" s="124">
        <v>11.56</v>
      </c>
      <c r="D52" s="124">
        <v>-31.98</v>
      </c>
      <c r="E52" s="124">
        <v>28.91</v>
      </c>
      <c r="F52" s="124">
        <v>0</v>
      </c>
      <c r="G52" s="124">
        <v>0</v>
      </c>
      <c r="H52" s="124">
        <v>9.6300000000000008</v>
      </c>
      <c r="I52" s="127">
        <v>0</v>
      </c>
    </row>
    <row r="53" spans="1:9" ht="14.25" customHeight="1">
      <c r="A53" s="124" t="s">
        <v>204</v>
      </c>
      <c r="B53" s="124">
        <v>-8.3000000000000007</v>
      </c>
      <c r="C53" s="124">
        <v>11.56</v>
      </c>
      <c r="D53" s="124">
        <v>-10.76</v>
      </c>
      <c r="E53" s="124">
        <v>28.91</v>
      </c>
      <c r="F53" s="124">
        <v>0</v>
      </c>
      <c r="G53" s="124">
        <v>0</v>
      </c>
      <c r="H53" s="124">
        <v>9.6300000000000008</v>
      </c>
      <c r="I53" s="127">
        <v>0</v>
      </c>
    </row>
    <row r="54" spans="1:9" ht="14.25" customHeight="1">
      <c r="A54" s="124" t="s">
        <v>205</v>
      </c>
      <c r="B54" s="124">
        <v>-8.3000000000000007</v>
      </c>
      <c r="C54" s="124">
        <v>11.56</v>
      </c>
      <c r="D54" s="124">
        <v>0</v>
      </c>
      <c r="E54" s="124">
        <v>28.91</v>
      </c>
      <c r="F54" s="124">
        <v>0</v>
      </c>
      <c r="G54" s="124">
        <v>0</v>
      </c>
      <c r="H54" s="124">
        <v>9.6300000000000008</v>
      </c>
      <c r="I54" s="127">
        <v>0</v>
      </c>
    </row>
    <row r="55" spans="1:9" ht="14.25" customHeight="1">
      <c r="A55" s="124" t="s">
        <v>206</v>
      </c>
      <c r="B55" s="124">
        <v>-8.3000000000000007</v>
      </c>
      <c r="C55" s="124">
        <v>11.56</v>
      </c>
      <c r="D55" s="124">
        <v>56.37</v>
      </c>
      <c r="E55" s="124">
        <v>28.9</v>
      </c>
      <c r="F55" s="124">
        <v>0</v>
      </c>
      <c r="G55" s="124">
        <v>0</v>
      </c>
      <c r="H55" s="124">
        <v>9.6300000000000008</v>
      </c>
      <c r="I55" s="127">
        <v>0</v>
      </c>
    </row>
    <row r="56" spans="1:9" ht="14.25" customHeight="1">
      <c r="A56" s="124" t="s">
        <v>207</v>
      </c>
      <c r="B56" s="124">
        <v>-8.3000000000000007</v>
      </c>
      <c r="C56" s="124">
        <v>11.56</v>
      </c>
      <c r="D56" s="124">
        <v>50.2</v>
      </c>
      <c r="E56" s="124">
        <v>28.9</v>
      </c>
      <c r="F56" s="124">
        <v>0</v>
      </c>
      <c r="G56" s="124">
        <v>0</v>
      </c>
      <c r="H56" s="124">
        <v>9.6300000000000008</v>
      </c>
      <c r="I56" s="127">
        <v>0</v>
      </c>
    </row>
    <row r="57" spans="1:9" ht="14.25" customHeight="1">
      <c r="A57" s="124" t="s">
        <v>208</v>
      </c>
      <c r="B57" s="124">
        <v>-8.3000000000000007</v>
      </c>
      <c r="C57" s="124">
        <v>11.56</v>
      </c>
      <c r="D57" s="124">
        <v>-32.700000000000003</v>
      </c>
      <c r="E57" s="124">
        <v>28.91</v>
      </c>
      <c r="F57" s="124">
        <v>0</v>
      </c>
      <c r="G57" s="124">
        <v>0</v>
      </c>
      <c r="H57" s="124">
        <v>9.6300000000000008</v>
      </c>
      <c r="I57" s="127">
        <v>0</v>
      </c>
    </row>
    <row r="58" spans="1:9" ht="14.25" customHeight="1">
      <c r="A58" s="124" t="s">
        <v>209</v>
      </c>
      <c r="B58" s="124">
        <v>-8.3000000000000007</v>
      </c>
      <c r="C58" s="124">
        <v>11.56</v>
      </c>
      <c r="D58" s="124">
        <v>-50</v>
      </c>
      <c r="E58" s="124">
        <v>28.91</v>
      </c>
      <c r="F58" s="124">
        <v>0</v>
      </c>
      <c r="G58" s="124">
        <v>0</v>
      </c>
      <c r="H58" s="124">
        <v>9.6300000000000008</v>
      </c>
      <c r="I58" s="127">
        <v>0</v>
      </c>
    </row>
    <row r="59" spans="1:9" ht="14.25" customHeight="1">
      <c r="A59" s="124" t="s">
        <v>210</v>
      </c>
      <c r="B59" s="124">
        <v>-8.3000000000000007</v>
      </c>
      <c r="C59" s="124">
        <v>11.56</v>
      </c>
      <c r="D59" s="124">
        <v>-150</v>
      </c>
      <c r="E59" s="124">
        <v>28.91</v>
      </c>
      <c r="F59" s="124">
        <v>0</v>
      </c>
      <c r="G59" s="124">
        <v>0</v>
      </c>
      <c r="H59" s="124">
        <v>9.6300000000000008</v>
      </c>
      <c r="I59" s="127">
        <v>0</v>
      </c>
    </row>
    <row r="60" spans="1:9" ht="14.25" customHeight="1">
      <c r="A60" s="124" t="s">
        <v>211</v>
      </c>
      <c r="B60" s="124">
        <v>-8.3000000000000007</v>
      </c>
      <c r="C60" s="124">
        <v>11.56</v>
      </c>
      <c r="D60" s="124">
        <v>-150</v>
      </c>
      <c r="E60" s="124">
        <v>28.91</v>
      </c>
      <c r="F60" s="124">
        <v>0</v>
      </c>
      <c r="G60" s="124">
        <v>0</v>
      </c>
      <c r="H60" s="124">
        <v>9.6300000000000008</v>
      </c>
      <c r="I60" s="127">
        <v>0</v>
      </c>
    </row>
    <row r="61" spans="1:9" ht="14.25" customHeight="1">
      <c r="A61" s="124" t="s">
        <v>212</v>
      </c>
      <c r="B61" s="124">
        <v>-8.3000000000000007</v>
      </c>
      <c r="C61" s="124">
        <v>11.56</v>
      </c>
      <c r="D61" s="124">
        <v>-150</v>
      </c>
      <c r="E61" s="124">
        <v>0</v>
      </c>
      <c r="F61" s="124">
        <v>0</v>
      </c>
      <c r="G61" s="124">
        <v>0</v>
      </c>
      <c r="H61" s="124">
        <v>9.6300000000000008</v>
      </c>
      <c r="I61" s="127">
        <v>0</v>
      </c>
    </row>
    <row r="62" spans="1:9" ht="14.25" customHeight="1">
      <c r="A62" s="124" t="s">
        <v>213</v>
      </c>
      <c r="B62" s="124">
        <v>-8.3000000000000007</v>
      </c>
      <c r="C62" s="124">
        <v>11.56</v>
      </c>
      <c r="D62" s="124">
        <v>-150</v>
      </c>
      <c r="E62" s="124">
        <v>0</v>
      </c>
      <c r="F62" s="124">
        <v>0</v>
      </c>
      <c r="G62" s="124">
        <v>0</v>
      </c>
      <c r="H62" s="124">
        <v>9.6300000000000008</v>
      </c>
      <c r="I62" s="127">
        <v>0</v>
      </c>
    </row>
    <row r="63" spans="1:9" ht="14.25" customHeight="1">
      <c r="A63" s="124" t="s">
        <v>214</v>
      </c>
      <c r="B63" s="124">
        <v>-8.3000000000000007</v>
      </c>
      <c r="C63" s="124">
        <v>11.56</v>
      </c>
      <c r="D63" s="124">
        <v>-100</v>
      </c>
      <c r="E63" s="124">
        <v>0</v>
      </c>
      <c r="F63" s="124">
        <v>0</v>
      </c>
      <c r="G63" s="124">
        <v>0</v>
      </c>
      <c r="H63" s="124">
        <v>9.6300000000000008</v>
      </c>
      <c r="I63" s="127">
        <v>0</v>
      </c>
    </row>
    <row r="64" spans="1:9" ht="14.25" customHeight="1">
      <c r="A64" s="124" t="s">
        <v>215</v>
      </c>
      <c r="B64" s="124">
        <v>-8.3000000000000007</v>
      </c>
      <c r="C64" s="124">
        <v>11.56</v>
      </c>
      <c r="D64" s="124">
        <v>-100</v>
      </c>
      <c r="E64" s="124">
        <v>0</v>
      </c>
      <c r="F64" s="124">
        <v>0</v>
      </c>
      <c r="G64" s="124">
        <v>0</v>
      </c>
      <c r="H64" s="124">
        <v>9.6300000000000008</v>
      </c>
      <c r="I64" s="127">
        <v>0</v>
      </c>
    </row>
    <row r="65" spans="1:9" ht="14.25" customHeight="1">
      <c r="A65" s="124" t="s">
        <v>216</v>
      </c>
      <c r="B65" s="124">
        <v>-8.3000000000000007</v>
      </c>
      <c r="C65" s="124">
        <v>11.56</v>
      </c>
      <c r="D65" s="124">
        <v>-100</v>
      </c>
      <c r="E65" s="124">
        <v>0</v>
      </c>
      <c r="F65" s="124">
        <v>0</v>
      </c>
      <c r="G65" s="124">
        <v>0</v>
      </c>
      <c r="H65" s="124">
        <v>9.6300000000000008</v>
      </c>
      <c r="I65" s="127">
        <v>0</v>
      </c>
    </row>
    <row r="66" spans="1:9" ht="14.25" customHeight="1">
      <c r="A66" s="124" t="s">
        <v>217</v>
      </c>
      <c r="B66" s="124">
        <v>-8.3000000000000007</v>
      </c>
      <c r="C66" s="124">
        <v>11.56</v>
      </c>
      <c r="D66" s="124">
        <v>-100</v>
      </c>
      <c r="E66" s="124">
        <v>0</v>
      </c>
      <c r="F66" s="124">
        <v>0</v>
      </c>
      <c r="G66" s="124">
        <v>0</v>
      </c>
      <c r="H66" s="124">
        <v>9.6300000000000008</v>
      </c>
      <c r="I66" s="127">
        <v>0</v>
      </c>
    </row>
    <row r="67" spans="1:9" ht="14.25" customHeight="1">
      <c r="A67" s="124" t="s">
        <v>218</v>
      </c>
      <c r="B67" s="124">
        <v>-8.3000000000000007</v>
      </c>
      <c r="C67" s="124">
        <v>11.56</v>
      </c>
      <c r="D67" s="124">
        <v>-158.53</v>
      </c>
      <c r="E67" s="124">
        <v>0</v>
      </c>
      <c r="F67" s="124">
        <v>0</v>
      </c>
      <c r="G67" s="124">
        <v>0</v>
      </c>
      <c r="H67" s="124">
        <v>9.6300000000000008</v>
      </c>
      <c r="I67" s="127">
        <v>0</v>
      </c>
    </row>
    <row r="68" spans="1:9" ht="14.25" customHeight="1">
      <c r="A68" s="124" t="s">
        <v>219</v>
      </c>
      <c r="B68" s="124">
        <v>-8.3000000000000007</v>
      </c>
      <c r="C68" s="124">
        <v>11.56</v>
      </c>
      <c r="D68" s="124">
        <v>-193.39</v>
      </c>
      <c r="E68" s="124">
        <v>0</v>
      </c>
      <c r="F68" s="124">
        <v>-140</v>
      </c>
      <c r="G68" s="124">
        <v>0</v>
      </c>
      <c r="H68" s="124">
        <v>9.6300000000000008</v>
      </c>
      <c r="I68" s="127">
        <v>0</v>
      </c>
    </row>
    <row r="69" spans="1:9" ht="14.25" customHeight="1">
      <c r="A69" s="124" t="s">
        <v>220</v>
      </c>
      <c r="B69" s="124">
        <v>-8.3000000000000007</v>
      </c>
      <c r="C69" s="124">
        <v>11.56</v>
      </c>
      <c r="D69" s="124">
        <v>-225</v>
      </c>
      <c r="E69" s="124">
        <v>0</v>
      </c>
      <c r="F69" s="124">
        <v>-140</v>
      </c>
      <c r="G69" s="124">
        <v>0</v>
      </c>
      <c r="H69" s="124">
        <v>9.6300000000000008</v>
      </c>
      <c r="I69" s="127">
        <v>0</v>
      </c>
    </row>
    <row r="70" spans="1:9" ht="14.25" customHeight="1">
      <c r="A70" s="124" t="s">
        <v>221</v>
      </c>
      <c r="B70" s="124">
        <v>-8.3000000000000007</v>
      </c>
      <c r="C70" s="124">
        <v>11.56</v>
      </c>
      <c r="D70" s="124">
        <v>-225</v>
      </c>
      <c r="E70" s="124">
        <v>0</v>
      </c>
      <c r="F70" s="124">
        <v>-140</v>
      </c>
      <c r="G70" s="124">
        <v>0</v>
      </c>
      <c r="H70" s="124">
        <v>0</v>
      </c>
      <c r="I70" s="127">
        <v>0</v>
      </c>
    </row>
    <row r="71" spans="1:9" ht="14.25" customHeight="1">
      <c r="A71" s="124" t="s">
        <v>222</v>
      </c>
      <c r="B71" s="124">
        <v>-8.3000000000000007</v>
      </c>
      <c r="C71" s="124">
        <v>0</v>
      </c>
      <c r="D71" s="124">
        <v>-100</v>
      </c>
      <c r="E71" s="124">
        <v>0</v>
      </c>
      <c r="F71" s="124">
        <v>-140</v>
      </c>
      <c r="G71" s="124">
        <v>0</v>
      </c>
      <c r="H71" s="124">
        <v>0</v>
      </c>
      <c r="I71" s="127">
        <v>0</v>
      </c>
    </row>
    <row r="72" spans="1:9" ht="14.25" customHeight="1">
      <c r="A72" s="124" t="s">
        <v>223</v>
      </c>
      <c r="B72" s="124">
        <v>-8.3000000000000007</v>
      </c>
      <c r="C72" s="124">
        <v>0</v>
      </c>
      <c r="D72" s="124">
        <v>-100</v>
      </c>
      <c r="E72" s="124">
        <v>0</v>
      </c>
      <c r="F72" s="124">
        <v>-140</v>
      </c>
      <c r="G72" s="124">
        <v>0</v>
      </c>
      <c r="H72" s="124">
        <v>0</v>
      </c>
      <c r="I72" s="127">
        <v>0</v>
      </c>
    </row>
    <row r="73" spans="1:9" ht="14.25" customHeight="1">
      <c r="A73" s="124" t="s">
        <v>224</v>
      </c>
      <c r="B73" s="124">
        <v>-8.3000000000000007</v>
      </c>
      <c r="C73" s="124">
        <v>0</v>
      </c>
      <c r="D73" s="124">
        <v>-100</v>
      </c>
      <c r="E73" s="124">
        <v>0</v>
      </c>
      <c r="F73" s="124">
        <v>-140</v>
      </c>
      <c r="G73" s="124">
        <v>0</v>
      </c>
      <c r="H73" s="124">
        <v>0</v>
      </c>
      <c r="I73" s="127">
        <v>0</v>
      </c>
    </row>
    <row r="74" spans="1:9" ht="14.25" customHeight="1">
      <c r="A74" s="124" t="s">
        <v>225</v>
      </c>
      <c r="B74" s="124">
        <v>-8.3000000000000007</v>
      </c>
      <c r="C74" s="124">
        <v>0</v>
      </c>
      <c r="D74" s="124">
        <v>-100</v>
      </c>
      <c r="E74" s="124">
        <v>0</v>
      </c>
      <c r="F74" s="124">
        <v>-140</v>
      </c>
      <c r="G74" s="124">
        <v>0</v>
      </c>
      <c r="H74" s="124">
        <v>0</v>
      </c>
      <c r="I74" s="127">
        <v>0</v>
      </c>
    </row>
    <row r="75" spans="1:9" ht="14.25" customHeight="1">
      <c r="A75" s="124" t="s">
        <v>226</v>
      </c>
      <c r="B75" s="124">
        <v>-3.3</v>
      </c>
      <c r="C75" s="124">
        <v>0</v>
      </c>
      <c r="D75" s="124">
        <v>-225</v>
      </c>
      <c r="E75" s="124">
        <v>0</v>
      </c>
      <c r="F75" s="124">
        <v>-140</v>
      </c>
      <c r="G75" s="124">
        <v>-5</v>
      </c>
      <c r="H75" s="124">
        <v>0</v>
      </c>
      <c r="I75" s="127">
        <v>0</v>
      </c>
    </row>
    <row r="76" spans="1:9" ht="14.25" customHeight="1">
      <c r="A76" s="124" t="s">
        <v>227</v>
      </c>
      <c r="B76" s="124">
        <v>-3.3</v>
      </c>
      <c r="C76" s="124">
        <v>0</v>
      </c>
      <c r="D76" s="124">
        <v>-225</v>
      </c>
      <c r="E76" s="124">
        <v>0</v>
      </c>
      <c r="F76" s="124">
        <v>-140</v>
      </c>
      <c r="G76" s="124">
        <v>-5</v>
      </c>
      <c r="H76" s="124">
        <v>0</v>
      </c>
      <c r="I76" s="127">
        <v>0</v>
      </c>
    </row>
    <row r="77" spans="1:9" ht="14.25" customHeight="1">
      <c r="A77" s="124" t="s">
        <v>228</v>
      </c>
      <c r="B77" s="124">
        <v>-3.3</v>
      </c>
      <c r="C77" s="124">
        <v>0</v>
      </c>
      <c r="D77" s="124">
        <v>-225</v>
      </c>
      <c r="E77" s="124">
        <v>0</v>
      </c>
      <c r="F77" s="124">
        <v>-140</v>
      </c>
      <c r="G77" s="124">
        <v>-5</v>
      </c>
      <c r="H77" s="124">
        <v>0</v>
      </c>
      <c r="I77" s="127">
        <v>0</v>
      </c>
    </row>
    <row r="78" spans="1:9" ht="14.25" customHeight="1">
      <c r="A78" s="124" t="s">
        <v>229</v>
      </c>
      <c r="B78" s="124">
        <v>-3.3</v>
      </c>
      <c r="C78" s="124">
        <v>0</v>
      </c>
      <c r="D78" s="124">
        <v>-225</v>
      </c>
      <c r="E78" s="124">
        <v>0</v>
      </c>
      <c r="F78" s="124">
        <v>-140</v>
      </c>
      <c r="G78" s="124">
        <v>-5</v>
      </c>
      <c r="H78" s="124">
        <v>0</v>
      </c>
      <c r="I78" s="127">
        <v>0</v>
      </c>
    </row>
    <row r="79" spans="1:9" ht="14.25" customHeight="1">
      <c r="A79" s="124" t="s">
        <v>230</v>
      </c>
      <c r="B79" s="124">
        <v>-3.3</v>
      </c>
      <c r="C79" s="124">
        <v>0</v>
      </c>
      <c r="D79" s="124">
        <v>0</v>
      </c>
      <c r="E79" s="124">
        <v>0</v>
      </c>
      <c r="F79" s="124">
        <v>-240</v>
      </c>
      <c r="G79" s="124">
        <v>-9</v>
      </c>
      <c r="H79" s="124">
        <v>0</v>
      </c>
      <c r="I79" s="127">
        <v>-38.799999999999997</v>
      </c>
    </row>
    <row r="80" spans="1:9" ht="14.25" customHeight="1">
      <c r="A80" s="124" t="s">
        <v>231</v>
      </c>
      <c r="B80" s="124">
        <v>-3.3</v>
      </c>
      <c r="C80" s="124">
        <v>0</v>
      </c>
      <c r="D80" s="124">
        <v>0</v>
      </c>
      <c r="E80" s="124">
        <v>0</v>
      </c>
      <c r="F80" s="124">
        <v>-240</v>
      </c>
      <c r="G80" s="124">
        <v>-9</v>
      </c>
      <c r="H80" s="124">
        <v>0</v>
      </c>
      <c r="I80" s="127">
        <v>-38.799999999999997</v>
      </c>
    </row>
    <row r="81" spans="1:9" ht="14.25" customHeight="1">
      <c r="A81" s="124" t="s">
        <v>232</v>
      </c>
      <c r="B81" s="124">
        <v>-3.3</v>
      </c>
      <c r="C81" s="124">
        <v>0</v>
      </c>
      <c r="D81" s="124">
        <v>0</v>
      </c>
      <c r="E81" s="124">
        <v>0</v>
      </c>
      <c r="F81" s="124">
        <v>-240</v>
      </c>
      <c r="G81" s="124">
        <v>-9</v>
      </c>
      <c r="H81" s="124">
        <v>0</v>
      </c>
      <c r="I81" s="127">
        <v>-38.799999999999997</v>
      </c>
    </row>
    <row r="82" spans="1:9" ht="14.25" customHeight="1">
      <c r="A82" s="124" t="s">
        <v>233</v>
      </c>
      <c r="B82" s="124">
        <v>-3.3</v>
      </c>
      <c r="C82" s="124">
        <v>0</v>
      </c>
      <c r="D82" s="124">
        <v>0</v>
      </c>
      <c r="E82" s="124">
        <v>0</v>
      </c>
      <c r="F82" s="124">
        <v>-240</v>
      </c>
      <c r="G82" s="124">
        <v>-9</v>
      </c>
      <c r="H82" s="124">
        <v>0</v>
      </c>
      <c r="I82" s="127">
        <v>-38.799999999999997</v>
      </c>
    </row>
    <row r="83" spans="1:9" ht="14.25" customHeight="1">
      <c r="A83" s="124" t="s">
        <v>234</v>
      </c>
      <c r="B83" s="124">
        <v>-3.3</v>
      </c>
      <c r="C83" s="124">
        <v>0</v>
      </c>
      <c r="D83" s="124">
        <v>13.81</v>
      </c>
      <c r="E83" s="124">
        <v>0</v>
      </c>
      <c r="F83" s="124">
        <v>-240</v>
      </c>
      <c r="G83" s="124">
        <v>-9</v>
      </c>
      <c r="H83" s="124">
        <v>0</v>
      </c>
      <c r="I83" s="127">
        <v>-38.799999999999997</v>
      </c>
    </row>
    <row r="84" spans="1:9" ht="14.25" customHeight="1">
      <c r="A84" s="124" t="s">
        <v>235</v>
      </c>
      <c r="B84" s="124">
        <v>-3.3</v>
      </c>
      <c r="C84" s="124">
        <v>0</v>
      </c>
      <c r="D84" s="124">
        <v>5.37</v>
      </c>
      <c r="E84" s="124">
        <v>0</v>
      </c>
      <c r="F84" s="124">
        <v>-240</v>
      </c>
      <c r="G84" s="124">
        <v>-9</v>
      </c>
      <c r="H84" s="124">
        <v>0</v>
      </c>
      <c r="I84" s="127">
        <v>-38.799999999999997</v>
      </c>
    </row>
    <row r="85" spans="1:9" ht="14.25" customHeight="1">
      <c r="A85" s="124" t="s">
        <v>236</v>
      </c>
      <c r="B85" s="124">
        <v>-3.3</v>
      </c>
      <c r="C85" s="124">
        <v>0</v>
      </c>
      <c r="D85" s="124">
        <v>7.43</v>
      </c>
      <c r="E85" s="124">
        <v>0</v>
      </c>
      <c r="F85" s="124">
        <v>-240</v>
      </c>
      <c r="G85" s="124">
        <v>-9</v>
      </c>
      <c r="H85" s="124">
        <v>0</v>
      </c>
      <c r="I85" s="127">
        <v>-38.799999999999997</v>
      </c>
    </row>
    <row r="86" spans="1:9" ht="14.25" customHeight="1">
      <c r="A86" s="124" t="s">
        <v>237</v>
      </c>
      <c r="B86" s="124">
        <v>-3.3</v>
      </c>
      <c r="C86" s="124">
        <v>0</v>
      </c>
      <c r="D86" s="124">
        <v>4.08</v>
      </c>
      <c r="E86" s="124">
        <v>0</v>
      </c>
      <c r="F86" s="124">
        <v>-240</v>
      </c>
      <c r="G86" s="124">
        <v>-9</v>
      </c>
      <c r="H86" s="124">
        <v>0</v>
      </c>
      <c r="I86" s="127">
        <v>-38.799999999999997</v>
      </c>
    </row>
    <row r="87" spans="1:9" ht="14.25" customHeight="1">
      <c r="A87" s="124" t="s">
        <v>238</v>
      </c>
      <c r="B87" s="124">
        <v>-3.3</v>
      </c>
      <c r="C87" s="124">
        <v>0</v>
      </c>
      <c r="D87" s="124">
        <v>8.83</v>
      </c>
      <c r="E87" s="124">
        <v>0</v>
      </c>
      <c r="F87" s="124">
        <v>-240</v>
      </c>
      <c r="G87" s="124">
        <v>-9</v>
      </c>
      <c r="H87" s="124">
        <v>0</v>
      </c>
      <c r="I87" s="127">
        <v>-38.799999999999997</v>
      </c>
    </row>
    <row r="88" spans="1:9" ht="14.25" customHeight="1">
      <c r="A88" s="124" t="s">
        <v>239</v>
      </c>
      <c r="B88" s="124">
        <v>-3.3</v>
      </c>
      <c r="C88" s="124">
        <v>0</v>
      </c>
      <c r="D88" s="124">
        <v>9.11</v>
      </c>
      <c r="E88" s="124">
        <v>0</v>
      </c>
      <c r="F88" s="124">
        <v>-240</v>
      </c>
      <c r="G88" s="124">
        <v>-9</v>
      </c>
      <c r="H88" s="124">
        <v>0</v>
      </c>
      <c r="I88" s="127">
        <v>-38.799999999999997</v>
      </c>
    </row>
    <row r="89" spans="1:9" ht="14.25" customHeight="1">
      <c r="A89" s="124" t="s">
        <v>240</v>
      </c>
      <c r="B89" s="124">
        <v>-3.3</v>
      </c>
      <c r="C89" s="124">
        <v>0</v>
      </c>
      <c r="D89" s="124">
        <v>8.42</v>
      </c>
      <c r="E89" s="124">
        <v>0</v>
      </c>
      <c r="F89" s="124">
        <v>-240</v>
      </c>
      <c r="G89" s="124">
        <v>-9</v>
      </c>
      <c r="H89" s="124">
        <v>0</v>
      </c>
      <c r="I89" s="127">
        <v>-38.799999999999997</v>
      </c>
    </row>
    <row r="90" spans="1:9" ht="14.25" customHeight="1">
      <c r="A90" s="124" t="s">
        <v>241</v>
      </c>
      <c r="B90" s="124">
        <v>-3.3</v>
      </c>
      <c r="C90" s="124">
        <v>0</v>
      </c>
      <c r="D90" s="124">
        <v>7.51</v>
      </c>
      <c r="E90" s="124">
        <v>0</v>
      </c>
      <c r="F90" s="124">
        <v>-240</v>
      </c>
      <c r="G90" s="124">
        <v>-9</v>
      </c>
      <c r="H90" s="124">
        <v>0</v>
      </c>
      <c r="I90" s="127">
        <v>-38.799999999999997</v>
      </c>
    </row>
    <row r="91" spans="1:9" ht="14.25" customHeight="1">
      <c r="A91" s="124" t="s">
        <v>242</v>
      </c>
      <c r="B91" s="124">
        <v>-3.3</v>
      </c>
      <c r="C91" s="124">
        <v>0</v>
      </c>
      <c r="D91" s="124">
        <v>7.99</v>
      </c>
      <c r="E91" s="124">
        <v>0</v>
      </c>
      <c r="F91" s="124">
        <v>-240</v>
      </c>
      <c r="G91" s="124">
        <v>-9</v>
      </c>
      <c r="H91" s="124">
        <v>0</v>
      </c>
      <c r="I91" s="127">
        <v>-38.799999999999997</v>
      </c>
    </row>
    <row r="92" spans="1:9" ht="14.25" customHeight="1">
      <c r="A92" s="124" t="s">
        <v>243</v>
      </c>
      <c r="B92" s="124">
        <v>-3.3</v>
      </c>
      <c r="C92" s="124">
        <v>0</v>
      </c>
      <c r="D92" s="124">
        <v>5.61</v>
      </c>
      <c r="E92" s="124">
        <v>0</v>
      </c>
      <c r="F92" s="124">
        <v>-240</v>
      </c>
      <c r="G92" s="124">
        <v>-9</v>
      </c>
      <c r="H92" s="124">
        <v>0</v>
      </c>
      <c r="I92" s="127">
        <v>-38.799999999999997</v>
      </c>
    </row>
    <row r="93" spans="1:9" ht="14.25" customHeight="1">
      <c r="A93" s="124" t="s">
        <v>244</v>
      </c>
      <c r="B93" s="124">
        <v>-3.3</v>
      </c>
      <c r="C93" s="124">
        <v>0</v>
      </c>
      <c r="D93" s="124">
        <v>2.94</v>
      </c>
      <c r="E93" s="124">
        <v>0</v>
      </c>
      <c r="F93" s="124">
        <v>-240</v>
      </c>
      <c r="G93" s="124">
        <v>-9</v>
      </c>
      <c r="H93" s="124">
        <v>0</v>
      </c>
      <c r="I93" s="127">
        <v>-38.799999999999997</v>
      </c>
    </row>
    <row r="94" spans="1:9" ht="14.25" customHeight="1">
      <c r="A94" s="124" t="s">
        <v>245</v>
      </c>
      <c r="B94" s="124">
        <v>-3.3</v>
      </c>
      <c r="C94" s="124">
        <v>0</v>
      </c>
      <c r="D94" s="124">
        <v>7.0000000000000007E-2</v>
      </c>
      <c r="E94" s="124">
        <v>0</v>
      </c>
      <c r="F94" s="124">
        <v>-240</v>
      </c>
      <c r="G94" s="124">
        <v>-9</v>
      </c>
      <c r="H94" s="124">
        <v>0</v>
      </c>
      <c r="I94" s="127">
        <v>-38.799999999999997</v>
      </c>
    </row>
    <row r="95" spans="1:9" ht="14.25" customHeight="1">
      <c r="A95" s="124" t="s">
        <v>246</v>
      </c>
      <c r="B95" s="124">
        <v>-3.3</v>
      </c>
      <c r="C95" s="124">
        <v>0</v>
      </c>
      <c r="D95" s="124">
        <v>0.36</v>
      </c>
      <c r="E95" s="124">
        <v>0</v>
      </c>
      <c r="F95" s="124">
        <v>-240</v>
      </c>
      <c r="G95" s="124">
        <v>-9</v>
      </c>
      <c r="H95" s="124">
        <v>0</v>
      </c>
      <c r="I95" s="127">
        <v>-38.799999999999997</v>
      </c>
    </row>
    <row r="96" spans="1:9" ht="14.25" customHeight="1">
      <c r="A96" s="124" t="s">
        <v>247</v>
      </c>
      <c r="B96" s="124">
        <v>-3.3</v>
      </c>
      <c r="C96" s="124">
        <v>0</v>
      </c>
      <c r="D96" s="124">
        <v>0.39</v>
      </c>
      <c r="E96" s="124">
        <v>0</v>
      </c>
      <c r="F96" s="124">
        <v>-240</v>
      </c>
      <c r="G96" s="124">
        <v>-9</v>
      </c>
      <c r="H96" s="124">
        <v>0</v>
      </c>
      <c r="I96" s="127">
        <v>-38.799999999999997</v>
      </c>
    </row>
    <row r="97" spans="1:9" ht="14.25" customHeight="1">
      <c r="A97" s="124" t="s">
        <v>248</v>
      </c>
      <c r="B97" s="124">
        <v>-3.3</v>
      </c>
      <c r="C97" s="124">
        <v>0</v>
      </c>
      <c r="D97" s="124">
        <v>0</v>
      </c>
      <c r="E97" s="124">
        <v>0</v>
      </c>
      <c r="F97" s="124">
        <v>-240</v>
      </c>
      <c r="G97" s="124">
        <v>-9</v>
      </c>
      <c r="H97" s="124">
        <v>0</v>
      </c>
      <c r="I97" s="127">
        <v>-38.799999999999997</v>
      </c>
    </row>
    <row r="98" spans="1:9" ht="14.25" customHeight="1">
      <c r="A98" s="124" t="s">
        <v>249</v>
      </c>
      <c r="B98" s="124">
        <v>-3.3</v>
      </c>
      <c r="C98" s="124">
        <v>0</v>
      </c>
      <c r="D98" s="124">
        <v>2.1</v>
      </c>
      <c r="E98" s="124">
        <v>0</v>
      </c>
      <c r="F98" s="124">
        <v>-240</v>
      </c>
      <c r="G98" s="124">
        <v>-9</v>
      </c>
      <c r="H98" s="124">
        <v>0</v>
      </c>
      <c r="I98" s="127">
        <v>-38.799999999999997</v>
      </c>
    </row>
    <row r="99" spans="1:9" ht="14.25" customHeight="1">
      <c r="A99" s="144" t="s">
        <v>65</v>
      </c>
      <c r="B99" s="145">
        <f>AVERAGE(B3:B98)</f>
        <v>-6.4249999999999927</v>
      </c>
      <c r="C99" s="145">
        <f t="shared" ref="C99:I99" si="0">AVERAGE(C3:C98)</f>
        <v>4.335</v>
      </c>
      <c r="D99" s="145">
        <f t="shared" si="0"/>
        <v>-76.884270833333332</v>
      </c>
      <c r="E99" s="145">
        <f t="shared" si="0"/>
        <v>6.6248958333333334</v>
      </c>
      <c r="F99" s="145">
        <f t="shared" si="0"/>
        <v>-127.1875</v>
      </c>
      <c r="G99" s="145">
        <f t="shared" si="0"/>
        <v>-5.083333333333333</v>
      </c>
      <c r="H99" s="145">
        <f t="shared" si="0"/>
        <v>3.4106249999999991</v>
      </c>
      <c r="I99" s="145">
        <f t="shared" si="0"/>
        <v>-17.783333333333321</v>
      </c>
    </row>
    <row r="100" spans="1:9" ht="14.25" customHeight="1"/>
    <row r="101" spans="1:9" ht="14.25" customHeight="1"/>
  </sheetData>
  <mergeCells count="1">
    <mergeCell ref="A1:H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J99"/>
  <sheetViews>
    <sheetView workbookViewId="0">
      <selection sqref="A1:XFD1048576"/>
    </sheetView>
  </sheetViews>
  <sheetFormatPr defaultColWidth="16.42578125" defaultRowHeight="15"/>
  <sheetData>
    <row r="1" spans="1:10" ht="29.25" customHeight="1">
      <c r="A1" s="293" t="s">
        <v>368</v>
      </c>
      <c r="B1" s="294"/>
      <c r="C1" s="294"/>
      <c r="D1" s="294"/>
      <c r="E1" s="294"/>
      <c r="F1" s="294"/>
      <c r="G1" s="294"/>
      <c r="H1" s="294"/>
      <c r="I1" s="294"/>
    </row>
    <row r="2" spans="1:10" ht="45" customHeight="1">
      <c r="A2" s="147" t="s">
        <v>151</v>
      </c>
      <c r="B2" s="147" t="s">
        <v>274</v>
      </c>
      <c r="C2" s="147" t="s">
        <v>273</v>
      </c>
      <c r="D2" s="147" t="s">
        <v>152</v>
      </c>
      <c r="E2" s="147" t="s">
        <v>325</v>
      </c>
      <c r="F2" s="147" t="s">
        <v>342</v>
      </c>
      <c r="G2" s="147" t="s">
        <v>358</v>
      </c>
      <c r="H2" s="147" t="s">
        <v>250</v>
      </c>
      <c r="I2" s="126" t="s">
        <v>343</v>
      </c>
      <c r="J2" s="153" t="s">
        <v>344</v>
      </c>
    </row>
    <row r="3" spans="1:10">
      <c r="A3" s="124" t="s">
        <v>154</v>
      </c>
      <c r="B3" s="124">
        <v>0</v>
      </c>
      <c r="C3" s="124">
        <v>0</v>
      </c>
      <c r="D3" s="124">
        <v>27.81</v>
      </c>
      <c r="E3" s="124">
        <v>0</v>
      </c>
      <c r="F3" s="124">
        <v>0</v>
      </c>
      <c r="G3" s="124">
        <v>0</v>
      </c>
      <c r="H3" s="124">
        <v>0</v>
      </c>
      <c r="I3" s="127">
        <v>0</v>
      </c>
      <c r="J3" s="154">
        <v>0</v>
      </c>
    </row>
    <row r="4" spans="1:10">
      <c r="A4" s="124" t="s">
        <v>155</v>
      </c>
      <c r="B4" s="124">
        <v>0</v>
      </c>
      <c r="C4" s="124">
        <v>0</v>
      </c>
      <c r="D4" s="124">
        <v>29.73</v>
      </c>
      <c r="E4" s="124">
        <v>0</v>
      </c>
      <c r="F4" s="124">
        <v>0</v>
      </c>
      <c r="G4" s="124">
        <v>0</v>
      </c>
      <c r="H4" s="124">
        <v>0</v>
      </c>
      <c r="I4" s="127">
        <v>0</v>
      </c>
      <c r="J4" s="155">
        <v>0</v>
      </c>
    </row>
    <row r="5" spans="1:10">
      <c r="A5" s="124" t="s">
        <v>156</v>
      </c>
      <c r="B5" s="124">
        <v>0</v>
      </c>
      <c r="C5" s="124">
        <v>0</v>
      </c>
      <c r="D5" s="124">
        <v>26.45</v>
      </c>
      <c r="E5" s="124">
        <v>0</v>
      </c>
      <c r="F5" s="124">
        <v>0</v>
      </c>
      <c r="G5" s="124">
        <v>0</v>
      </c>
      <c r="H5" s="124">
        <v>0</v>
      </c>
      <c r="I5" s="127">
        <v>0</v>
      </c>
      <c r="J5" s="155">
        <v>0</v>
      </c>
    </row>
    <row r="6" spans="1:10">
      <c r="A6" s="124" t="s">
        <v>157</v>
      </c>
      <c r="B6" s="124">
        <v>0</v>
      </c>
      <c r="C6" s="124">
        <v>0</v>
      </c>
      <c r="D6" s="124">
        <v>27.8</v>
      </c>
      <c r="E6" s="124">
        <v>0</v>
      </c>
      <c r="F6" s="124">
        <v>0</v>
      </c>
      <c r="G6" s="124">
        <v>0</v>
      </c>
      <c r="H6" s="124">
        <v>0</v>
      </c>
      <c r="I6" s="127">
        <v>0</v>
      </c>
      <c r="J6" s="155">
        <v>0</v>
      </c>
    </row>
    <row r="7" spans="1:10">
      <c r="A7" s="124" t="s">
        <v>158</v>
      </c>
      <c r="B7" s="124">
        <v>0</v>
      </c>
      <c r="C7" s="124">
        <v>0</v>
      </c>
      <c r="D7" s="124">
        <v>42.09</v>
      </c>
      <c r="E7" s="124">
        <v>0</v>
      </c>
      <c r="F7" s="124">
        <v>0</v>
      </c>
      <c r="G7" s="124">
        <v>0</v>
      </c>
      <c r="H7" s="124">
        <v>0</v>
      </c>
      <c r="I7" s="127">
        <v>0</v>
      </c>
      <c r="J7" s="155">
        <v>0</v>
      </c>
    </row>
    <row r="8" spans="1:10">
      <c r="A8" s="124" t="s">
        <v>159</v>
      </c>
      <c r="B8" s="124">
        <v>0</v>
      </c>
      <c r="C8" s="124">
        <v>0</v>
      </c>
      <c r="D8" s="124">
        <v>47.1</v>
      </c>
      <c r="E8" s="124">
        <v>0</v>
      </c>
      <c r="F8" s="124">
        <v>0</v>
      </c>
      <c r="G8" s="124">
        <v>0</v>
      </c>
      <c r="H8" s="124">
        <v>0</v>
      </c>
      <c r="I8" s="127">
        <v>0</v>
      </c>
      <c r="J8" s="155">
        <v>0</v>
      </c>
    </row>
    <row r="9" spans="1:10">
      <c r="A9" s="124" t="s">
        <v>160</v>
      </c>
      <c r="B9" s="124">
        <v>0</v>
      </c>
      <c r="C9" s="124">
        <v>0</v>
      </c>
      <c r="D9" s="124">
        <v>50.15</v>
      </c>
      <c r="E9" s="124">
        <v>0</v>
      </c>
      <c r="F9" s="124">
        <v>0</v>
      </c>
      <c r="G9" s="124">
        <v>0</v>
      </c>
      <c r="H9" s="124">
        <v>0</v>
      </c>
      <c r="I9" s="127">
        <v>0</v>
      </c>
      <c r="J9" s="155">
        <v>0</v>
      </c>
    </row>
    <row r="10" spans="1:10">
      <c r="A10" s="124" t="s">
        <v>161</v>
      </c>
      <c r="B10" s="124">
        <v>0</v>
      </c>
      <c r="C10" s="124">
        <v>0</v>
      </c>
      <c r="D10" s="124">
        <v>49.57</v>
      </c>
      <c r="E10" s="124">
        <v>0</v>
      </c>
      <c r="F10" s="124">
        <v>0</v>
      </c>
      <c r="G10" s="124">
        <v>0</v>
      </c>
      <c r="H10" s="124">
        <v>0</v>
      </c>
      <c r="I10" s="127">
        <v>0</v>
      </c>
      <c r="J10" s="155">
        <v>0</v>
      </c>
    </row>
    <row r="11" spans="1:10">
      <c r="A11" s="124" t="s">
        <v>162</v>
      </c>
      <c r="B11" s="124">
        <v>0</v>
      </c>
      <c r="C11" s="124">
        <v>0</v>
      </c>
      <c r="D11" s="124">
        <v>0</v>
      </c>
      <c r="E11" s="124">
        <v>0</v>
      </c>
      <c r="F11" s="124">
        <v>0</v>
      </c>
      <c r="G11" s="124">
        <v>0</v>
      </c>
      <c r="H11" s="124">
        <v>0</v>
      </c>
      <c r="I11" s="127">
        <v>0</v>
      </c>
      <c r="J11" s="155">
        <v>0</v>
      </c>
    </row>
    <row r="12" spans="1:10">
      <c r="A12" s="124" t="s">
        <v>163</v>
      </c>
      <c r="B12" s="124">
        <v>0</v>
      </c>
      <c r="C12" s="124">
        <v>0</v>
      </c>
      <c r="D12" s="124">
        <v>0</v>
      </c>
      <c r="E12" s="124">
        <v>0</v>
      </c>
      <c r="F12" s="124">
        <v>0</v>
      </c>
      <c r="G12" s="124">
        <v>0</v>
      </c>
      <c r="H12" s="124">
        <v>0</v>
      </c>
      <c r="I12" s="127">
        <v>0</v>
      </c>
      <c r="J12" s="155">
        <v>0</v>
      </c>
    </row>
    <row r="13" spans="1:10">
      <c r="A13" s="124" t="s">
        <v>164</v>
      </c>
      <c r="B13" s="124">
        <v>0</v>
      </c>
      <c r="C13" s="124">
        <v>0</v>
      </c>
      <c r="D13" s="124">
        <v>0</v>
      </c>
      <c r="E13" s="124">
        <v>0</v>
      </c>
      <c r="F13" s="124">
        <v>0</v>
      </c>
      <c r="G13" s="124">
        <v>0</v>
      </c>
      <c r="H13" s="124">
        <v>0</v>
      </c>
      <c r="I13" s="127">
        <v>0</v>
      </c>
      <c r="J13" s="155">
        <v>0</v>
      </c>
    </row>
    <row r="14" spans="1:10">
      <c r="A14" s="124" t="s">
        <v>165</v>
      </c>
      <c r="B14" s="124">
        <v>0</v>
      </c>
      <c r="C14" s="124">
        <v>0</v>
      </c>
      <c r="D14" s="124">
        <v>0</v>
      </c>
      <c r="E14" s="124">
        <v>0</v>
      </c>
      <c r="F14" s="124">
        <v>0</v>
      </c>
      <c r="G14" s="124">
        <v>0</v>
      </c>
      <c r="H14" s="124">
        <v>0</v>
      </c>
      <c r="I14" s="127">
        <v>0</v>
      </c>
      <c r="J14" s="155">
        <v>0</v>
      </c>
    </row>
    <row r="15" spans="1:10">
      <c r="A15" s="124" t="s">
        <v>166</v>
      </c>
      <c r="B15" s="124">
        <v>0</v>
      </c>
      <c r="C15" s="124">
        <v>0</v>
      </c>
      <c r="D15" s="124">
        <v>0</v>
      </c>
      <c r="E15" s="124">
        <v>0</v>
      </c>
      <c r="F15" s="124">
        <v>0</v>
      </c>
      <c r="G15" s="124">
        <v>0</v>
      </c>
      <c r="H15" s="124">
        <v>0</v>
      </c>
      <c r="I15" s="127">
        <v>0</v>
      </c>
      <c r="J15" s="155">
        <v>0</v>
      </c>
    </row>
    <row r="16" spans="1:10">
      <c r="A16" s="124" t="s">
        <v>167</v>
      </c>
      <c r="B16" s="124">
        <v>0</v>
      </c>
      <c r="C16" s="124">
        <v>0</v>
      </c>
      <c r="D16" s="124">
        <v>0</v>
      </c>
      <c r="E16" s="124">
        <v>0</v>
      </c>
      <c r="F16" s="124">
        <v>0</v>
      </c>
      <c r="G16" s="124">
        <v>0</v>
      </c>
      <c r="H16" s="124">
        <v>0</v>
      </c>
      <c r="I16" s="127">
        <v>0</v>
      </c>
      <c r="J16" s="155">
        <v>0</v>
      </c>
    </row>
    <row r="17" spans="1:10">
      <c r="A17" s="124" t="s">
        <v>168</v>
      </c>
      <c r="B17" s="124">
        <v>0</v>
      </c>
      <c r="C17" s="124">
        <v>0</v>
      </c>
      <c r="D17" s="124">
        <v>0</v>
      </c>
      <c r="E17" s="124">
        <v>0</v>
      </c>
      <c r="F17" s="124">
        <v>0</v>
      </c>
      <c r="G17" s="124">
        <v>0</v>
      </c>
      <c r="H17" s="124">
        <v>0</v>
      </c>
      <c r="I17" s="127">
        <v>0</v>
      </c>
      <c r="J17" s="155">
        <v>0</v>
      </c>
    </row>
    <row r="18" spans="1:10">
      <c r="A18" s="124" t="s">
        <v>169</v>
      </c>
      <c r="B18" s="124">
        <v>0</v>
      </c>
      <c r="C18" s="124">
        <v>0</v>
      </c>
      <c r="D18" s="124">
        <v>0</v>
      </c>
      <c r="E18" s="124">
        <v>0</v>
      </c>
      <c r="F18" s="124">
        <v>0</v>
      </c>
      <c r="G18" s="124">
        <v>0</v>
      </c>
      <c r="H18" s="124">
        <v>0</v>
      </c>
      <c r="I18" s="127">
        <v>0</v>
      </c>
      <c r="J18" s="155">
        <v>0</v>
      </c>
    </row>
    <row r="19" spans="1:10">
      <c r="A19" s="124" t="s">
        <v>170</v>
      </c>
      <c r="B19" s="124">
        <v>0</v>
      </c>
      <c r="C19" s="124">
        <v>0</v>
      </c>
      <c r="D19" s="124">
        <v>0</v>
      </c>
      <c r="E19" s="124">
        <v>0</v>
      </c>
      <c r="F19" s="124">
        <v>0</v>
      </c>
      <c r="G19" s="124">
        <v>0</v>
      </c>
      <c r="H19" s="124">
        <v>0</v>
      </c>
      <c r="I19" s="127">
        <v>0</v>
      </c>
      <c r="J19" s="155">
        <v>0</v>
      </c>
    </row>
    <row r="20" spans="1:10">
      <c r="A20" s="124" t="s">
        <v>171</v>
      </c>
      <c r="B20" s="124">
        <v>0</v>
      </c>
      <c r="C20" s="124">
        <v>0</v>
      </c>
      <c r="D20" s="124">
        <v>0</v>
      </c>
      <c r="E20" s="124">
        <v>0</v>
      </c>
      <c r="F20" s="124">
        <v>0</v>
      </c>
      <c r="G20" s="124">
        <v>0</v>
      </c>
      <c r="H20" s="124">
        <v>0</v>
      </c>
      <c r="I20" s="127">
        <v>0</v>
      </c>
      <c r="J20" s="155">
        <v>0</v>
      </c>
    </row>
    <row r="21" spans="1:10">
      <c r="A21" s="124" t="s">
        <v>172</v>
      </c>
      <c r="B21" s="124">
        <v>0</v>
      </c>
      <c r="C21" s="124">
        <v>0</v>
      </c>
      <c r="D21" s="124">
        <v>0</v>
      </c>
      <c r="E21" s="124">
        <v>0</v>
      </c>
      <c r="F21" s="124">
        <v>0</v>
      </c>
      <c r="G21" s="124">
        <v>0</v>
      </c>
      <c r="H21" s="124">
        <v>0</v>
      </c>
      <c r="I21" s="127">
        <v>0</v>
      </c>
      <c r="J21" s="155">
        <v>0</v>
      </c>
    </row>
    <row r="22" spans="1:10">
      <c r="A22" s="124" t="s">
        <v>173</v>
      </c>
      <c r="B22" s="124">
        <v>0</v>
      </c>
      <c r="C22" s="124">
        <v>0</v>
      </c>
      <c r="D22" s="124">
        <v>0</v>
      </c>
      <c r="E22" s="124">
        <v>0</v>
      </c>
      <c r="F22" s="124">
        <v>0</v>
      </c>
      <c r="G22" s="124">
        <v>0</v>
      </c>
      <c r="H22" s="124">
        <v>0</v>
      </c>
      <c r="I22" s="127">
        <v>0</v>
      </c>
      <c r="J22" s="155">
        <v>0</v>
      </c>
    </row>
    <row r="23" spans="1:10">
      <c r="A23" s="124" t="s">
        <v>174</v>
      </c>
      <c r="B23" s="124">
        <v>0</v>
      </c>
      <c r="C23" s="124">
        <v>0</v>
      </c>
      <c r="D23" s="124">
        <v>0</v>
      </c>
      <c r="E23" s="124">
        <v>0</v>
      </c>
      <c r="F23" s="124">
        <v>0</v>
      </c>
      <c r="G23" s="124">
        <v>0</v>
      </c>
      <c r="H23" s="124">
        <v>0</v>
      </c>
      <c r="I23" s="127">
        <v>0</v>
      </c>
      <c r="J23" s="155">
        <v>0</v>
      </c>
    </row>
    <row r="24" spans="1:10">
      <c r="A24" s="124" t="s">
        <v>175</v>
      </c>
      <c r="B24" s="124">
        <v>0</v>
      </c>
      <c r="C24" s="124">
        <v>0</v>
      </c>
      <c r="D24" s="124">
        <v>0</v>
      </c>
      <c r="E24" s="124">
        <v>0</v>
      </c>
      <c r="F24" s="124">
        <v>0</v>
      </c>
      <c r="G24" s="124">
        <v>0</v>
      </c>
      <c r="H24" s="124">
        <v>0</v>
      </c>
      <c r="I24" s="127">
        <v>0</v>
      </c>
      <c r="J24" s="155">
        <v>0</v>
      </c>
    </row>
    <row r="25" spans="1:10">
      <c r="A25" s="124" t="s">
        <v>176</v>
      </c>
      <c r="B25" s="124">
        <v>0</v>
      </c>
      <c r="C25" s="124">
        <v>0</v>
      </c>
      <c r="D25" s="124">
        <v>0</v>
      </c>
      <c r="E25" s="124">
        <v>0</v>
      </c>
      <c r="F25" s="124">
        <v>0</v>
      </c>
      <c r="G25" s="124">
        <v>0</v>
      </c>
      <c r="H25" s="124">
        <v>0</v>
      </c>
      <c r="I25" s="127">
        <v>0</v>
      </c>
      <c r="J25" s="155">
        <v>0</v>
      </c>
    </row>
    <row r="26" spans="1:10">
      <c r="A26" s="124" t="s">
        <v>177</v>
      </c>
      <c r="B26" s="124">
        <v>0</v>
      </c>
      <c r="C26" s="124">
        <v>0</v>
      </c>
      <c r="D26" s="124">
        <v>0</v>
      </c>
      <c r="E26" s="124">
        <v>0</v>
      </c>
      <c r="F26" s="124">
        <v>0</v>
      </c>
      <c r="G26" s="124">
        <v>0</v>
      </c>
      <c r="H26" s="124">
        <v>0</v>
      </c>
      <c r="I26" s="127">
        <v>0</v>
      </c>
      <c r="J26" s="155">
        <v>0</v>
      </c>
    </row>
    <row r="27" spans="1:10">
      <c r="A27" s="124" t="s">
        <v>178</v>
      </c>
      <c r="B27" s="124">
        <v>0</v>
      </c>
      <c r="C27" s="124">
        <v>0</v>
      </c>
      <c r="D27" s="124">
        <v>0</v>
      </c>
      <c r="E27" s="124">
        <v>0</v>
      </c>
      <c r="F27" s="124">
        <v>0</v>
      </c>
      <c r="G27" s="124">
        <v>0</v>
      </c>
      <c r="H27" s="124">
        <v>0</v>
      </c>
      <c r="I27" s="127">
        <v>0</v>
      </c>
      <c r="J27" s="155">
        <v>0</v>
      </c>
    </row>
    <row r="28" spans="1:10">
      <c r="A28" s="124" t="s">
        <v>179</v>
      </c>
      <c r="B28" s="124">
        <v>0</v>
      </c>
      <c r="C28" s="124">
        <v>0</v>
      </c>
      <c r="D28" s="124">
        <v>0</v>
      </c>
      <c r="E28" s="124">
        <v>0</v>
      </c>
      <c r="F28" s="124">
        <v>0</v>
      </c>
      <c r="G28" s="124">
        <v>0</v>
      </c>
      <c r="H28" s="124">
        <v>0</v>
      </c>
      <c r="I28" s="127">
        <v>0</v>
      </c>
      <c r="J28" s="155">
        <v>0</v>
      </c>
    </row>
    <row r="29" spans="1:10">
      <c r="A29" s="124" t="s">
        <v>180</v>
      </c>
      <c r="B29" s="124">
        <v>0</v>
      </c>
      <c r="C29" s="124">
        <v>0</v>
      </c>
      <c r="D29" s="124">
        <v>0</v>
      </c>
      <c r="E29" s="124">
        <v>0</v>
      </c>
      <c r="F29" s="124">
        <v>0</v>
      </c>
      <c r="G29" s="124">
        <v>0</v>
      </c>
      <c r="H29" s="124">
        <v>0</v>
      </c>
      <c r="I29" s="127">
        <v>0</v>
      </c>
      <c r="J29" s="155">
        <v>0</v>
      </c>
    </row>
    <row r="30" spans="1:10">
      <c r="A30" s="124" t="s">
        <v>181</v>
      </c>
      <c r="B30" s="124">
        <v>0</v>
      </c>
      <c r="C30" s="124">
        <v>0</v>
      </c>
      <c r="D30" s="124">
        <v>0</v>
      </c>
      <c r="E30" s="124">
        <v>0</v>
      </c>
      <c r="F30" s="124">
        <v>0</v>
      </c>
      <c r="G30" s="124">
        <v>0</v>
      </c>
      <c r="H30" s="124">
        <v>0</v>
      </c>
      <c r="I30" s="127">
        <v>0</v>
      </c>
      <c r="J30" s="155">
        <v>0</v>
      </c>
    </row>
    <row r="31" spans="1:10">
      <c r="A31" s="124" t="s">
        <v>182</v>
      </c>
      <c r="B31" s="124">
        <v>0</v>
      </c>
      <c r="C31" s="124">
        <v>0</v>
      </c>
      <c r="D31" s="124">
        <v>0</v>
      </c>
      <c r="E31" s="124">
        <v>0</v>
      </c>
      <c r="F31" s="124">
        <v>0</v>
      </c>
      <c r="G31" s="124">
        <v>0</v>
      </c>
      <c r="H31" s="124">
        <v>0</v>
      </c>
      <c r="I31" s="127">
        <v>0</v>
      </c>
      <c r="J31" s="155">
        <v>0</v>
      </c>
    </row>
    <row r="32" spans="1:10">
      <c r="A32" s="124" t="s">
        <v>183</v>
      </c>
      <c r="B32" s="124">
        <v>0</v>
      </c>
      <c r="C32" s="124">
        <v>0</v>
      </c>
      <c r="D32" s="124">
        <v>0</v>
      </c>
      <c r="E32" s="124">
        <v>14.45</v>
      </c>
      <c r="F32" s="124">
        <v>0</v>
      </c>
      <c r="G32" s="124">
        <v>0</v>
      </c>
      <c r="H32" s="124">
        <v>0</v>
      </c>
      <c r="I32" s="127">
        <v>0</v>
      </c>
      <c r="J32" s="155">
        <v>0</v>
      </c>
    </row>
    <row r="33" spans="1:10">
      <c r="A33" s="124" t="s">
        <v>184</v>
      </c>
      <c r="B33" s="124">
        <v>0</v>
      </c>
      <c r="C33" s="124">
        <v>0</v>
      </c>
      <c r="D33" s="124">
        <v>0</v>
      </c>
      <c r="E33" s="124">
        <v>14.45</v>
      </c>
      <c r="F33" s="124">
        <v>0</v>
      </c>
      <c r="G33" s="124">
        <v>0</v>
      </c>
      <c r="H33" s="124">
        <v>0</v>
      </c>
      <c r="I33" s="127">
        <v>5.78</v>
      </c>
      <c r="J33" s="155">
        <v>94.41</v>
      </c>
    </row>
    <row r="34" spans="1:10">
      <c r="A34" s="124" t="s">
        <v>185</v>
      </c>
      <c r="B34" s="124">
        <v>0</v>
      </c>
      <c r="C34" s="124">
        <v>0</v>
      </c>
      <c r="D34" s="124">
        <v>0</v>
      </c>
      <c r="E34" s="124">
        <v>14.45</v>
      </c>
      <c r="F34" s="124">
        <v>33.72</v>
      </c>
      <c r="G34" s="124">
        <v>14.45</v>
      </c>
      <c r="H34" s="124">
        <v>0</v>
      </c>
      <c r="I34" s="127">
        <v>5.78</v>
      </c>
      <c r="J34" s="155">
        <v>69.37</v>
      </c>
    </row>
    <row r="35" spans="1:10">
      <c r="A35" s="124" t="s">
        <v>186</v>
      </c>
      <c r="B35" s="124">
        <v>0</v>
      </c>
      <c r="C35" s="124">
        <v>0</v>
      </c>
      <c r="D35" s="124">
        <v>0</v>
      </c>
      <c r="E35" s="124">
        <v>19.27</v>
      </c>
      <c r="F35" s="124">
        <v>0</v>
      </c>
      <c r="G35" s="124">
        <v>0</v>
      </c>
      <c r="H35" s="124">
        <v>0</v>
      </c>
      <c r="I35" s="127">
        <v>5.78</v>
      </c>
      <c r="J35" s="155">
        <v>0</v>
      </c>
    </row>
    <row r="36" spans="1:10">
      <c r="A36" s="124" t="s">
        <v>187</v>
      </c>
      <c r="B36" s="124">
        <v>-0.3</v>
      </c>
      <c r="C36" s="124">
        <v>0</v>
      </c>
      <c r="D36" s="124">
        <v>0</v>
      </c>
      <c r="E36" s="124">
        <v>19.27</v>
      </c>
      <c r="F36" s="124">
        <v>33.72</v>
      </c>
      <c r="G36" s="124">
        <v>14.45</v>
      </c>
      <c r="H36" s="124">
        <v>9.6300000000000008</v>
      </c>
      <c r="I36" s="127">
        <v>5.78</v>
      </c>
      <c r="J36" s="155">
        <v>0</v>
      </c>
    </row>
    <row r="37" spans="1:10">
      <c r="A37" s="124" t="s">
        <v>188</v>
      </c>
      <c r="B37" s="124">
        <v>-0.6</v>
      </c>
      <c r="C37" s="124">
        <v>0</v>
      </c>
      <c r="D37" s="124">
        <v>0</v>
      </c>
      <c r="E37" s="124">
        <v>19.27</v>
      </c>
      <c r="F37" s="124">
        <v>33.72</v>
      </c>
      <c r="G37" s="124">
        <v>14.45</v>
      </c>
      <c r="H37" s="124">
        <v>9.6300000000000008</v>
      </c>
      <c r="I37" s="127">
        <v>5.78</v>
      </c>
      <c r="J37" s="155">
        <v>0</v>
      </c>
    </row>
    <row r="38" spans="1:10">
      <c r="A38" s="124" t="s">
        <v>189</v>
      </c>
      <c r="B38" s="124">
        <v>-0.6</v>
      </c>
      <c r="C38" s="124">
        <v>0</v>
      </c>
      <c r="D38" s="124">
        <v>0</v>
      </c>
      <c r="E38" s="124">
        <v>19.27</v>
      </c>
      <c r="F38" s="124">
        <v>33.72</v>
      </c>
      <c r="G38" s="124">
        <v>14.45</v>
      </c>
      <c r="H38" s="124">
        <v>9.6300000000000008</v>
      </c>
      <c r="I38" s="127">
        <v>5.78</v>
      </c>
      <c r="J38" s="155">
        <v>0</v>
      </c>
    </row>
    <row r="39" spans="1:10">
      <c r="A39" s="124" t="s">
        <v>190</v>
      </c>
      <c r="B39" s="124">
        <v>-0.9</v>
      </c>
      <c r="C39" s="124">
        <v>0</v>
      </c>
      <c r="D39" s="124">
        <v>0.89</v>
      </c>
      <c r="E39" s="124">
        <v>19.27</v>
      </c>
      <c r="F39" s="124">
        <v>33.72</v>
      </c>
      <c r="G39" s="124">
        <v>14.45</v>
      </c>
      <c r="H39" s="124">
        <v>9.6300000000000008</v>
      </c>
      <c r="I39" s="127">
        <v>5.78</v>
      </c>
      <c r="J39" s="155">
        <v>0</v>
      </c>
    </row>
    <row r="40" spans="1:10">
      <c r="A40" s="124" t="s">
        <v>191</v>
      </c>
      <c r="B40" s="124">
        <v>-1.3</v>
      </c>
      <c r="C40" s="124">
        <v>0</v>
      </c>
      <c r="D40" s="124">
        <v>0</v>
      </c>
      <c r="E40" s="124">
        <v>19.27</v>
      </c>
      <c r="F40" s="124">
        <v>33.72</v>
      </c>
      <c r="G40" s="124">
        <v>14.45</v>
      </c>
      <c r="H40" s="124">
        <v>9.6300000000000008</v>
      </c>
      <c r="I40" s="127">
        <v>5.78</v>
      </c>
      <c r="J40" s="155">
        <v>0</v>
      </c>
    </row>
    <row r="41" spans="1:10">
      <c r="A41" s="124" t="s">
        <v>192</v>
      </c>
      <c r="B41" s="124">
        <v>-0.7</v>
      </c>
      <c r="C41" s="124">
        <v>0</v>
      </c>
      <c r="D41" s="124">
        <v>0</v>
      </c>
      <c r="E41" s="124">
        <v>19.27</v>
      </c>
      <c r="F41" s="124">
        <v>33.72</v>
      </c>
      <c r="G41" s="124">
        <v>14.45</v>
      </c>
      <c r="H41" s="124">
        <v>9.6300000000000008</v>
      </c>
      <c r="I41" s="127">
        <v>5.78</v>
      </c>
      <c r="J41" s="155">
        <v>0</v>
      </c>
    </row>
    <row r="42" spans="1:10">
      <c r="A42" s="124" t="s">
        <v>193</v>
      </c>
      <c r="B42" s="124">
        <v>-3.3</v>
      </c>
      <c r="C42" s="124">
        <v>0</v>
      </c>
      <c r="D42" s="124">
        <v>165.86</v>
      </c>
      <c r="E42" s="124">
        <v>19.27</v>
      </c>
      <c r="F42" s="124">
        <v>33.72</v>
      </c>
      <c r="G42" s="124">
        <v>14.45</v>
      </c>
      <c r="H42" s="124">
        <v>9.6300000000000008</v>
      </c>
      <c r="I42" s="127">
        <v>5.78</v>
      </c>
      <c r="J42" s="155">
        <v>0</v>
      </c>
    </row>
    <row r="43" spans="1:10">
      <c r="A43" s="124" t="s">
        <v>194</v>
      </c>
      <c r="B43" s="124">
        <v>-1.4</v>
      </c>
      <c r="C43" s="124">
        <v>-0.2</v>
      </c>
      <c r="D43" s="124">
        <v>246.96</v>
      </c>
      <c r="E43" s="124">
        <v>19.27</v>
      </c>
      <c r="F43" s="124">
        <v>33.72</v>
      </c>
      <c r="G43" s="124">
        <v>14.45</v>
      </c>
      <c r="H43" s="124">
        <v>9.6300000000000008</v>
      </c>
      <c r="I43" s="127">
        <v>5.78</v>
      </c>
      <c r="J43" s="155">
        <v>0</v>
      </c>
    </row>
    <row r="44" spans="1:10">
      <c r="A44" s="124" t="s">
        <v>195</v>
      </c>
      <c r="B44" s="124">
        <v>-6.3</v>
      </c>
      <c r="C44" s="124">
        <v>-1.2</v>
      </c>
      <c r="D44" s="124">
        <v>264.87</v>
      </c>
      <c r="E44" s="124">
        <v>19.27</v>
      </c>
      <c r="F44" s="124">
        <v>33.72</v>
      </c>
      <c r="G44" s="124">
        <v>14.45</v>
      </c>
      <c r="H44" s="124">
        <v>9.6300000000000008</v>
      </c>
      <c r="I44" s="127">
        <v>5.78</v>
      </c>
      <c r="J44" s="155">
        <v>0</v>
      </c>
    </row>
    <row r="45" spans="1:10">
      <c r="A45" s="124" t="s">
        <v>196</v>
      </c>
      <c r="B45" s="124">
        <v>-5.8</v>
      </c>
      <c r="C45" s="124">
        <v>-1.5</v>
      </c>
      <c r="D45" s="124">
        <v>263.66000000000003</v>
      </c>
      <c r="E45" s="124">
        <v>19.27</v>
      </c>
      <c r="F45" s="124">
        <v>33.72</v>
      </c>
      <c r="G45" s="124">
        <v>14.45</v>
      </c>
      <c r="H45" s="124">
        <v>9.6300000000000008</v>
      </c>
      <c r="I45" s="127">
        <v>5.78</v>
      </c>
      <c r="J45" s="155">
        <v>0</v>
      </c>
    </row>
    <row r="46" spans="1:10">
      <c r="A46" s="124" t="s">
        <v>197</v>
      </c>
      <c r="B46" s="124">
        <v>-7.4</v>
      </c>
      <c r="C46" s="124">
        <v>-3.4</v>
      </c>
      <c r="D46" s="124">
        <v>273.41000000000003</v>
      </c>
      <c r="E46" s="124">
        <v>19.27</v>
      </c>
      <c r="F46" s="124">
        <v>33.72</v>
      </c>
      <c r="G46" s="124">
        <v>14.45</v>
      </c>
      <c r="H46" s="124">
        <v>9.6300000000000008</v>
      </c>
      <c r="I46" s="127">
        <v>5.78</v>
      </c>
      <c r="J46" s="155">
        <v>0</v>
      </c>
    </row>
    <row r="47" spans="1:10">
      <c r="A47" s="124" t="s">
        <v>198</v>
      </c>
      <c r="B47" s="124">
        <v>-7.3</v>
      </c>
      <c r="C47" s="124">
        <v>-0.5</v>
      </c>
      <c r="D47" s="124">
        <v>264.86</v>
      </c>
      <c r="E47" s="124">
        <v>19.27</v>
      </c>
      <c r="F47" s="124">
        <v>33.72</v>
      </c>
      <c r="G47" s="124">
        <v>14.45</v>
      </c>
      <c r="H47" s="124">
        <v>9.6300000000000008</v>
      </c>
      <c r="I47" s="127">
        <v>5.78</v>
      </c>
      <c r="J47" s="155">
        <v>0</v>
      </c>
    </row>
    <row r="48" spans="1:10">
      <c r="A48" s="124" t="s">
        <v>199</v>
      </c>
      <c r="B48" s="124">
        <v>-8.4</v>
      </c>
      <c r="C48" s="124">
        <v>-3.6</v>
      </c>
      <c r="D48" s="124">
        <v>275.72000000000003</v>
      </c>
      <c r="E48" s="124">
        <v>19.27</v>
      </c>
      <c r="F48" s="124">
        <v>33.72</v>
      </c>
      <c r="G48" s="124">
        <v>14.45</v>
      </c>
      <c r="H48" s="124">
        <v>9.6300000000000008</v>
      </c>
      <c r="I48" s="127">
        <v>5.78</v>
      </c>
      <c r="J48" s="155">
        <v>0</v>
      </c>
    </row>
    <row r="49" spans="1:10">
      <c r="A49" s="124" t="s">
        <v>200</v>
      </c>
      <c r="B49" s="124">
        <v>-6.5</v>
      </c>
      <c r="C49" s="124">
        <v>-0.9</v>
      </c>
      <c r="D49" s="124">
        <v>275.72000000000003</v>
      </c>
      <c r="E49" s="124">
        <v>19.27</v>
      </c>
      <c r="F49" s="124">
        <v>33.72</v>
      </c>
      <c r="G49" s="124">
        <v>14.45</v>
      </c>
      <c r="H49" s="124">
        <v>9.6300000000000008</v>
      </c>
      <c r="I49" s="127">
        <v>5.78</v>
      </c>
      <c r="J49" s="155">
        <v>0</v>
      </c>
    </row>
    <row r="50" spans="1:10">
      <c r="A50" s="124" t="s">
        <v>201</v>
      </c>
      <c r="B50" s="124">
        <v>-5</v>
      </c>
      <c r="C50" s="124">
        <v>-1.8</v>
      </c>
      <c r="D50" s="124">
        <v>275.72000000000003</v>
      </c>
      <c r="E50" s="124">
        <v>19.27</v>
      </c>
      <c r="F50" s="124">
        <v>33.72</v>
      </c>
      <c r="G50" s="124">
        <v>14.45</v>
      </c>
      <c r="H50" s="124">
        <v>9.6300000000000008</v>
      </c>
      <c r="I50" s="127">
        <v>5.78</v>
      </c>
      <c r="J50" s="155">
        <v>0</v>
      </c>
    </row>
    <row r="51" spans="1:10">
      <c r="A51" s="124" t="s">
        <v>202</v>
      </c>
      <c r="B51" s="124">
        <v>-2.2999999999999998</v>
      </c>
      <c r="C51" s="124">
        <v>-1.5</v>
      </c>
      <c r="D51" s="124">
        <v>275.72000000000003</v>
      </c>
      <c r="E51" s="124">
        <v>19.27</v>
      </c>
      <c r="F51" s="124">
        <v>33.72</v>
      </c>
      <c r="G51" s="124">
        <v>14.45</v>
      </c>
      <c r="H51" s="124">
        <v>9.6300000000000008</v>
      </c>
      <c r="I51" s="127">
        <v>5.78</v>
      </c>
      <c r="J51" s="155">
        <v>0</v>
      </c>
    </row>
    <row r="52" spans="1:10">
      <c r="A52" s="124" t="s">
        <v>203</v>
      </c>
      <c r="B52" s="124">
        <v>-3.5</v>
      </c>
      <c r="C52" s="124">
        <v>-2.1</v>
      </c>
      <c r="D52" s="124">
        <v>275.70999999999998</v>
      </c>
      <c r="E52" s="124">
        <v>19.27</v>
      </c>
      <c r="F52" s="124">
        <v>33.72</v>
      </c>
      <c r="G52" s="124">
        <v>14.45</v>
      </c>
      <c r="H52" s="124">
        <v>9.6300000000000008</v>
      </c>
      <c r="I52" s="127">
        <v>5.78</v>
      </c>
      <c r="J52" s="155">
        <v>0</v>
      </c>
    </row>
    <row r="53" spans="1:10">
      <c r="A53" s="124" t="s">
        <v>204</v>
      </c>
      <c r="B53" s="124">
        <v>-5.9</v>
      </c>
      <c r="C53" s="124">
        <v>0</v>
      </c>
      <c r="D53" s="124">
        <v>196.93</v>
      </c>
      <c r="E53" s="124">
        <v>19.27</v>
      </c>
      <c r="F53" s="124">
        <v>33.72</v>
      </c>
      <c r="G53" s="124">
        <v>14.45</v>
      </c>
      <c r="H53" s="124">
        <v>9.6300000000000008</v>
      </c>
      <c r="I53" s="127">
        <v>5.78</v>
      </c>
      <c r="J53" s="155">
        <v>0</v>
      </c>
    </row>
    <row r="54" spans="1:10">
      <c r="A54" s="124" t="s">
        <v>205</v>
      </c>
      <c r="B54" s="124">
        <v>-4.5</v>
      </c>
      <c r="C54" s="124">
        <v>0</v>
      </c>
      <c r="D54" s="124">
        <v>225.63</v>
      </c>
      <c r="E54" s="124">
        <v>19.27</v>
      </c>
      <c r="F54" s="124">
        <v>33.72</v>
      </c>
      <c r="G54" s="124">
        <v>14.45</v>
      </c>
      <c r="H54" s="124">
        <v>9.6300000000000008</v>
      </c>
      <c r="I54" s="127">
        <v>5.78</v>
      </c>
      <c r="J54" s="155">
        <v>0</v>
      </c>
    </row>
    <row r="55" spans="1:10">
      <c r="A55" s="124" t="s">
        <v>206</v>
      </c>
      <c r="B55" s="124">
        <v>-0.7</v>
      </c>
      <c r="C55" s="124">
        <v>0</v>
      </c>
      <c r="D55" s="124">
        <v>209.42</v>
      </c>
      <c r="E55" s="124">
        <v>19.27</v>
      </c>
      <c r="F55" s="124">
        <v>33.72</v>
      </c>
      <c r="G55" s="124">
        <v>14.45</v>
      </c>
      <c r="H55" s="124">
        <v>9.6300000000000008</v>
      </c>
      <c r="I55" s="127">
        <v>5.78</v>
      </c>
      <c r="J55" s="155">
        <v>0</v>
      </c>
    </row>
    <row r="56" spans="1:10">
      <c r="A56" s="124" t="s">
        <v>207</v>
      </c>
      <c r="B56" s="124">
        <v>-0.9</v>
      </c>
      <c r="C56" s="124">
        <v>0</v>
      </c>
      <c r="D56" s="124">
        <v>215.61</v>
      </c>
      <c r="E56" s="124">
        <v>19.27</v>
      </c>
      <c r="F56" s="124">
        <v>33.72</v>
      </c>
      <c r="G56" s="124">
        <v>14.45</v>
      </c>
      <c r="H56" s="124">
        <v>9.6300000000000008</v>
      </c>
      <c r="I56" s="127">
        <v>5.78</v>
      </c>
      <c r="J56" s="155">
        <v>0</v>
      </c>
    </row>
    <row r="57" spans="1:10">
      <c r="A57" s="124" t="s">
        <v>208</v>
      </c>
      <c r="B57" s="124">
        <v>-0.5</v>
      </c>
      <c r="C57" s="124">
        <v>0</v>
      </c>
      <c r="D57" s="124">
        <v>242.2</v>
      </c>
      <c r="E57" s="124">
        <v>19.27</v>
      </c>
      <c r="F57" s="124">
        <v>33.72</v>
      </c>
      <c r="G57" s="124">
        <v>14.45</v>
      </c>
      <c r="H57" s="124">
        <v>9.6300000000000008</v>
      </c>
      <c r="I57" s="127">
        <v>5.78</v>
      </c>
      <c r="J57" s="155">
        <v>0</v>
      </c>
    </row>
    <row r="58" spans="1:10">
      <c r="A58" s="124" t="s">
        <v>209</v>
      </c>
      <c r="B58" s="124">
        <v>-0.3</v>
      </c>
      <c r="C58" s="124">
        <v>0</v>
      </c>
      <c r="D58" s="124">
        <v>253.06</v>
      </c>
      <c r="E58" s="124">
        <v>19.27</v>
      </c>
      <c r="F58" s="124">
        <v>33.72</v>
      </c>
      <c r="G58" s="124">
        <v>14.45</v>
      </c>
      <c r="H58" s="124">
        <v>9.6300000000000008</v>
      </c>
      <c r="I58" s="127">
        <v>5.78</v>
      </c>
      <c r="J58" s="155">
        <v>0</v>
      </c>
    </row>
    <row r="59" spans="1:10">
      <c r="A59" s="124" t="s">
        <v>210</v>
      </c>
      <c r="B59" s="124">
        <v>-0.2</v>
      </c>
      <c r="C59" s="124">
        <v>0</v>
      </c>
      <c r="D59" s="124">
        <v>0</v>
      </c>
      <c r="E59" s="124">
        <v>19.27</v>
      </c>
      <c r="F59" s="124">
        <v>33.72</v>
      </c>
      <c r="G59" s="124">
        <v>14.45</v>
      </c>
      <c r="H59" s="124">
        <v>9.6300000000000008</v>
      </c>
      <c r="I59" s="127">
        <v>5.78</v>
      </c>
      <c r="J59" s="155">
        <v>0</v>
      </c>
    </row>
    <row r="60" spans="1:10">
      <c r="A60" s="124" t="s">
        <v>211</v>
      </c>
      <c r="B60" s="124">
        <v>-0.1</v>
      </c>
      <c r="C60" s="124">
        <v>-0.9</v>
      </c>
      <c r="D60" s="124">
        <v>0</v>
      </c>
      <c r="E60" s="124">
        <v>19.27</v>
      </c>
      <c r="F60" s="124">
        <v>33.72</v>
      </c>
      <c r="G60" s="124">
        <v>14.45</v>
      </c>
      <c r="H60" s="124">
        <v>9.6300000000000008</v>
      </c>
      <c r="I60" s="127">
        <v>5.78</v>
      </c>
      <c r="J60" s="155">
        <v>0</v>
      </c>
    </row>
    <row r="61" spans="1:10">
      <c r="A61" s="124" t="s">
        <v>212</v>
      </c>
      <c r="B61" s="124">
        <v>0</v>
      </c>
      <c r="C61" s="124">
        <v>0</v>
      </c>
      <c r="D61" s="124">
        <v>0</v>
      </c>
      <c r="E61" s="124">
        <v>19.27</v>
      </c>
      <c r="F61" s="124">
        <v>33.72</v>
      </c>
      <c r="G61" s="124">
        <v>14.45</v>
      </c>
      <c r="H61" s="124">
        <v>9.6300000000000008</v>
      </c>
      <c r="I61" s="127">
        <v>5.78</v>
      </c>
      <c r="J61" s="155">
        <v>0</v>
      </c>
    </row>
    <row r="62" spans="1:10">
      <c r="A62" s="124" t="s">
        <v>213</v>
      </c>
      <c r="B62" s="124">
        <v>0</v>
      </c>
      <c r="C62" s="124">
        <v>0</v>
      </c>
      <c r="D62" s="124">
        <v>0</v>
      </c>
      <c r="E62" s="124">
        <v>19.27</v>
      </c>
      <c r="F62" s="124">
        <v>33.72</v>
      </c>
      <c r="G62" s="124">
        <v>14.45</v>
      </c>
      <c r="H62" s="124">
        <v>9.6300000000000008</v>
      </c>
      <c r="I62" s="127">
        <v>5.78</v>
      </c>
      <c r="J62" s="155">
        <v>0</v>
      </c>
    </row>
    <row r="63" spans="1:10">
      <c r="A63" s="124" t="s">
        <v>214</v>
      </c>
      <c r="B63" s="124">
        <v>0</v>
      </c>
      <c r="C63" s="124">
        <v>0</v>
      </c>
      <c r="D63" s="124">
        <v>0</v>
      </c>
      <c r="E63" s="124">
        <v>19.27</v>
      </c>
      <c r="F63" s="124">
        <v>0</v>
      </c>
      <c r="G63" s="124">
        <v>0</v>
      </c>
      <c r="H63" s="124">
        <v>0</v>
      </c>
      <c r="I63" s="127">
        <v>5.78</v>
      </c>
      <c r="J63" s="155">
        <v>0</v>
      </c>
    </row>
    <row r="64" spans="1:10">
      <c r="A64" s="124" t="s">
        <v>215</v>
      </c>
      <c r="B64" s="124">
        <v>0</v>
      </c>
      <c r="C64" s="124">
        <v>0</v>
      </c>
      <c r="D64" s="124">
        <v>0</v>
      </c>
      <c r="E64" s="124">
        <v>19.27</v>
      </c>
      <c r="F64" s="124">
        <v>0</v>
      </c>
      <c r="G64" s="124">
        <v>0</v>
      </c>
      <c r="H64" s="124">
        <v>0</v>
      </c>
      <c r="I64" s="127">
        <v>5.78</v>
      </c>
      <c r="J64" s="155">
        <v>0</v>
      </c>
    </row>
    <row r="65" spans="1:10">
      <c r="A65" s="124" t="s">
        <v>216</v>
      </c>
      <c r="B65" s="124">
        <v>0</v>
      </c>
      <c r="C65" s="124">
        <v>0</v>
      </c>
      <c r="D65" s="124">
        <v>0</v>
      </c>
      <c r="E65" s="124">
        <v>19.27</v>
      </c>
      <c r="F65" s="124">
        <v>0</v>
      </c>
      <c r="G65" s="124">
        <v>0</v>
      </c>
      <c r="H65" s="124">
        <v>0</v>
      </c>
      <c r="I65" s="127">
        <v>5.78</v>
      </c>
      <c r="J65" s="155">
        <v>0</v>
      </c>
    </row>
    <row r="66" spans="1:10">
      <c r="A66" s="124" t="s">
        <v>217</v>
      </c>
      <c r="B66" s="124">
        <v>0</v>
      </c>
      <c r="C66" s="124">
        <v>0</v>
      </c>
      <c r="D66" s="124">
        <v>0</v>
      </c>
      <c r="E66" s="124">
        <v>19.27</v>
      </c>
      <c r="F66" s="124">
        <v>0</v>
      </c>
      <c r="G66" s="124">
        <v>0</v>
      </c>
      <c r="H66" s="124">
        <v>0</v>
      </c>
      <c r="I66" s="127">
        <v>5.78</v>
      </c>
      <c r="J66" s="155">
        <v>0</v>
      </c>
    </row>
    <row r="67" spans="1:10">
      <c r="A67" s="124" t="s">
        <v>218</v>
      </c>
      <c r="B67" s="124">
        <v>0</v>
      </c>
      <c r="C67" s="124">
        <v>0</v>
      </c>
      <c r="D67" s="124">
        <v>0</v>
      </c>
      <c r="E67" s="124">
        <v>14.45</v>
      </c>
      <c r="F67" s="124">
        <v>33.72</v>
      </c>
      <c r="G67" s="124">
        <v>14.45</v>
      </c>
      <c r="H67" s="124">
        <v>0</v>
      </c>
      <c r="I67" s="127">
        <v>5.78</v>
      </c>
      <c r="J67" s="155">
        <v>0</v>
      </c>
    </row>
    <row r="68" spans="1:10">
      <c r="A68" s="124" t="s">
        <v>219</v>
      </c>
      <c r="B68" s="124">
        <v>0</v>
      </c>
      <c r="C68" s="124">
        <v>0</v>
      </c>
      <c r="D68" s="124">
        <v>0</v>
      </c>
      <c r="E68" s="124">
        <v>14.45</v>
      </c>
      <c r="F68" s="124">
        <v>33.72</v>
      </c>
      <c r="G68" s="124">
        <v>14.45</v>
      </c>
      <c r="H68" s="124">
        <v>0</v>
      </c>
      <c r="I68" s="127">
        <v>5.78</v>
      </c>
      <c r="J68" s="155">
        <v>0</v>
      </c>
    </row>
    <row r="69" spans="1:10">
      <c r="A69" s="124" t="s">
        <v>220</v>
      </c>
      <c r="B69" s="124">
        <v>0</v>
      </c>
      <c r="C69" s="124">
        <v>0</v>
      </c>
      <c r="D69" s="124">
        <v>0</v>
      </c>
      <c r="E69" s="124">
        <v>14.45</v>
      </c>
      <c r="F69" s="124">
        <v>33.72</v>
      </c>
      <c r="G69" s="124">
        <v>14.45</v>
      </c>
      <c r="H69" s="124">
        <v>0</v>
      </c>
      <c r="I69" s="127">
        <v>5.78</v>
      </c>
      <c r="J69" s="155">
        <v>0</v>
      </c>
    </row>
    <row r="70" spans="1:10">
      <c r="A70" s="124" t="s">
        <v>221</v>
      </c>
      <c r="B70" s="124">
        <v>0</v>
      </c>
      <c r="C70" s="124">
        <v>0</v>
      </c>
      <c r="D70" s="124">
        <v>0</v>
      </c>
      <c r="E70" s="124">
        <v>14.45</v>
      </c>
      <c r="F70" s="124">
        <v>33.729999999999997</v>
      </c>
      <c r="G70" s="124">
        <v>14.45</v>
      </c>
      <c r="H70" s="124">
        <v>0</v>
      </c>
      <c r="I70" s="127">
        <v>5.78</v>
      </c>
      <c r="J70" s="155">
        <v>12.52</v>
      </c>
    </row>
    <row r="71" spans="1:10">
      <c r="A71" s="124" t="s">
        <v>222</v>
      </c>
      <c r="B71" s="124">
        <v>0</v>
      </c>
      <c r="C71" s="124">
        <v>0</v>
      </c>
      <c r="D71" s="124">
        <v>0</v>
      </c>
      <c r="E71" s="124">
        <v>14.45</v>
      </c>
      <c r="F71" s="124">
        <v>33.72</v>
      </c>
      <c r="G71" s="124">
        <v>14.45</v>
      </c>
      <c r="H71" s="124">
        <v>0</v>
      </c>
      <c r="I71" s="127">
        <v>5.78</v>
      </c>
      <c r="J71" s="155">
        <v>47.21</v>
      </c>
    </row>
    <row r="72" spans="1:10">
      <c r="A72" s="124" t="s">
        <v>223</v>
      </c>
      <c r="B72" s="124">
        <v>0</v>
      </c>
      <c r="C72" s="124">
        <v>0</v>
      </c>
      <c r="D72" s="124">
        <v>0</v>
      </c>
      <c r="E72" s="124">
        <v>14.45</v>
      </c>
      <c r="F72" s="124">
        <v>0</v>
      </c>
      <c r="G72" s="124">
        <v>0</v>
      </c>
      <c r="H72" s="124">
        <v>0</v>
      </c>
      <c r="I72" s="127">
        <v>5.78</v>
      </c>
      <c r="J72" s="155">
        <v>75.150000000000006</v>
      </c>
    </row>
    <row r="73" spans="1:10">
      <c r="A73" s="124" t="s">
        <v>224</v>
      </c>
      <c r="B73" s="124">
        <v>0</v>
      </c>
      <c r="C73" s="124">
        <v>0</v>
      </c>
      <c r="D73" s="124">
        <v>0</v>
      </c>
      <c r="E73" s="124">
        <v>14.45</v>
      </c>
      <c r="F73" s="124">
        <v>0</v>
      </c>
      <c r="G73" s="124">
        <v>0</v>
      </c>
      <c r="H73" s="124">
        <v>0</v>
      </c>
      <c r="I73" s="127">
        <v>5.78</v>
      </c>
      <c r="J73" s="155">
        <v>93.45</v>
      </c>
    </row>
    <row r="74" spans="1:10">
      <c r="A74" s="124" t="s">
        <v>225</v>
      </c>
      <c r="B74" s="124">
        <v>0</v>
      </c>
      <c r="C74" s="124">
        <v>0</v>
      </c>
      <c r="D74" s="124">
        <v>0</v>
      </c>
      <c r="E74" s="124">
        <v>14.45</v>
      </c>
      <c r="F74" s="124">
        <v>0</v>
      </c>
      <c r="G74" s="124">
        <v>0</v>
      </c>
      <c r="H74" s="124">
        <v>0</v>
      </c>
      <c r="I74" s="127">
        <v>4.92</v>
      </c>
      <c r="J74" s="155">
        <v>97.73</v>
      </c>
    </row>
    <row r="75" spans="1:10">
      <c r="A75" s="124" t="s">
        <v>226</v>
      </c>
      <c r="B75" s="124">
        <v>0</v>
      </c>
      <c r="C75" s="124">
        <v>0</v>
      </c>
      <c r="D75" s="124">
        <v>0</v>
      </c>
      <c r="E75" s="124">
        <v>0</v>
      </c>
      <c r="F75" s="124">
        <v>0</v>
      </c>
      <c r="G75" s="124">
        <v>0</v>
      </c>
      <c r="H75" s="124">
        <v>0</v>
      </c>
      <c r="I75" s="127">
        <v>0</v>
      </c>
      <c r="J75" s="155">
        <v>0</v>
      </c>
    </row>
    <row r="76" spans="1:10">
      <c r="A76" s="124" t="s">
        <v>227</v>
      </c>
      <c r="B76" s="124">
        <v>0</v>
      </c>
      <c r="C76" s="124">
        <v>0</v>
      </c>
      <c r="D76" s="124">
        <v>0</v>
      </c>
      <c r="E76" s="124">
        <v>0</v>
      </c>
      <c r="F76" s="124">
        <v>0</v>
      </c>
      <c r="G76" s="124">
        <v>0</v>
      </c>
      <c r="H76" s="124">
        <v>0</v>
      </c>
      <c r="I76" s="127">
        <v>0</v>
      </c>
      <c r="J76" s="155">
        <v>0</v>
      </c>
    </row>
    <row r="77" spans="1:10">
      <c r="A77" s="124" t="s">
        <v>228</v>
      </c>
      <c r="B77" s="124">
        <v>0</v>
      </c>
      <c r="C77" s="124">
        <v>0</v>
      </c>
      <c r="D77" s="124">
        <v>0</v>
      </c>
      <c r="E77" s="124">
        <v>0</v>
      </c>
      <c r="F77" s="124">
        <v>0</v>
      </c>
      <c r="G77" s="124">
        <v>0</v>
      </c>
      <c r="H77" s="124">
        <v>0</v>
      </c>
      <c r="I77" s="127">
        <v>0</v>
      </c>
      <c r="J77" s="155">
        <v>0</v>
      </c>
    </row>
    <row r="78" spans="1:10">
      <c r="A78" s="124" t="s">
        <v>229</v>
      </c>
      <c r="B78" s="124">
        <v>0</v>
      </c>
      <c r="C78" s="124">
        <v>0</v>
      </c>
      <c r="D78" s="124">
        <v>0</v>
      </c>
      <c r="E78" s="124">
        <v>0</v>
      </c>
      <c r="F78" s="124">
        <v>0</v>
      </c>
      <c r="G78" s="124">
        <v>0</v>
      </c>
      <c r="H78" s="124">
        <v>0</v>
      </c>
      <c r="I78" s="127">
        <v>0</v>
      </c>
      <c r="J78" s="155">
        <v>0</v>
      </c>
    </row>
    <row r="79" spans="1:10">
      <c r="A79" s="124" t="s">
        <v>230</v>
      </c>
      <c r="B79" s="124">
        <v>0</v>
      </c>
      <c r="C79" s="124">
        <v>0</v>
      </c>
      <c r="D79" s="124">
        <v>0</v>
      </c>
      <c r="E79" s="124">
        <v>0</v>
      </c>
      <c r="F79" s="124">
        <v>0</v>
      </c>
      <c r="G79" s="124">
        <v>0</v>
      </c>
      <c r="H79" s="124">
        <v>0</v>
      </c>
      <c r="I79" s="127">
        <v>0</v>
      </c>
      <c r="J79" s="155">
        <v>0</v>
      </c>
    </row>
    <row r="80" spans="1:10">
      <c r="A80" s="124" t="s">
        <v>231</v>
      </c>
      <c r="B80" s="124">
        <v>0</v>
      </c>
      <c r="C80" s="124">
        <v>0</v>
      </c>
      <c r="D80" s="124">
        <v>0</v>
      </c>
      <c r="E80" s="124">
        <v>0</v>
      </c>
      <c r="F80" s="124">
        <v>0</v>
      </c>
      <c r="G80" s="124">
        <v>0</v>
      </c>
      <c r="H80" s="124">
        <v>0</v>
      </c>
      <c r="I80" s="127">
        <v>0</v>
      </c>
      <c r="J80" s="155">
        <v>0</v>
      </c>
    </row>
    <row r="81" spans="1:10">
      <c r="A81" s="124" t="s">
        <v>232</v>
      </c>
      <c r="B81" s="124">
        <v>0</v>
      </c>
      <c r="C81" s="124">
        <v>0</v>
      </c>
      <c r="D81" s="124">
        <v>0</v>
      </c>
      <c r="E81" s="124">
        <v>0</v>
      </c>
      <c r="F81" s="124">
        <v>0</v>
      </c>
      <c r="G81" s="124">
        <v>0</v>
      </c>
      <c r="H81" s="124">
        <v>0</v>
      </c>
      <c r="I81" s="127">
        <v>0</v>
      </c>
      <c r="J81" s="155">
        <v>0</v>
      </c>
    </row>
    <row r="82" spans="1:10">
      <c r="A82" s="124" t="s">
        <v>233</v>
      </c>
      <c r="B82" s="124">
        <v>0</v>
      </c>
      <c r="C82" s="124">
        <v>0</v>
      </c>
      <c r="D82" s="124">
        <v>0</v>
      </c>
      <c r="E82" s="124">
        <v>0</v>
      </c>
      <c r="F82" s="124">
        <v>0</v>
      </c>
      <c r="G82" s="124">
        <v>0</v>
      </c>
      <c r="H82" s="124">
        <v>0</v>
      </c>
      <c r="I82" s="127">
        <v>0</v>
      </c>
      <c r="J82" s="155">
        <v>0</v>
      </c>
    </row>
    <row r="83" spans="1:10">
      <c r="A83" s="124" t="s">
        <v>234</v>
      </c>
      <c r="B83" s="124">
        <v>0</v>
      </c>
      <c r="C83" s="124">
        <v>0</v>
      </c>
      <c r="D83" s="124">
        <v>0</v>
      </c>
      <c r="E83" s="124">
        <v>0</v>
      </c>
      <c r="F83" s="124">
        <v>0</v>
      </c>
      <c r="G83" s="124">
        <v>0</v>
      </c>
      <c r="H83" s="124">
        <v>0</v>
      </c>
      <c r="I83" s="127">
        <v>0</v>
      </c>
      <c r="J83" s="155">
        <v>0</v>
      </c>
    </row>
    <row r="84" spans="1:10">
      <c r="A84" s="124" t="s">
        <v>235</v>
      </c>
      <c r="B84" s="124">
        <v>0</v>
      </c>
      <c r="C84" s="124">
        <v>0</v>
      </c>
      <c r="D84" s="124">
        <v>0</v>
      </c>
      <c r="E84" s="124">
        <v>0</v>
      </c>
      <c r="F84" s="124">
        <v>0</v>
      </c>
      <c r="G84" s="124">
        <v>0</v>
      </c>
      <c r="H84" s="124">
        <v>0</v>
      </c>
      <c r="I84" s="127">
        <v>0</v>
      </c>
      <c r="J84" s="155">
        <v>0</v>
      </c>
    </row>
    <row r="85" spans="1:10">
      <c r="A85" s="124" t="s">
        <v>236</v>
      </c>
      <c r="B85" s="124">
        <v>0</v>
      </c>
      <c r="C85" s="124">
        <v>0</v>
      </c>
      <c r="D85" s="124">
        <v>0</v>
      </c>
      <c r="E85" s="124">
        <v>0</v>
      </c>
      <c r="F85" s="124">
        <v>0</v>
      </c>
      <c r="G85" s="124">
        <v>0</v>
      </c>
      <c r="H85" s="124">
        <v>0</v>
      </c>
      <c r="I85" s="127">
        <v>0</v>
      </c>
      <c r="J85" s="155">
        <v>0</v>
      </c>
    </row>
    <row r="86" spans="1:10">
      <c r="A86" s="124" t="s">
        <v>237</v>
      </c>
      <c r="B86" s="124">
        <v>0</v>
      </c>
      <c r="C86" s="124">
        <v>0</v>
      </c>
      <c r="D86" s="124">
        <v>0</v>
      </c>
      <c r="E86" s="124">
        <v>0</v>
      </c>
      <c r="F86" s="124">
        <v>0</v>
      </c>
      <c r="G86" s="124">
        <v>0</v>
      </c>
      <c r="H86" s="124">
        <v>0</v>
      </c>
      <c r="I86" s="127">
        <v>0</v>
      </c>
      <c r="J86" s="155">
        <v>0</v>
      </c>
    </row>
    <row r="87" spans="1:10">
      <c r="A87" s="124" t="s">
        <v>238</v>
      </c>
      <c r="B87" s="124">
        <v>0</v>
      </c>
      <c r="C87" s="124">
        <v>0</v>
      </c>
      <c r="D87" s="124">
        <v>7.58</v>
      </c>
      <c r="E87" s="124">
        <v>0</v>
      </c>
      <c r="F87" s="124">
        <v>0</v>
      </c>
      <c r="G87" s="124">
        <v>0</v>
      </c>
      <c r="H87" s="124">
        <v>0</v>
      </c>
      <c r="I87" s="127">
        <v>0</v>
      </c>
      <c r="J87" s="155">
        <v>0</v>
      </c>
    </row>
    <row r="88" spans="1:10">
      <c r="A88" s="124" t="s">
        <v>239</v>
      </c>
      <c r="B88" s="124">
        <v>0</v>
      </c>
      <c r="C88" s="124">
        <v>0</v>
      </c>
      <c r="D88" s="124">
        <v>7.21</v>
      </c>
      <c r="E88" s="124">
        <v>0</v>
      </c>
      <c r="F88" s="124">
        <v>0</v>
      </c>
      <c r="G88" s="124">
        <v>0</v>
      </c>
      <c r="H88" s="124">
        <v>0</v>
      </c>
      <c r="I88" s="127">
        <v>0</v>
      </c>
      <c r="J88" s="155">
        <v>0</v>
      </c>
    </row>
    <row r="89" spans="1:10">
      <c r="A89" s="124" t="s">
        <v>240</v>
      </c>
      <c r="B89" s="124">
        <v>0</v>
      </c>
      <c r="C89" s="124">
        <v>0</v>
      </c>
      <c r="D89" s="124">
        <v>6.43</v>
      </c>
      <c r="E89" s="124">
        <v>0</v>
      </c>
      <c r="F89" s="124">
        <v>0</v>
      </c>
      <c r="G89" s="124">
        <v>0</v>
      </c>
      <c r="H89" s="124">
        <v>0</v>
      </c>
      <c r="I89" s="127">
        <v>0</v>
      </c>
      <c r="J89" s="155">
        <v>0</v>
      </c>
    </row>
    <row r="90" spans="1:10">
      <c r="A90" s="124" t="s">
        <v>241</v>
      </c>
      <c r="B90" s="124">
        <v>0</v>
      </c>
      <c r="C90" s="124">
        <v>0</v>
      </c>
      <c r="D90" s="124">
        <v>6.05</v>
      </c>
      <c r="E90" s="124">
        <v>0</v>
      </c>
      <c r="F90" s="124">
        <v>0</v>
      </c>
      <c r="G90" s="124">
        <v>0</v>
      </c>
      <c r="H90" s="124">
        <v>0</v>
      </c>
      <c r="I90" s="127">
        <v>0</v>
      </c>
      <c r="J90" s="155">
        <v>0</v>
      </c>
    </row>
    <row r="91" spans="1:10">
      <c r="A91" s="124" t="s">
        <v>242</v>
      </c>
      <c r="B91" s="124">
        <v>0</v>
      </c>
      <c r="C91" s="124">
        <v>0</v>
      </c>
      <c r="D91" s="124">
        <v>10.58</v>
      </c>
      <c r="E91" s="124">
        <v>0</v>
      </c>
      <c r="F91" s="124">
        <v>0</v>
      </c>
      <c r="G91" s="124">
        <v>0</v>
      </c>
      <c r="H91" s="124">
        <v>0</v>
      </c>
      <c r="I91" s="127">
        <v>0</v>
      </c>
      <c r="J91" s="155">
        <v>0</v>
      </c>
    </row>
    <row r="92" spans="1:10">
      <c r="A92" s="124" t="s">
        <v>243</v>
      </c>
      <c r="B92" s="124">
        <v>0</v>
      </c>
      <c r="C92" s="124">
        <v>0</v>
      </c>
      <c r="D92" s="124">
        <v>8.07</v>
      </c>
      <c r="E92" s="124">
        <v>0</v>
      </c>
      <c r="F92" s="124">
        <v>0</v>
      </c>
      <c r="G92" s="124">
        <v>0</v>
      </c>
      <c r="H92" s="124">
        <v>0</v>
      </c>
      <c r="I92" s="127">
        <v>0</v>
      </c>
      <c r="J92" s="155">
        <v>0</v>
      </c>
    </row>
    <row r="93" spans="1:10">
      <c r="A93" s="124" t="s">
        <v>244</v>
      </c>
      <c r="B93" s="124">
        <v>0</v>
      </c>
      <c r="C93" s="124">
        <v>0</v>
      </c>
      <c r="D93" s="124">
        <v>7.12</v>
      </c>
      <c r="E93" s="124">
        <v>0</v>
      </c>
      <c r="F93" s="124">
        <v>0</v>
      </c>
      <c r="G93" s="124">
        <v>0</v>
      </c>
      <c r="H93" s="124">
        <v>0</v>
      </c>
      <c r="I93" s="127">
        <v>0</v>
      </c>
      <c r="J93" s="155">
        <v>0</v>
      </c>
    </row>
    <row r="94" spans="1:10">
      <c r="A94" s="124" t="s">
        <v>245</v>
      </c>
      <c r="B94" s="124">
        <v>0</v>
      </c>
      <c r="C94" s="124">
        <v>0</v>
      </c>
      <c r="D94" s="124">
        <v>4.45</v>
      </c>
      <c r="E94" s="124">
        <v>0</v>
      </c>
      <c r="F94" s="124">
        <v>0</v>
      </c>
      <c r="G94" s="124">
        <v>0</v>
      </c>
      <c r="H94" s="124">
        <v>0</v>
      </c>
      <c r="I94" s="127">
        <v>0</v>
      </c>
      <c r="J94" s="155">
        <v>0</v>
      </c>
    </row>
    <row r="95" spans="1:10">
      <c r="A95" s="124" t="s">
        <v>246</v>
      </c>
      <c r="B95" s="124">
        <v>0</v>
      </c>
      <c r="C95" s="124">
        <v>0</v>
      </c>
      <c r="D95" s="124">
        <v>2.17</v>
      </c>
      <c r="E95" s="124">
        <v>0</v>
      </c>
      <c r="F95" s="124">
        <v>0</v>
      </c>
      <c r="G95" s="124">
        <v>0</v>
      </c>
      <c r="H95" s="124">
        <v>0</v>
      </c>
      <c r="I95" s="127">
        <v>0</v>
      </c>
      <c r="J95" s="155">
        <v>0</v>
      </c>
    </row>
    <row r="96" spans="1:10">
      <c r="A96" s="124" t="s">
        <v>247</v>
      </c>
      <c r="B96" s="124">
        <v>0</v>
      </c>
      <c r="C96" s="124">
        <v>0</v>
      </c>
      <c r="D96" s="124">
        <v>0.02</v>
      </c>
      <c r="E96" s="124">
        <v>0</v>
      </c>
      <c r="F96" s="124">
        <v>0</v>
      </c>
      <c r="G96" s="124">
        <v>0</v>
      </c>
      <c r="H96" s="124">
        <v>0</v>
      </c>
      <c r="I96" s="127">
        <v>0</v>
      </c>
      <c r="J96" s="155">
        <v>0</v>
      </c>
    </row>
    <row r="97" spans="1:10">
      <c r="A97" s="124" t="s">
        <v>248</v>
      </c>
      <c r="B97" s="124">
        <v>0</v>
      </c>
      <c r="C97" s="124">
        <v>0</v>
      </c>
      <c r="D97" s="124">
        <v>8.86</v>
      </c>
      <c r="E97" s="124">
        <v>0</v>
      </c>
      <c r="F97" s="124">
        <v>0</v>
      </c>
      <c r="G97" s="124">
        <v>0</v>
      </c>
      <c r="H97" s="124">
        <v>0</v>
      </c>
      <c r="I97" s="127">
        <v>0</v>
      </c>
      <c r="J97" s="155">
        <v>0</v>
      </c>
    </row>
    <row r="98" spans="1:10">
      <c r="A98" s="124" t="s">
        <v>249</v>
      </c>
      <c r="B98" s="124">
        <v>0</v>
      </c>
      <c r="C98" s="124">
        <v>0</v>
      </c>
      <c r="D98" s="124">
        <v>8</v>
      </c>
      <c r="E98" s="124">
        <v>0</v>
      </c>
      <c r="F98" s="124">
        <v>0</v>
      </c>
      <c r="G98" s="124">
        <v>0</v>
      </c>
      <c r="H98" s="124">
        <v>0</v>
      </c>
      <c r="I98" s="127">
        <v>0</v>
      </c>
      <c r="J98" s="156">
        <v>0</v>
      </c>
    </row>
    <row r="99" spans="1:10">
      <c r="A99" s="146" t="s">
        <v>65</v>
      </c>
      <c r="B99" s="145">
        <f>AVERAGE(B3:B98)</f>
        <v>-0.77812500000000007</v>
      </c>
      <c r="C99" s="145">
        <f t="shared" ref="C99:J99" si="0">AVERAGE(C3:C98)</f>
        <v>-0.18333333333333335</v>
      </c>
      <c r="D99" s="145">
        <f t="shared" si="0"/>
        <v>47.69989583333335</v>
      </c>
      <c r="E99" s="145">
        <f t="shared" si="0"/>
        <v>8.0790625000000009</v>
      </c>
      <c r="F99" s="145">
        <f t="shared" si="0"/>
        <v>11.591354166666674</v>
      </c>
      <c r="G99" s="145">
        <f t="shared" si="0"/>
        <v>4.967187499999997</v>
      </c>
      <c r="H99" s="145">
        <f t="shared" si="0"/>
        <v>2.7084374999999992</v>
      </c>
      <c r="I99" s="145">
        <f t="shared" si="0"/>
        <v>2.5197916666666669</v>
      </c>
      <c r="J99" s="145">
        <f t="shared" si="0"/>
        <v>5.1025</v>
      </c>
    </row>
  </sheetData>
  <mergeCells count="1">
    <mergeCell ref="A1:I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X99"/>
  <sheetViews>
    <sheetView zoomScaleNormal="100" workbookViewId="0">
      <selection sqref="A1:XFD1048576"/>
    </sheetView>
  </sheetViews>
  <sheetFormatPr defaultColWidth="17" defaultRowHeight="15"/>
  <sheetData>
    <row r="1" spans="1:24" ht="21" customHeight="1">
      <c r="A1" s="292" t="s">
        <v>367</v>
      </c>
      <c r="B1" s="292"/>
      <c r="C1" s="292"/>
      <c r="D1" s="292"/>
      <c r="E1" s="292"/>
      <c r="F1" s="292"/>
      <c r="G1" s="292"/>
      <c r="H1" s="292"/>
      <c r="I1" s="292"/>
      <c r="J1" s="292"/>
      <c r="K1" s="292"/>
      <c r="L1" s="292"/>
      <c r="M1" s="292"/>
      <c r="N1" s="292"/>
      <c r="O1" s="292"/>
      <c r="P1" s="292"/>
      <c r="Q1" s="292"/>
      <c r="R1" s="292"/>
      <c r="S1" s="292"/>
      <c r="T1" s="292"/>
      <c r="U1" s="292"/>
      <c r="V1" s="292"/>
      <c r="W1" s="292"/>
      <c r="X1" s="292"/>
    </row>
    <row r="2" spans="1:24" ht="75">
      <c r="A2" s="147" t="s">
        <v>151</v>
      </c>
      <c r="B2" s="147" t="s">
        <v>321</v>
      </c>
      <c r="C2" s="147" t="s">
        <v>251</v>
      </c>
      <c r="D2" s="147" t="s">
        <v>306</v>
      </c>
      <c r="E2" s="147" t="s">
        <v>332</v>
      </c>
      <c r="F2" s="147" t="s">
        <v>356</v>
      </c>
      <c r="G2" s="147" t="s">
        <v>152</v>
      </c>
      <c r="H2" s="147" t="s">
        <v>337</v>
      </c>
      <c r="I2" s="147" t="s">
        <v>252</v>
      </c>
      <c r="J2" s="147" t="s">
        <v>357</v>
      </c>
      <c r="K2" s="147" t="s">
        <v>364</v>
      </c>
      <c r="L2" s="147" t="s">
        <v>272</v>
      </c>
      <c r="M2" s="147" t="s">
        <v>250</v>
      </c>
      <c r="N2" s="147" t="s">
        <v>365</v>
      </c>
      <c r="O2" s="147" t="s">
        <v>335</v>
      </c>
      <c r="P2" s="147" t="s">
        <v>258</v>
      </c>
      <c r="Q2" s="147" t="s">
        <v>305</v>
      </c>
      <c r="R2" s="147" t="s">
        <v>343</v>
      </c>
      <c r="S2" s="147" t="s">
        <v>153</v>
      </c>
      <c r="T2" s="147" t="s">
        <v>366</v>
      </c>
      <c r="U2" s="147" t="s">
        <v>336</v>
      </c>
      <c r="V2" s="147" t="s">
        <v>345</v>
      </c>
      <c r="W2" s="147" t="s">
        <v>324</v>
      </c>
      <c r="X2" s="147" t="s">
        <v>347</v>
      </c>
    </row>
    <row r="3" spans="1:24">
      <c r="A3" s="124" t="s">
        <v>154</v>
      </c>
      <c r="B3" s="124">
        <v>-1.2</v>
      </c>
      <c r="C3" s="124">
        <v>0</v>
      </c>
      <c r="D3" s="124">
        <v>0</v>
      </c>
      <c r="E3" s="124">
        <v>-1.5</v>
      </c>
      <c r="F3" s="124">
        <v>0</v>
      </c>
      <c r="G3" s="124">
        <v>70.14</v>
      </c>
      <c r="H3" s="124">
        <v>0</v>
      </c>
      <c r="I3" s="124">
        <v>0</v>
      </c>
      <c r="J3" s="124">
        <v>-4.5</v>
      </c>
      <c r="K3" s="124">
        <v>0</v>
      </c>
      <c r="L3" s="124">
        <v>0</v>
      </c>
      <c r="M3" s="124">
        <v>0</v>
      </c>
      <c r="N3" s="124">
        <v>0</v>
      </c>
      <c r="O3" s="124">
        <v>-2.5</v>
      </c>
      <c r="P3" s="124">
        <v>0</v>
      </c>
      <c r="Q3" s="124">
        <v>0</v>
      </c>
      <c r="R3" s="124">
        <v>0</v>
      </c>
      <c r="S3" s="124">
        <v>0</v>
      </c>
      <c r="T3" s="124">
        <v>0</v>
      </c>
      <c r="U3" s="124">
        <v>0</v>
      </c>
      <c r="V3" s="124">
        <v>0</v>
      </c>
      <c r="W3" s="124">
        <v>0</v>
      </c>
      <c r="X3" s="124">
        <v>0</v>
      </c>
    </row>
    <row r="4" spans="1:24">
      <c r="A4" s="124" t="s">
        <v>155</v>
      </c>
      <c r="B4" s="124">
        <v>-1.2</v>
      </c>
      <c r="C4" s="124">
        <v>0</v>
      </c>
      <c r="D4" s="124">
        <v>0</v>
      </c>
      <c r="E4" s="124">
        <v>-1.5</v>
      </c>
      <c r="F4" s="124">
        <v>0</v>
      </c>
      <c r="G4" s="124">
        <v>78.78</v>
      </c>
      <c r="H4" s="124">
        <v>0</v>
      </c>
      <c r="I4" s="124">
        <v>0</v>
      </c>
      <c r="J4" s="124">
        <v>-4.5</v>
      </c>
      <c r="K4" s="124">
        <v>0</v>
      </c>
      <c r="L4" s="124">
        <v>0</v>
      </c>
      <c r="M4" s="124">
        <v>0</v>
      </c>
      <c r="N4" s="124">
        <v>0</v>
      </c>
      <c r="O4" s="124">
        <v>-2.5</v>
      </c>
      <c r="P4" s="124">
        <v>0</v>
      </c>
      <c r="Q4" s="124">
        <v>0</v>
      </c>
      <c r="R4" s="124">
        <v>0</v>
      </c>
      <c r="S4" s="124">
        <v>0</v>
      </c>
      <c r="T4" s="124">
        <v>0</v>
      </c>
      <c r="U4" s="124">
        <v>0</v>
      </c>
      <c r="V4" s="124">
        <v>0</v>
      </c>
      <c r="W4" s="124">
        <v>0</v>
      </c>
      <c r="X4" s="124">
        <v>0</v>
      </c>
    </row>
    <row r="5" spans="1:24">
      <c r="A5" s="124" t="s">
        <v>156</v>
      </c>
      <c r="B5" s="124">
        <v>-1.5</v>
      </c>
      <c r="C5" s="124">
        <v>0</v>
      </c>
      <c r="D5" s="124">
        <v>0</v>
      </c>
      <c r="E5" s="124">
        <v>-1.5</v>
      </c>
      <c r="F5" s="124">
        <v>0</v>
      </c>
      <c r="G5" s="124">
        <v>56.61</v>
      </c>
      <c r="H5" s="124">
        <v>0</v>
      </c>
      <c r="I5" s="124">
        <v>0</v>
      </c>
      <c r="J5" s="124">
        <v>-4.5</v>
      </c>
      <c r="K5" s="124">
        <v>0</v>
      </c>
      <c r="L5" s="124">
        <v>0</v>
      </c>
      <c r="M5" s="124">
        <v>0</v>
      </c>
      <c r="N5" s="124">
        <v>0</v>
      </c>
      <c r="O5" s="124">
        <v>-2.5</v>
      </c>
      <c r="P5" s="124">
        <v>0</v>
      </c>
      <c r="Q5" s="124">
        <v>0</v>
      </c>
      <c r="R5" s="124">
        <v>0</v>
      </c>
      <c r="S5" s="124">
        <v>0</v>
      </c>
      <c r="T5" s="124">
        <v>0</v>
      </c>
      <c r="U5" s="124">
        <v>0</v>
      </c>
      <c r="V5" s="124">
        <v>0</v>
      </c>
      <c r="W5" s="124">
        <v>0</v>
      </c>
      <c r="X5" s="124">
        <v>0</v>
      </c>
    </row>
    <row r="6" spans="1:24" ht="15" customHeight="1">
      <c r="A6" s="124" t="s">
        <v>157</v>
      </c>
      <c r="B6" s="124">
        <v>-1.5</v>
      </c>
      <c r="C6" s="124">
        <v>0</v>
      </c>
      <c r="D6" s="124">
        <v>0</v>
      </c>
      <c r="E6" s="124">
        <v>-1.5</v>
      </c>
      <c r="F6" s="124">
        <v>0</v>
      </c>
      <c r="G6" s="124">
        <v>64.010000000000005</v>
      </c>
      <c r="H6" s="124">
        <v>0</v>
      </c>
      <c r="I6" s="124">
        <v>0</v>
      </c>
      <c r="J6" s="124">
        <v>-4.5</v>
      </c>
      <c r="K6" s="124">
        <v>0</v>
      </c>
      <c r="L6" s="124">
        <v>0</v>
      </c>
      <c r="M6" s="124">
        <v>0</v>
      </c>
      <c r="N6" s="124">
        <v>0</v>
      </c>
      <c r="O6" s="124">
        <v>-2.5</v>
      </c>
      <c r="P6" s="124">
        <v>0</v>
      </c>
      <c r="Q6" s="124">
        <v>0</v>
      </c>
      <c r="R6" s="124">
        <v>0</v>
      </c>
      <c r="S6" s="124">
        <v>0</v>
      </c>
      <c r="T6" s="124">
        <v>0</v>
      </c>
      <c r="U6" s="124">
        <v>0</v>
      </c>
      <c r="V6" s="124">
        <v>0</v>
      </c>
      <c r="W6" s="124">
        <v>0</v>
      </c>
      <c r="X6" s="124">
        <v>0</v>
      </c>
    </row>
    <row r="7" spans="1:24">
      <c r="A7" s="124" t="s">
        <v>158</v>
      </c>
      <c r="B7" s="124">
        <v>-1.5</v>
      </c>
      <c r="C7" s="124">
        <v>0</v>
      </c>
      <c r="D7" s="124">
        <v>0</v>
      </c>
      <c r="E7" s="124">
        <v>-1.5</v>
      </c>
      <c r="F7" s="124">
        <v>0</v>
      </c>
      <c r="G7" s="124">
        <v>91.44</v>
      </c>
      <c r="H7" s="124">
        <v>0</v>
      </c>
      <c r="I7" s="124">
        <v>0</v>
      </c>
      <c r="J7" s="124">
        <v>-4.5</v>
      </c>
      <c r="K7" s="124">
        <v>0</v>
      </c>
      <c r="L7" s="124">
        <v>0</v>
      </c>
      <c r="M7" s="124">
        <v>0</v>
      </c>
      <c r="N7" s="124">
        <v>0</v>
      </c>
      <c r="O7" s="124">
        <v>-0.7</v>
      </c>
      <c r="P7" s="124">
        <v>0</v>
      </c>
      <c r="Q7" s="124">
        <v>0</v>
      </c>
      <c r="R7" s="124">
        <v>0</v>
      </c>
      <c r="S7" s="124">
        <v>0</v>
      </c>
      <c r="T7" s="124">
        <v>0</v>
      </c>
      <c r="U7" s="124">
        <v>0</v>
      </c>
      <c r="V7" s="124">
        <v>0</v>
      </c>
      <c r="W7" s="124">
        <v>0</v>
      </c>
      <c r="X7" s="124">
        <v>0</v>
      </c>
    </row>
    <row r="8" spans="1:24">
      <c r="A8" s="124" t="s">
        <v>159</v>
      </c>
      <c r="B8" s="124">
        <v>-1.5</v>
      </c>
      <c r="C8" s="124">
        <v>0</v>
      </c>
      <c r="D8" s="124">
        <v>0</v>
      </c>
      <c r="E8" s="124">
        <v>-1.5</v>
      </c>
      <c r="F8" s="124">
        <v>0</v>
      </c>
      <c r="G8" s="124">
        <v>98.11</v>
      </c>
      <c r="H8" s="124">
        <v>0</v>
      </c>
      <c r="I8" s="124">
        <v>0</v>
      </c>
      <c r="J8" s="124">
        <v>-4.5</v>
      </c>
      <c r="K8" s="124">
        <v>0</v>
      </c>
      <c r="L8" s="124">
        <v>0</v>
      </c>
      <c r="M8" s="124">
        <v>0</v>
      </c>
      <c r="N8" s="124">
        <v>0</v>
      </c>
      <c r="O8" s="124">
        <v>-0.7</v>
      </c>
      <c r="P8" s="124">
        <v>0</v>
      </c>
      <c r="Q8" s="124">
        <v>0</v>
      </c>
      <c r="R8" s="124">
        <v>0</v>
      </c>
      <c r="S8" s="124">
        <v>0</v>
      </c>
      <c r="T8" s="124">
        <v>0</v>
      </c>
      <c r="U8" s="124">
        <v>0</v>
      </c>
      <c r="V8" s="124">
        <v>0</v>
      </c>
      <c r="W8" s="124">
        <v>0</v>
      </c>
      <c r="X8" s="124">
        <v>0</v>
      </c>
    </row>
    <row r="9" spans="1:24">
      <c r="A9" s="124" t="s">
        <v>160</v>
      </c>
      <c r="B9" s="124">
        <v>-1.5</v>
      </c>
      <c r="C9" s="124">
        <v>0</v>
      </c>
      <c r="D9" s="124">
        <v>0</v>
      </c>
      <c r="E9" s="124">
        <v>-1.5</v>
      </c>
      <c r="F9" s="124">
        <v>0</v>
      </c>
      <c r="G9" s="124">
        <v>159.4</v>
      </c>
      <c r="H9" s="124">
        <v>0</v>
      </c>
      <c r="I9" s="124">
        <v>0</v>
      </c>
      <c r="J9" s="124">
        <v>-4.5</v>
      </c>
      <c r="K9" s="124">
        <v>0</v>
      </c>
      <c r="L9" s="124">
        <v>0</v>
      </c>
      <c r="M9" s="124">
        <v>0</v>
      </c>
      <c r="N9" s="124">
        <v>0</v>
      </c>
      <c r="O9" s="124">
        <v>-0.7</v>
      </c>
      <c r="P9" s="124">
        <v>0</v>
      </c>
      <c r="Q9" s="124">
        <v>0</v>
      </c>
      <c r="R9" s="124">
        <v>0</v>
      </c>
      <c r="S9" s="124">
        <v>0</v>
      </c>
      <c r="T9" s="124">
        <v>0</v>
      </c>
      <c r="U9" s="124">
        <v>0</v>
      </c>
      <c r="V9" s="124">
        <v>0</v>
      </c>
      <c r="W9" s="124">
        <v>0</v>
      </c>
      <c r="X9" s="124">
        <v>0</v>
      </c>
    </row>
    <row r="10" spans="1:24">
      <c r="A10" s="124" t="s">
        <v>161</v>
      </c>
      <c r="B10" s="124">
        <v>-1.5</v>
      </c>
      <c r="C10" s="124">
        <v>0</v>
      </c>
      <c r="D10" s="124">
        <v>0</v>
      </c>
      <c r="E10" s="124">
        <v>-1.5</v>
      </c>
      <c r="F10" s="124">
        <v>0</v>
      </c>
      <c r="G10" s="124">
        <v>174.5</v>
      </c>
      <c r="H10" s="124">
        <v>0</v>
      </c>
      <c r="I10" s="124">
        <v>0</v>
      </c>
      <c r="J10" s="124">
        <v>-4.5</v>
      </c>
      <c r="K10" s="124">
        <v>0</v>
      </c>
      <c r="L10" s="124">
        <v>0</v>
      </c>
      <c r="M10" s="124">
        <v>0</v>
      </c>
      <c r="N10" s="124">
        <v>0</v>
      </c>
      <c r="O10" s="124">
        <v>-0.7</v>
      </c>
      <c r="P10" s="124">
        <v>0</v>
      </c>
      <c r="Q10" s="124">
        <v>0</v>
      </c>
      <c r="R10" s="124">
        <v>0</v>
      </c>
      <c r="S10" s="124">
        <v>0</v>
      </c>
      <c r="T10" s="124">
        <v>0</v>
      </c>
      <c r="U10" s="124">
        <v>0</v>
      </c>
      <c r="V10" s="124">
        <v>0</v>
      </c>
      <c r="W10" s="124">
        <v>0</v>
      </c>
      <c r="X10" s="124">
        <v>0</v>
      </c>
    </row>
    <row r="11" spans="1:24">
      <c r="A11" s="124" t="s">
        <v>162</v>
      </c>
      <c r="B11" s="124">
        <v>-1.5</v>
      </c>
      <c r="C11" s="124">
        <v>0</v>
      </c>
      <c r="D11" s="124">
        <v>0</v>
      </c>
      <c r="E11" s="124">
        <v>-1.5</v>
      </c>
      <c r="F11" s="124">
        <v>0</v>
      </c>
      <c r="G11" s="124">
        <v>294.74</v>
      </c>
      <c r="H11" s="124">
        <v>0</v>
      </c>
      <c r="I11" s="124">
        <v>0</v>
      </c>
      <c r="J11" s="124">
        <v>-4.5</v>
      </c>
      <c r="K11" s="124">
        <v>0</v>
      </c>
      <c r="L11" s="124">
        <v>0</v>
      </c>
      <c r="M11" s="124">
        <v>0</v>
      </c>
      <c r="N11" s="124">
        <v>0</v>
      </c>
      <c r="O11" s="124">
        <v>-0.7</v>
      </c>
      <c r="P11" s="124">
        <v>0</v>
      </c>
      <c r="Q11" s="124">
        <v>0</v>
      </c>
      <c r="R11" s="124">
        <v>0</v>
      </c>
      <c r="S11" s="124">
        <v>0</v>
      </c>
      <c r="T11" s="124">
        <v>0</v>
      </c>
      <c r="U11" s="124">
        <v>0</v>
      </c>
      <c r="V11" s="124">
        <v>0</v>
      </c>
      <c r="W11" s="124">
        <v>0</v>
      </c>
      <c r="X11" s="124">
        <v>0</v>
      </c>
    </row>
    <row r="12" spans="1:24">
      <c r="A12" s="124" t="s">
        <v>163</v>
      </c>
      <c r="B12" s="124">
        <v>-1.5</v>
      </c>
      <c r="C12" s="124">
        <v>0</v>
      </c>
      <c r="D12" s="124">
        <v>0</v>
      </c>
      <c r="E12" s="124">
        <v>-1.5</v>
      </c>
      <c r="F12" s="124">
        <v>0</v>
      </c>
      <c r="G12" s="124">
        <v>349.97</v>
      </c>
      <c r="H12" s="124">
        <v>0</v>
      </c>
      <c r="I12" s="124">
        <v>0</v>
      </c>
      <c r="J12" s="124">
        <v>-4.5</v>
      </c>
      <c r="K12" s="124">
        <v>0</v>
      </c>
      <c r="L12" s="124">
        <v>0</v>
      </c>
      <c r="M12" s="124">
        <v>0</v>
      </c>
      <c r="N12" s="124">
        <v>0</v>
      </c>
      <c r="O12" s="124">
        <v>-0.7</v>
      </c>
      <c r="P12" s="124">
        <v>0</v>
      </c>
      <c r="Q12" s="124">
        <v>0</v>
      </c>
      <c r="R12" s="124">
        <v>0</v>
      </c>
      <c r="S12" s="124">
        <v>0</v>
      </c>
      <c r="T12" s="124">
        <v>0</v>
      </c>
      <c r="U12" s="124">
        <v>0</v>
      </c>
      <c r="V12" s="124">
        <v>0</v>
      </c>
      <c r="W12" s="124">
        <v>0</v>
      </c>
      <c r="X12" s="124">
        <v>0</v>
      </c>
    </row>
    <row r="13" spans="1:24">
      <c r="A13" s="124" t="s">
        <v>164</v>
      </c>
      <c r="B13" s="124">
        <v>-1.5</v>
      </c>
      <c r="C13" s="124">
        <v>0</v>
      </c>
      <c r="D13" s="124">
        <v>0</v>
      </c>
      <c r="E13" s="124">
        <v>-1.5</v>
      </c>
      <c r="F13" s="124">
        <v>0</v>
      </c>
      <c r="G13" s="124">
        <v>458.61</v>
      </c>
      <c r="H13" s="124">
        <v>0</v>
      </c>
      <c r="I13" s="124">
        <v>0</v>
      </c>
      <c r="J13" s="124">
        <v>-4.5</v>
      </c>
      <c r="K13" s="124">
        <v>0</v>
      </c>
      <c r="L13" s="124">
        <v>0</v>
      </c>
      <c r="M13" s="124">
        <v>0</v>
      </c>
      <c r="N13" s="124">
        <v>0</v>
      </c>
      <c r="O13" s="124">
        <v>-0.7</v>
      </c>
      <c r="P13" s="124">
        <v>0</v>
      </c>
      <c r="Q13" s="124">
        <v>0</v>
      </c>
      <c r="R13" s="124">
        <v>0</v>
      </c>
      <c r="S13" s="124">
        <v>0</v>
      </c>
      <c r="T13" s="124">
        <v>0</v>
      </c>
      <c r="U13" s="124">
        <v>0</v>
      </c>
      <c r="V13" s="124">
        <v>0</v>
      </c>
      <c r="W13" s="124">
        <v>0</v>
      </c>
      <c r="X13" s="124">
        <v>0</v>
      </c>
    </row>
    <row r="14" spans="1:24">
      <c r="A14" s="124" t="s">
        <v>165</v>
      </c>
      <c r="B14" s="124">
        <v>-1.5</v>
      </c>
      <c r="C14" s="124">
        <v>0</v>
      </c>
      <c r="D14" s="124">
        <v>0</v>
      </c>
      <c r="E14" s="124">
        <v>-1.5</v>
      </c>
      <c r="F14" s="124">
        <v>0</v>
      </c>
      <c r="G14" s="124">
        <v>451.64</v>
      </c>
      <c r="H14" s="124">
        <v>0</v>
      </c>
      <c r="I14" s="124">
        <v>0</v>
      </c>
      <c r="J14" s="124">
        <v>-4.5</v>
      </c>
      <c r="K14" s="124">
        <v>0</v>
      </c>
      <c r="L14" s="124">
        <v>0</v>
      </c>
      <c r="M14" s="124">
        <v>0</v>
      </c>
      <c r="N14" s="124">
        <v>0</v>
      </c>
      <c r="O14" s="124">
        <v>-0.7</v>
      </c>
      <c r="P14" s="124">
        <v>0</v>
      </c>
      <c r="Q14" s="124">
        <v>0</v>
      </c>
      <c r="R14" s="124">
        <v>0</v>
      </c>
      <c r="S14" s="124">
        <v>0</v>
      </c>
      <c r="T14" s="124">
        <v>0</v>
      </c>
      <c r="U14" s="124">
        <v>0</v>
      </c>
      <c r="V14" s="124">
        <v>0</v>
      </c>
      <c r="W14" s="124">
        <v>0</v>
      </c>
      <c r="X14" s="124">
        <v>0</v>
      </c>
    </row>
    <row r="15" spans="1:24">
      <c r="A15" s="124" t="s">
        <v>166</v>
      </c>
      <c r="B15" s="124">
        <v>-1.5</v>
      </c>
      <c r="C15" s="124">
        <v>0</v>
      </c>
      <c r="D15" s="124">
        <v>0</v>
      </c>
      <c r="E15" s="124">
        <v>-1.5</v>
      </c>
      <c r="F15" s="124">
        <v>0</v>
      </c>
      <c r="G15" s="124">
        <v>320.79000000000002</v>
      </c>
      <c r="H15" s="124">
        <v>0</v>
      </c>
      <c r="I15" s="124">
        <v>0</v>
      </c>
      <c r="J15" s="124">
        <v>-4.5</v>
      </c>
      <c r="K15" s="124">
        <v>0</v>
      </c>
      <c r="L15" s="124">
        <v>0</v>
      </c>
      <c r="M15" s="124">
        <v>0</v>
      </c>
      <c r="N15" s="124">
        <v>0</v>
      </c>
      <c r="O15" s="124">
        <v>-0.7</v>
      </c>
      <c r="P15" s="124">
        <v>0</v>
      </c>
      <c r="Q15" s="124">
        <v>0</v>
      </c>
      <c r="R15" s="124">
        <v>0</v>
      </c>
      <c r="S15" s="124">
        <v>0</v>
      </c>
      <c r="T15" s="124">
        <v>0</v>
      </c>
      <c r="U15" s="124">
        <v>0</v>
      </c>
      <c r="V15" s="124">
        <v>0</v>
      </c>
      <c r="W15" s="124">
        <v>0</v>
      </c>
      <c r="X15" s="124">
        <v>0</v>
      </c>
    </row>
    <row r="16" spans="1:24">
      <c r="A16" s="124" t="s">
        <v>167</v>
      </c>
      <c r="B16" s="124">
        <v>-1.5</v>
      </c>
      <c r="C16" s="124">
        <v>0</v>
      </c>
      <c r="D16" s="124">
        <v>0</v>
      </c>
      <c r="E16" s="124">
        <v>-1.5</v>
      </c>
      <c r="F16" s="124">
        <v>0</v>
      </c>
      <c r="G16" s="124">
        <v>333.66</v>
      </c>
      <c r="H16" s="124">
        <v>0</v>
      </c>
      <c r="I16" s="124">
        <v>0</v>
      </c>
      <c r="J16" s="124">
        <v>-4.5</v>
      </c>
      <c r="K16" s="124">
        <v>0</v>
      </c>
      <c r="L16" s="124">
        <v>0</v>
      </c>
      <c r="M16" s="124">
        <v>0</v>
      </c>
      <c r="N16" s="124">
        <v>0</v>
      </c>
      <c r="O16" s="124">
        <v>-0.7</v>
      </c>
      <c r="P16" s="124">
        <v>0</v>
      </c>
      <c r="Q16" s="124">
        <v>0</v>
      </c>
      <c r="R16" s="124">
        <v>0</v>
      </c>
      <c r="S16" s="124">
        <v>0</v>
      </c>
      <c r="T16" s="124">
        <v>0</v>
      </c>
      <c r="U16" s="124">
        <v>0</v>
      </c>
      <c r="V16" s="124">
        <v>0</v>
      </c>
      <c r="W16" s="124">
        <v>0</v>
      </c>
      <c r="X16" s="124">
        <v>0</v>
      </c>
    </row>
    <row r="17" spans="1:24">
      <c r="A17" s="124" t="s">
        <v>168</v>
      </c>
      <c r="B17" s="124">
        <v>-1.5</v>
      </c>
      <c r="C17" s="124">
        <v>0</v>
      </c>
      <c r="D17" s="124">
        <v>0</v>
      </c>
      <c r="E17" s="124">
        <v>-1.5</v>
      </c>
      <c r="F17" s="124">
        <v>0</v>
      </c>
      <c r="G17" s="124">
        <v>385.36</v>
      </c>
      <c r="H17" s="124">
        <v>0</v>
      </c>
      <c r="I17" s="124">
        <v>0</v>
      </c>
      <c r="J17" s="124">
        <v>-4.5</v>
      </c>
      <c r="K17" s="124">
        <v>0</v>
      </c>
      <c r="L17" s="124">
        <v>0</v>
      </c>
      <c r="M17" s="124">
        <v>0</v>
      </c>
      <c r="N17" s="124">
        <v>0</v>
      </c>
      <c r="O17" s="124">
        <v>-0.7</v>
      </c>
      <c r="P17" s="124">
        <v>0</v>
      </c>
      <c r="Q17" s="124">
        <v>0</v>
      </c>
      <c r="R17" s="124">
        <v>0</v>
      </c>
      <c r="S17" s="124">
        <v>0</v>
      </c>
      <c r="T17" s="124">
        <v>0</v>
      </c>
      <c r="U17" s="124">
        <v>0</v>
      </c>
      <c r="V17" s="124">
        <v>0</v>
      </c>
      <c r="W17" s="124">
        <v>0</v>
      </c>
      <c r="X17" s="124">
        <v>0</v>
      </c>
    </row>
    <row r="18" spans="1:24">
      <c r="A18" s="124" t="s">
        <v>169</v>
      </c>
      <c r="B18" s="124">
        <v>-1.5</v>
      </c>
      <c r="C18" s="124">
        <v>0</v>
      </c>
      <c r="D18" s="124">
        <v>0</v>
      </c>
      <c r="E18" s="124">
        <v>-1.5</v>
      </c>
      <c r="F18" s="124">
        <v>0</v>
      </c>
      <c r="G18" s="124">
        <v>385.36</v>
      </c>
      <c r="H18" s="124">
        <v>0</v>
      </c>
      <c r="I18" s="124">
        <v>0</v>
      </c>
      <c r="J18" s="124">
        <v>-4.5</v>
      </c>
      <c r="K18" s="124">
        <v>0</v>
      </c>
      <c r="L18" s="124">
        <v>0</v>
      </c>
      <c r="M18" s="124">
        <v>0</v>
      </c>
      <c r="N18" s="124">
        <v>0</v>
      </c>
      <c r="O18" s="124">
        <v>-0.7</v>
      </c>
      <c r="P18" s="124">
        <v>0</v>
      </c>
      <c r="Q18" s="124">
        <v>0</v>
      </c>
      <c r="R18" s="124">
        <v>0</v>
      </c>
      <c r="S18" s="124">
        <v>0</v>
      </c>
      <c r="T18" s="124">
        <v>0</v>
      </c>
      <c r="U18" s="124">
        <v>0</v>
      </c>
      <c r="V18" s="124">
        <v>0</v>
      </c>
      <c r="W18" s="124">
        <v>0</v>
      </c>
      <c r="X18" s="124">
        <v>0</v>
      </c>
    </row>
    <row r="19" spans="1:24">
      <c r="A19" s="124" t="s">
        <v>170</v>
      </c>
      <c r="B19" s="124">
        <v>-1.5</v>
      </c>
      <c r="C19" s="124">
        <v>0</v>
      </c>
      <c r="D19" s="124">
        <v>0</v>
      </c>
      <c r="E19" s="124">
        <v>-1.5</v>
      </c>
      <c r="F19" s="124">
        <v>0</v>
      </c>
      <c r="G19" s="124">
        <v>385.36</v>
      </c>
      <c r="H19" s="124">
        <v>0</v>
      </c>
      <c r="I19" s="124">
        <v>0</v>
      </c>
      <c r="J19" s="124">
        <v>-4</v>
      </c>
      <c r="K19" s="124">
        <v>0</v>
      </c>
      <c r="L19" s="124">
        <v>0</v>
      </c>
      <c r="M19" s="124">
        <v>0</v>
      </c>
      <c r="N19" s="124">
        <v>0</v>
      </c>
      <c r="O19" s="124">
        <v>-0.7</v>
      </c>
      <c r="P19" s="124">
        <v>0</v>
      </c>
      <c r="Q19" s="124">
        <v>0</v>
      </c>
      <c r="R19" s="124">
        <v>0</v>
      </c>
      <c r="S19" s="124">
        <v>0</v>
      </c>
      <c r="T19" s="124">
        <v>0</v>
      </c>
      <c r="U19" s="124">
        <v>0</v>
      </c>
      <c r="V19" s="124">
        <v>0</v>
      </c>
      <c r="W19" s="124">
        <v>0</v>
      </c>
      <c r="X19" s="124">
        <v>0</v>
      </c>
    </row>
    <row r="20" spans="1:24">
      <c r="A20" s="124" t="s">
        <v>171</v>
      </c>
      <c r="B20" s="124">
        <v>-1.5</v>
      </c>
      <c r="C20" s="124">
        <v>0</v>
      </c>
      <c r="D20" s="124">
        <v>0</v>
      </c>
      <c r="E20" s="124">
        <v>-1.5</v>
      </c>
      <c r="F20" s="124">
        <v>0</v>
      </c>
      <c r="G20" s="124">
        <v>385.36</v>
      </c>
      <c r="H20" s="124">
        <v>0</v>
      </c>
      <c r="I20" s="124">
        <v>0</v>
      </c>
      <c r="J20" s="124">
        <v>-4</v>
      </c>
      <c r="K20" s="124">
        <v>0</v>
      </c>
      <c r="L20" s="124">
        <v>0</v>
      </c>
      <c r="M20" s="124">
        <v>0</v>
      </c>
      <c r="N20" s="124">
        <v>0</v>
      </c>
      <c r="O20" s="124">
        <v>-0.7</v>
      </c>
      <c r="P20" s="124">
        <v>0</v>
      </c>
      <c r="Q20" s="124">
        <v>0</v>
      </c>
      <c r="R20" s="124">
        <v>0</v>
      </c>
      <c r="S20" s="124">
        <v>0</v>
      </c>
      <c r="T20" s="124">
        <v>0</v>
      </c>
      <c r="U20" s="124">
        <v>0</v>
      </c>
      <c r="V20" s="124">
        <v>0</v>
      </c>
      <c r="W20" s="124">
        <v>0</v>
      </c>
      <c r="X20" s="124">
        <v>0</v>
      </c>
    </row>
    <row r="21" spans="1:24">
      <c r="A21" s="124" t="s">
        <v>172</v>
      </c>
      <c r="B21" s="124">
        <v>-1.5</v>
      </c>
      <c r="C21" s="124">
        <v>0</v>
      </c>
      <c r="D21" s="124">
        <v>0</v>
      </c>
      <c r="E21" s="124">
        <v>-1.5</v>
      </c>
      <c r="F21" s="124">
        <v>0</v>
      </c>
      <c r="G21" s="124">
        <v>180.57</v>
      </c>
      <c r="H21" s="124">
        <v>0</v>
      </c>
      <c r="I21" s="124">
        <v>0</v>
      </c>
      <c r="J21" s="124">
        <v>-4.5</v>
      </c>
      <c r="K21" s="124">
        <v>0</v>
      </c>
      <c r="L21" s="124">
        <v>0</v>
      </c>
      <c r="M21" s="124">
        <v>0</v>
      </c>
      <c r="N21" s="124">
        <v>0</v>
      </c>
      <c r="O21" s="124">
        <v>-0.7</v>
      </c>
      <c r="P21" s="124">
        <v>0</v>
      </c>
      <c r="Q21" s="124">
        <v>0</v>
      </c>
      <c r="R21" s="124">
        <v>0</v>
      </c>
      <c r="S21" s="124">
        <v>0</v>
      </c>
      <c r="T21" s="124">
        <v>0</v>
      </c>
      <c r="U21" s="124">
        <v>0</v>
      </c>
      <c r="V21" s="124">
        <v>0</v>
      </c>
      <c r="W21" s="124">
        <v>0</v>
      </c>
      <c r="X21" s="124">
        <v>0</v>
      </c>
    </row>
    <row r="22" spans="1:24">
      <c r="A22" s="124" t="s">
        <v>173</v>
      </c>
      <c r="B22" s="124">
        <v>-1.5</v>
      </c>
      <c r="C22" s="124">
        <v>0</v>
      </c>
      <c r="D22" s="124">
        <v>0</v>
      </c>
      <c r="E22" s="124">
        <v>-1.5</v>
      </c>
      <c r="F22" s="124">
        <v>0</v>
      </c>
      <c r="G22" s="124">
        <v>188.04</v>
      </c>
      <c r="H22" s="124">
        <v>0</v>
      </c>
      <c r="I22" s="124">
        <v>0</v>
      </c>
      <c r="J22" s="124">
        <v>-4.5</v>
      </c>
      <c r="K22" s="124">
        <v>0</v>
      </c>
      <c r="L22" s="124">
        <v>0</v>
      </c>
      <c r="M22" s="124">
        <v>0</v>
      </c>
      <c r="N22" s="124">
        <v>0</v>
      </c>
      <c r="O22" s="124">
        <v>-0.7</v>
      </c>
      <c r="P22" s="124">
        <v>0</v>
      </c>
      <c r="Q22" s="124">
        <v>0</v>
      </c>
      <c r="R22" s="124">
        <v>0</v>
      </c>
      <c r="S22" s="124">
        <v>0</v>
      </c>
      <c r="T22" s="124">
        <v>0</v>
      </c>
      <c r="U22" s="124">
        <v>0</v>
      </c>
      <c r="V22" s="124">
        <v>0</v>
      </c>
      <c r="W22" s="124">
        <v>0</v>
      </c>
      <c r="X22" s="124">
        <v>0</v>
      </c>
    </row>
    <row r="23" spans="1:24">
      <c r="A23" s="124" t="s">
        <v>174</v>
      </c>
      <c r="B23" s="124">
        <v>-1.5</v>
      </c>
      <c r="C23" s="124">
        <v>-16</v>
      </c>
      <c r="D23" s="124">
        <v>0</v>
      </c>
      <c r="E23" s="124">
        <v>-1.5</v>
      </c>
      <c r="F23" s="124">
        <v>0</v>
      </c>
      <c r="G23" s="124">
        <v>192.68</v>
      </c>
      <c r="H23" s="124">
        <v>0</v>
      </c>
      <c r="I23" s="124">
        <v>0</v>
      </c>
      <c r="J23" s="124">
        <v>-4.5</v>
      </c>
      <c r="K23" s="124">
        <v>0</v>
      </c>
      <c r="L23" s="124">
        <v>0</v>
      </c>
      <c r="M23" s="124">
        <v>0</v>
      </c>
      <c r="N23" s="124">
        <v>0</v>
      </c>
      <c r="O23" s="124">
        <v>-0.7</v>
      </c>
      <c r="P23" s="124">
        <v>0</v>
      </c>
      <c r="Q23" s="124">
        <v>0</v>
      </c>
      <c r="R23" s="124">
        <v>0</v>
      </c>
      <c r="S23" s="124">
        <v>0</v>
      </c>
      <c r="T23" s="124">
        <v>0</v>
      </c>
      <c r="U23" s="124">
        <v>0</v>
      </c>
      <c r="V23" s="124">
        <v>0</v>
      </c>
      <c r="W23" s="124">
        <v>0</v>
      </c>
      <c r="X23" s="124">
        <v>0</v>
      </c>
    </row>
    <row r="24" spans="1:24">
      <c r="A24" s="124" t="s">
        <v>175</v>
      </c>
      <c r="B24" s="124">
        <v>-1.5</v>
      </c>
      <c r="C24" s="124">
        <v>-16</v>
      </c>
      <c r="D24" s="124">
        <v>0</v>
      </c>
      <c r="E24" s="124">
        <v>-1.5</v>
      </c>
      <c r="F24" s="124">
        <v>0</v>
      </c>
      <c r="G24" s="124">
        <v>164.14</v>
      </c>
      <c r="H24" s="124">
        <v>0</v>
      </c>
      <c r="I24" s="124">
        <v>0</v>
      </c>
      <c r="J24" s="124">
        <v>-4.5</v>
      </c>
      <c r="K24" s="124">
        <v>0</v>
      </c>
      <c r="L24" s="124">
        <v>0</v>
      </c>
      <c r="M24" s="124">
        <v>0</v>
      </c>
      <c r="N24" s="124">
        <v>0</v>
      </c>
      <c r="O24" s="124">
        <v>-0.7</v>
      </c>
      <c r="P24" s="124">
        <v>0</v>
      </c>
      <c r="Q24" s="124">
        <v>0</v>
      </c>
      <c r="R24" s="124">
        <v>0</v>
      </c>
      <c r="S24" s="124">
        <v>0</v>
      </c>
      <c r="T24" s="124">
        <v>0</v>
      </c>
      <c r="U24" s="124">
        <v>0</v>
      </c>
      <c r="V24" s="124">
        <v>0</v>
      </c>
      <c r="W24" s="124">
        <v>0</v>
      </c>
      <c r="X24" s="124">
        <v>0</v>
      </c>
    </row>
    <row r="25" spans="1:24">
      <c r="A25" s="124" t="s">
        <v>176</v>
      </c>
      <c r="B25" s="124">
        <v>-1.5</v>
      </c>
      <c r="C25" s="124">
        <v>-6</v>
      </c>
      <c r="D25" s="124">
        <v>-0.4</v>
      </c>
      <c r="E25" s="124">
        <v>-1.5</v>
      </c>
      <c r="F25" s="124">
        <v>0</v>
      </c>
      <c r="G25" s="124">
        <v>0</v>
      </c>
      <c r="H25" s="124">
        <v>0</v>
      </c>
      <c r="I25" s="124">
        <v>0</v>
      </c>
      <c r="J25" s="124">
        <v>-4.5</v>
      </c>
      <c r="K25" s="124">
        <v>0</v>
      </c>
      <c r="L25" s="124">
        <v>0</v>
      </c>
      <c r="M25" s="124">
        <v>0</v>
      </c>
      <c r="N25" s="124">
        <v>0</v>
      </c>
      <c r="O25" s="124">
        <v>-0.7</v>
      </c>
      <c r="P25" s="124">
        <v>0</v>
      </c>
      <c r="Q25" s="124">
        <v>0</v>
      </c>
      <c r="R25" s="124">
        <v>0</v>
      </c>
      <c r="S25" s="124">
        <v>0</v>
      </c>
      <c r="T25" s="124">
        <v>0</v>
      </c>
      <c r="U25" s="124">
        <v>0</v>
      </c>
      <c r="V25" s="124">
        <v>0</v>
      </c>
      <c r="W25" s="124">
        <v>0</v>
      </c>
      <c r="X25" s="124">
        <v>0</v>
      </c>
    </row>
    <row r="26" spans="1:24">
      <c r="A26" s="124" t="s">
        <v>177</v>
      </c>
      <c r="B26" s="124">
        <v>-1.5</v>
      </c>
      <c r="C26" s="124">
        <v>0</v>
      </c>
      <c r="D26" s="124">
        <v>-0.4</v>
      </c>
      <c r="E26" s="124">
        <v>-1.5</v>
      </c>
      <c r="F26" s="124">
        <v>0</v>
      </c>
      <c r="G26" s="124">
        <v>0</v>
      </c>
      <c r="H26" s="124">
        <v>0</v>
      </c>
      <c r="I26" s="124">
        <v>0</v>
      </c>
      <c r="J26" s="124">
        <v>-4.5</v>
      </c>
      <c r="K26" s="124">
        <v>0</v>
      </c>
      <c r="L26" s="124">
        <v>0</v>
      </c>
      <c r="M26" s="124">
        <v>0</v>
      </c>
      <c r="N26" s="124">
        <v>0</v>
      </c>
      <c r="O26" s="124">
        <v>-0.7</v>
      </c>
      <c r="P26" s="124">
        <v>0</v>
      </c>
      <c r="Q26" s="124">
        <v>-0.1</v>
      </c>
      <c r="R26" s="124">
        <v>0</v>
      </c>
      <c r="S26" s="124">
        <v>0</v>
      </c>
      <c r="T26" s="124">
        <v>0</v>
      </c>
      <c r="U26" s="124">
        <v>0</v>
      </c>
      <c r="V26" s="124">
        <v>0</v>
      </c>
      <c r="W26" s="124">
        <v>0</v>
      </c>
      <c r="X26" s="124">
        <v>0</v>
      </c>
    </row>
    <row r="27" spans="1:24">
      <c r="A27" s="124" t="s">
        <v>178</v>
      </c>
      <c r="B27" s="124">
        <v>-1.5</v>
      </c>
      <c r="C27" s="124">
        <v>0</v>
      </c>
      <c r="D27" s="124">
        <v>-0.4</v>
      </c>
      <c r="E27" s="124">
        <v>-1.5</v>
      </c>
      <c r="F27" s="124">
        <v>0</v>
      </c>
      <c r="G27" s="124">
        <v>0</v>
      </c>
      <c r="H27" s="124">
        <v>0</v>
      </c>
      <c r="I27" s="124">
        <v>0</v>
      </c>
      <c r="J27" s="124">
        <v>-4.5</v>
      </c>
      <c r="K27" s="124">
        <v>-0.1</v>
      </c>
      <c r="L27" s="124">
        <v>-0.1</v>
      </c>
      <c r="M27" s="124">
        <v>0</v>
      </c>
      <c r="N27" s="124">
        <v>0</v>
      </c>
      <c r="O27" s="124">
        <v>-0.7</v>
      </c>
      <c r="P27" s="124">
        <v>0</v>
      </c>
      <c r="Q27" s="124">
        <v>-0.3</v>
      </c>
      <c r="R27" s="124">
        <v>0</v>
      </c>
      <c r="S27" s="124">
        <v>0</v>
      </c>
      <c r="T27" s="124">
        <v>0</v>
      </c>
      <c r="U27" s="124">
        <v>0</v>
      </c>
      <c r="V27" s="124">
        <v>0</v>
      </c>
      <c r="W27" s="124">
        <v>0</v>
      </c>
      <c r="X27" s="124">
        <v>0</v>
      </c>
    </row>
    <row r="28" spans="1:24">
      <c r="A28" s="124" t="s">
        <v>179</v>
      </c>
      <c r="B28" s="124">
        <v>-1.5</v>
      </c>
      <c r="C28" s="124">
        <v>-10</v>
      </c>
      <c r="D28" s="124">
        <v>-0.4</v>
      </c>
      <c r="E28" s="124">
        <v>-1.5</v>
      </c>
      <c r="F28" s="124">
        <v>0</v>
      </c>
      <c r="G28" s="124">
        <v>0</v>
      </c>
      <c r="H28" s="124">
        <v>0</v>
      </c>
      <c r="I28" s="124">
        <v>0</v>
      </c>
      <c r="J28" s="124">
        <v>-4.5</v>
      </c>
      <c r="K28" s="124">
        <v>-0.2</v>
      </c>
      <c r="L28" s="124">
        <v>-0.3</v>
      </c>
      <c r="M28" s="124">
        <v>0</v>
      </c>
      <c r="N28" s="124">
        <v>0</v>
      </c>
      <c r="O28" s="124">
        <v>-0.7</v>
      </c>
      <c r="P28" s="124">
        <v>0</v>
      </c>
      <c r="Q28" s="124">
        <v>-0.5</v>
      </c>
      <c r="R28" s="124">
        <v>0</v>
      </c>
      <c r="S28" s="124">
        <v>0</v>
      </c>
      <c r="T28" s="124">
        <v>0</v>
      </c>
      <c r="U28" s="124">
        <v>0</v>
      </c>
      <c r="V28" s="124">
        <v>0</v>
      </c>
      <c r="W28" s="124">
        <v>0</v>
      </c>
      <c r="X28" s="124">
        <v>0</v>
      </c>
    </row>
    <row r="29" spans="1:24">
      <c r="A29" s="124" t="s">
        <v>180</v>
      </c>
      <c r="B29" s="124">
        <v>-1.5</v>
      </c>
      <c r="C29" s="124">
        <v>0</v>
      </c>
      <c r="D29" s="124">
        <v>0</v>
      </c>
      <c r="E29" s="124">
        <v>-1.5</v>
      </c>
      <c r="F29" s="124">
        <v>12.92</v>
      </c>
      <c r="G29" s="124">
        <v>0</v>
      </c>
      <c r="H29" s="124">
        <v>0</v>
      </c>
      <c r="I29" s="124">
        <v>0</v>
      </c>
      <c r="J29" s="124">
        <v>-4.5</v>
      </c>
      <c r="K29" s="124">
        <v>-0.5</v>
      </c>
      <c r="L29" s="124">
        <v>-0.5</v>
      </c>
      <c r="M29" s="124">
        <v>0</v>
      </c>
      <c r="N29" s="124">
        <v>0</v>
      </c>
      <c r="O29" s="124">
        <v>-0.7</v>
      </c>
      <c r="P29" s="124">
        <v>0</v>
      </c>
      <c r="Q29" s="124">
        <v>-0.8</v>
      </c>
      <c r="R29" s="124">
        <v>0</v>
      </c>
      <c r="S29" s="124">
        <v>0</v>
      </c>
      <c r="T29" s="124">
        <v>0</v>
      </c>
      <c r="U29" s="124">
        <v>0</v>
      </c>
      <c r="V29" s="124">
        <v>0</v>
      </c>
      <c r="W29" s="124">
        <v>0</v>
      </c>
      <c r="X29" s="124">
        <v>0</v>
      </c>
    </row>
    <row r="30" spans="1:24">
      <c r="A30" s="124" t="s">
        <v>181</v>
      </c>
      <c r="B30" s="124">
        <v>-1.5</v>
      </c>
      <c r="C30" s="124">
        <v>0</v>
      </c>
      <c r="D30" s="124">
        <v>0</v>
      </c>
      <c r="E30" s="124">
        <v>-1.5</v>
      </c>
      <c r="F30" s="124">
        <v>15.41</v>
      </c>
      <c r="G30" s="124">
        <v>0</v>
      </c>
      <c r="H30" s="124">
        <v>0</v>
      </c>
      <c r="I30" s="124">
        <v>0</v>
      </c>
      <c r="J30" s="124">
        <v>-4.5</v>
      </c>
      <c r="K30" s="124">
        <v>-0.5</v>
      </c>
      <c r="L30" s="124">
        <v>-0.8</v>
      </c>
      <c r="M30" s="124">
        <v>0</v>
      </c>
      <c r="N30" s="124">
        <v>0</v>
      </c>
      <c r="O30" s="124">
        <v>-0.7</v>
      </c>
      <c r="P30" s="124">
        <v>0</v>
      </c>
      <c r="Q30" s="124">
        <v>-1.2</v>
      </c>
      <c r="R30" s="124">
        <v>0</v>
      </c>
      <c r="S30" s="124">
        <v>0</v>
      </c>
      <c r="T30" s="124">
        <v>0</v>
      </c>
      <c r="U30" s="124">
        <v>0</v>
      </c>
      <c r="V30" s="124">
        <v>0</v>
      </c>
      <c r="W30" s="124">
        <v>0</v>
      </c>
      <c r="X30" s="124">
        <v>0</v>
      </c>
    </row>
    <row r="31" spans="1:24">
      <c r="A31" s="124" t="s">
        <v>182</v>
      </c>
      <c r="B31" s="124">
        <v>-1.5</v>
      </c>
      <c r="C31" s="124">
        <v>0</v>
      </c>
      <c r="D31" s="124">
        <v>0</v>
      </c>
      <c r="E31" s="124">
        <v>-1.5</v>
      </c>
      <c r="F31" s="124">
        <v>15.41</v>
      </c>
      <c r="G31" s="124">
        <v>332.07</v>
      </c>
      <c r="H31" s="124">
        <v>0</v>
      </c>
      <c r="I31" s="124">
        <v>10.6</v>
      </c>
      <c r="J31" s="124">
        <v>0</v>
      </c>
      <c r="K31" s="124">
        <v>-0.9</v>
      </c>
      <c r="L31" s="124">
        <v>-1</v>
      </c>
      <c r="M31" s="124">
        <v>0</v>
      </c>
      <c r="N31" s="124">
        <v>0</v>
      </c>
      <c r="O31" s="124">
        <v>-0.7</v>
      </c>
      <c r="P31" s="124">
        <v>19.27</v>
      </c>
      <c r="Q31" s="124">
        <v>-1.5</v>
      </c>
      <c r="R31" s="124">
        <v>0</v>
      </c>
      <c r="S31" s="124">
        <v>7.36</v>
      </c>
      <c r="T31" s="124">
        <v>-5</v>
      </c>
      <c r="U31" s="124">
        <v>0</v>
      </c>
      <c r="V31" s="124">
        <v>0</v>
      </c>
      <c r="W31" s="124">
        <v>0</v>
      </c>
      <c r="X31" s="124">
        <v>0</v>
      </c>
    </row>
    <row r="32" spans="1:24">
      <c r="A32" s="124" t="s">
        <v>183</v>
      </c>
      <c r="B32" s="124">
        <v>-1.5</v>
      </c>
      <c r="C32" s="124">
        <v>0</v>
      </c>
      <c r="D32" s="124">
        <v>0</v>
      </c>
      <c r="E32" s="124">
        <v>0</v>
      </c>
      <c r="F32" s="124">
        <v>15.41</v>
      </c>
      <c r="G32" s="124">
        <v>224.8</v>
      </c>
      <c r="H32" s="124">
        <v>0</v>
      </c>
      <c r="I32" s="124">
        <v>10.6</v>
      </c>
      <c r="J32" s="124">
        <v>0</v>
      </c>
      <c r="K32" s="124">
        <v>-1</v>
      </c>
      <c r="L32" s="124">
        <v>-1.4</v>
      </c>
      <c r="M32" s="124">
        <v>9.6300000000000008</v>
      </c>
      <c r="N32" s="124">
        <v>7.71</v>
      </c>
      <c r="O32" s="124">
        <v>-0.7</v>
      </c>
      <c r="P32" s="124">
        <v>19.27</v>
      </c>
      <c r="Q32" s="124">
        <v>-1.6</v>
      </c>
      <c r="R32" s="124">
        <v>6.26</v>
      </c>
      <c r="S32" s="124">
        <v>15.41</v>
      </c>
      <c r="T32" s="124">
        <v>-5</v>
      </c>
      <c r="U32" s="124">
        <v>0</v>
      </c>
      <c r="V32" s="124">
        <v>0</v>
      </c>
      <c r="W32" s="124">
        <v>19.27</v>
      </c>
      <c r="X32" s="124">
        <v>0</v>
      </c>
    </row>
    <row r="33" spans="1:24">
      <c r="A33" s="124" t="s">
        <v>184</v>
      </c>
      <c r="B33" s="124">
        <v>-1.5</v>
      </c>
      <c r="C33" s="124">
        <v>0</v>
      </c>
      <c r="D33" s="124">
        <v>0</v>
      </c>
      <c r="E33" s="124">
        <v>0</v>
      </c>
      <c r="F33" s="124">
        <v>15.41</v>
      </c>
      <c r="G33" s="124">
        <v>72.25</v>
      </c>
      <c r="H33" s="124">
        <v>0</v>
      </c>
      <c r="I33" s="124">
        <v>10.6</v>
      </c>
      <c r="J33" s="124">
        <v>0</v>
      </c>
      <c r="K33" s="124">
        <v>-1.2</v>
      </c>
      <c r="L33" s="124">
        <v>-1.7</v>
      </c>
      <c r="M33" s="124">
        <v>9.6300000000000008</v>
      </c>
      <c r="N33" s="124">
        <v>7.71</v>
      </c>
      <c r="O33" s="124">
        <v>-0.7</v>
      </c>
      <c r="P33" s="124">
        <v>19.27</v>
      </c>
      <c r="Q33" s="124">
        <v>-1.9</v>
      </c>
      <c r="R33" s="124">
        <v>0.96</v>
      </c>
      <c r="S33" s="124">
        <v>3.85</v>
      </c>
      <c r="T33" s="124">
        <v>-5</v>
      </c>
      <c r="U33" s="124">
        <v>7.71</v>
      </c>
      <c r="V33" s="124">
        <v>0</v>
      </c>
      <c r="W33" s="124">
        <v>19.27</v>
      </c>
      <c r="X33" s="124">
        <v>0</v>
      </c>
    </row>
    <row r="34" spans="1:24">
      <c r="A34" s="124" t="s">
        <v>185</v>
      </c>
      <c r="B34" s="124">
        <v>-1.5</v>
      </c>
      <c r="C34" s="124">
        <v>0</v>
      </c>
      <c r="D34" s="124">
        <v>0</v>
      </c>
      <c r="E34" s="124">
        <v>0</v>
      </c>
      <c r="F34" s="124">
        <v>15.41</v>
      </c>
      <c r="G34" s="124">
        <v>16.07</v>
      </c>
      <c r="H34" s="124">
        <v>0</v>
      </c>
      <c r="I34" s="124">
        <v>10.6</v>
      </c>
      <c r="J34" s="124">
        <v>0</v>
      </c>
      <c r="K34" s="124">
        <v>-1.5</v>
      </c>
      <c r="L34" s="124">
        <v>-2</v>
      </c>
      <c r="M34" s="124">
        <v>9.6300000000000008</v>
      </c>
      <c r="N34" s="124">
        <v>7.71</v>
      </c>
      <c r="O34" s="124">
        <v>-0.7</v>
      </c>
      <c r="P34" s="124">
        <v>19.27</v>
      </c>
      <c r="Q34" s="124">
        <v>-2.2000000000000002</v>
      </c>
      <c r="R34" s="124">
        <v>0.96</v>
      </c>
      <c r="S34" s="124">
        <v>3.85</v>
      </c>
      <c r="T34" s="124">
        <v>-5</v>
      </c>
      <c r="U34" s="124">
        <v>7.71</v>
      </c>
      <c r="V34" s="124">
        <v>0</v>
      </c>
      <c r="W34" s="124">
        <v>19.27</v>
      </c>
      <c r="X34" s="124">
        <v>0</v>
      </c>
    </row>
    <row r="35" spans="1:24">
      <c r="A35" s="124" t="s">
        <v>186</v>
      </c>
      <c r="B35" s="124">
        <v>-1.2</v>
      </c>
      <c r="C35" s="124">
        <v>-10</v>
      </c>
      <c r="D35" s="124">
        <v>0</v>
      </c>
      <c r="E35" s="124">
        <v>-1.5</v>
      </c>
      <c r="F35" s="124">
        <v>9.6300000000000008</v>
      </c>
      <c r="G35" s="124">
        <v>0</v>
      </c>
      <c r="H35" s="124">
        <v>0</v>
      </c>
      <c r="I35" s="124">
        <v>10.6</v>
      </c>
      <c r="J35" s="124">
        <v>0</v>
      </c>
      <c r="K35" s="124">
        <v>-1.8</v>
      </c>
      <c r="L35" s="124">
        <v>-1.3</v>
      </c>
      <c r="M35" s="124">
        <v>0</v>
      </c>
      <c r="N35" s="124">
        <v>7.71</v>
      </c>
      <c r="O35" s="124">
        <v>-0.7</v>
      </c>
      <c r="P35" s="124">
        <v>0</v>
      </c>
      <c r="Q35" s="124">
        <v>-2.4</v>
      </c>
      <c r="R35" s="124">
        <v>0</v>
      </c>
      <c r="S35" s="124">
        <v>1.93</v>
      </c>
      <c r="T35" s="124">
        <v>-5</v>
      </c>
      <c r="U35" s="124">
        <v>7.71</v>
      </c>
      <c r="V35" s="124">
        <v>2.89</v>
      </c>
      <c r="W35" s="124">
        <v>19.27</v>
      </c>
      <c r="X35" s="124">
        <v>0</v>
      </c>
    </row>
    <row r="36" spans="1:24">
      <c r="A36" s="124" t="s">
        <v>187</v>
      </c>
      <c r="B36" s="124">
        <v>-1.2</v>
      </c>
      <c r="C36" s="124">
        <v>0</v>
      </c>
      <c r="D36" s="124">
        <v>0</v>
      </c>
      <c r="E36" s="124">
        <v>-1.5</v>
      </c>
      <c r="F36" s="124">
        <v>9.6300000000000008</v>
      </c>
      <c r="G36" s="124">
        <v>0</v>
      </c>
      <c r="H36" s="124">
        <v>0</v>
      </c>
      <c r="I36" s="124">
        <v>10.6</v>
      </c>
      <c r="J36" s="124">
        <v>0</v>
      </c>
      <c r="K36" s="124">
        <v>-1.9</v>
      </c>
      <c r="L36" s="124">
        <v>-1.5</v>
      </c>
      <c r="M36" s="124">
        <v>0</v>
      </c>
      <c r="N36" s="124">
        <v>7.71</v>
      </c>
      <c r="O36" s="124">
        <v>-0.7</v>
      </c>
      <c r="P36" s="124">
        <v>0</v>
      </c>
      <c r="Q36" s="124">
        <v>-2.7</v>
      </c>
      <c r="R36" s="124">
        <v>0</v>
      </c>
      <c r="S36" s="124">
        <v>1.93</v>
      </c>
      <c r="T36" s="124">
        <v>-5</v>
      </c>
      <c r="U36" s="124">
        <v>7.71</v>
      </c>
      <c r="V36" s="124">
        <v>2.89</v>
      </c>
      <c r="W36" s="124">
        <v>19.27</v>
      </c>
      <c r="X36" s="124">
        <v>0</v>
      </c>
    </row>
    <row r="37" spans="1:24">
      <c r="A37" s="124" t="s">
        <v>188</v>
      </c>
      <c r="B37" s="124">
        <v>-1.2</v>
      </c>
      <c r="C37" s="124">
        <v>0</v>
      </c>
      <c r="D37" s="124">
        <v>0</v>
      </c>
      <c r="E37" s="124">
        <v>-1.5</v>
      </c>
      <c r="F37" s="124">
        <v>9.6300000000000008</v>
      </c>
      <c r="G37" s="124">
        <v>-251.39</v>
      </c>
      <c r="H37" s="124">
        <v>0</v>
      </c>
      <c r="I37" s="124">
        <v>10.6</v>
      </c>
      <c r="J37" s="124">
        <v>0</v>
      </c>
      <c r="K37" s="124">
        <v>-2.1</v>
      </c>
      <c r="L37" s="124">
        <v>-1.5</v>
      </c>
      <c r="M37" s="124">
        <v>0</v>
      </c>
      <c r="N37" s="124">
        <v>0</v>
      </c>
      <c r="O37" s="124">
        <v>-0.7</v>
      </c>
      <c r="P37" s="124">
        <v>0</v>
      </c>
      <c r="Q37" s="124">
        <v>-3</v>
      </c>
      <c r="R37" s="124">
        <v>0</v>
      </c>
      <c r="S37" s="124">
        <v>0</v>
      </c>
      <c r="T37" s="124">
        <v>-5</v>
      </c>
      <c r="U37" s="124">
        <v>0</v>
      </c>
      <c r="V37" s="124">
        <v>0</v>
      </c>
      <c r="W37" s="124">
        <v>0</v>
      </c>
      <c r="X37" s="124">
        <v>-2</v>
      </c>
    </row>
    <row r="38" spans="1:24">
      <c r="A38" s="124" t="s">
        <v>189</v>
      </c>
      <c r="B38" s="124">
        <v>-1.2</v>
      </c>
      <c r="C38" s="124">
        <v>0</v>
      </c>
      <c r="D38" s="124">
        <v>0</v>
      </c>
      <c r="E38" s="124">
        <v>-1.5</v>
      </c>
      <c r="F38" s="124">
        <v>9.6300000000000008</v>
      </c>
      <c r="G38" s="124">
        <v>-950.36</v>
      </c>
      <c r="H38" s="124">
        <v>0</v>
      </c>
      <c r="I38" s="124">
        <v>10.6</v>
      </c>
      <c r="J38" s="124">
        <v>0</v>
      </c>
      <c r="K38" s="124">
        <v>-2.1</v>
      </c>
      <c r="L38" s="124">
        <v>-1.6</v>
      </c>
      <c r="M38" s="124">
        <v>0</v>
      </c>
      <c r="N38" s="124">
        <v>7.71</v>
      </c>
      <c r="O38" s="124">
        <v>-0.7</v>
      </c>
      <c r="P38" s="124">
        <v>0</v>
      </c>
      <c r="Q38" s="124">
        <v>-3.3</v>
      </c>
      <c r="R38" s="124">
        <v>0</v>
      </c>
      <c r="S38" s="124">
        <v>0</v>
      </c>
      <c r="T38" s="124">
        <v>-5</v>
      </c>
      <c r="U38" s="124">
        <v>0</v>
      </c>
      <c r="V38" s="124">
        <v>0</v>
      </c>
      <c r="W38" s="124">
        <v>0</v>
      </c>
      <c r="X38" s="124">
        <v>-2</v>
      </c>
    </row>
    <row r="39" spans="1:24">
      <c r="A39" s="124" t="s">
        <v>190</v>
      </c>
      <c r="B39" s="124">
        <v>-1.2</v>
      </c>
      <c r="C39" s="124">
        <v>0</v>
      </c>
      <c r="D39" s="124">
        <v>0</v>
      </c>
      <c r="E39" s="124">
        <v>-1.5</v>
      </c>
      <c r="F39" s="124">
        <v>9.6300000000000008</v>
      </c>
      <c r="G39" s="124">
        <v>-1002.38</v>
      </c>
      <c r="H39" s="124">
        <v>0</v>
      </c>
      <c r="I39" s="124">
        <v>10.6</v>
      </c>
      <c r="J39" s="124">
        <v>0</v>
      </c>
      <c r="K39" s="124">
        <v>-2.2000000000000002</v>
      </c>
      <c r="L39" s="124">
        <v>-1.4</v>
      </c>
      <c r="M39" s="124">
        <v>0</v>
      </c>
      <c r="N39" s="124">
        <v>7.71</v>
      </c>
      <c r="O39" s="124">
        <v>-0.7</v>
      </c>
      <c r="P39" s="124">
        <v>0</v>
      </c>
      <c r="Q39" s="124">
        <v>-3.5</v>
      </c>
      <c r="R39" s="124">
        <v>0.96</v>
      </c>
      <c r="S39" s="124">
        <v>3.85</v>
      </c>
      <c r="T39" s="124">
        <v>-5</v>
      </c>
      <c r="U39" s="124">
        <v>7.71</v>
      </c>
      <c r="V39" s="124">
        <v>2.89</v>
      </c>
      <c r="W39" s="124">
        <v>19.27</v>
      </c>
      <c r="X39" s="124">
        <v>-2</v>
      </c>
    </row>
    <row r="40" spans="1:24">
      <c r="A40" s="124" t="s">
        <v>191</v>
      </c>
      <c r="B40" s="124">
        <v>-1.2</v>
      </c>
      <c r="C40" s="124">
        <v>0</v>
      </c>
      <c r="D40" s="124">
        <v>0</v>
      </c>
      <c r="E40" s="124">
        <v>0</v>
      </c>
      <c r="F40" s="124">
        <v>9.6300000000000008</v>
      </c>
      <c r="G40" s="124">
        <v>-1084.47</v>
      </c>
      <c r="H40" s="124">
        <v>0</v>
      </c>
      <c r="I40" s="124">
        <v>10.6</v>
      </c>
      <c r="J40" s="124">
        <v>0</v>
      </c>
      <c r="K40" s="124">
        <v>-2.5</v>
      </c>
      <c r="L40" s="124">
        <v>-1.5</v>
      </c>
      <c r="M40" s="124">
        <v>0</v>
      </c>
      <c r="N40" s="124">
        <v>7.71</v>
      </c>
      <c r="O40" s="124">
        <v>-0.7</v>
      </c>
      <c r="P40" s="124">
        <v>0</v>
      </c>
      <c r="Q40" s="124">
        <v>-1.2</v>
      </c>
      <c r="R40" s="124">
        <v>0.96</v>
      </c>
      <c r="S40" s="124">
        <v>3.85</v>
      </c>
      <c r="T40" s="124">
        <v>-5</v>
      </c>
      <c r="U40" s="124">
        <v>7.71</v>
      </c>
      <c r="V40" s="124">
        <v>2.89</v>
      </c>
      <c r="W40" s="124">
        <v>19.27</v>
      </c>
      <c r="X40" s="124">
        <v>-2</v>
      </c>
    </row>
    <row r="41" spans="1:24">
      <c r="A41" s="124" t="s">
        <v>192</v>
      </c>
      <c r="B41" s="124">
        <v>-1.2</v>
      </c>
      <c r="C41" s="124">
        <v>-10</v>
      </c>
      <c r="D41" s="124">
        <v>0</v>
      </c>
      <c r="E41" s="124">
        <v>-1.5</v>
      </c>
      <c r="F41" s="124">
        <v>9.6300000000000008</v>
      </c>
      <c r="G41" s="124">
        <v>-888.18</v>
      </c>
      <c r="H41" s="124">
        <v>0</v>
      </c>
      <c r="I41" s="124">
        <v>10.6</v>
      </c>
      <c r="J41" s="124">
        <v>0</v>
      </c>
      <c r="K41" s="124">
        <v>-2.5</v>
      </c>
      <c r="L41" s="124">
        <v>-1.8</v>
      </c>
      <c r="M41" s="124">
        <v>0</v>
      </c>
      <c r="N41" s="124">
        <v>7.71</v>
      </c>
      <c r="O41" s="124">
        <v>-0.7</v>
      </c>
      <c r="P41" s="124">
        <v>0</v>
      </c>
      <c r="Q41" s="124">
        <v>4.24</v>
      </c>
      <c r="R41" s="124">
        <v>0.96</v>
      </c>
      <c r="S41" s="124">
        <v>3.85</v>
      </c>
      <c r="T41" s="124">
        <v>-5</v>
      </c>
      <c r="U41" s="124">
        <v>7.71</v>
      </c>
      <c r="V41" s="124">
        <v>2.89</v>
      </c>
      <c r="W41" s="124">
        <v>19.27</v>
      </c>
      <c r="X41" s="124">
        <v>-2</v>
      </c>
    </row>
    <row r="42" spans="1:24">
      <c r="A42" s="124" t="s">
        <v>193</v>
      </c>
      <c r="B42" s="124">
        <v>-1.2</v>
      </c>
      <c r="C42" s="124">
        <v>0</v>
      </c>
      <c r="D42" s="124">
        <v>0</v>
      </c>
      <c r="E42" s="124">
        <v>0</v>
      </c>
      <c r="F42" s="124">
        <v>9.6300000000000008</v>
      </c>
      <c r="G42" s="124">
        <v>-1075.01</v>
      </c>
      <c r="H42" s="124">
        <v>0</v>
      </c>
      <c r="I42" s="124">
        <v>10.6</v>
      </c>
      <c r="J42" s="124">
        <v>0</v>
      </c>
      <c r="K42" s="124">
        <v>-2.5</v>
      </c>
      <c r="L42" s="124">
        <v>-2</v>
      </c>
      <c r="M42" s="124">
        <v>0</v>
      </c>
      <c r="N42" s="124">
        <v>7.71</v>
      </c>
      <c r="O42" s="124">
        <v>-0.7</v>
      </c>
      <c r="P42" s="124">
        <v>0</v>
      </c>
      <c r="Q42" s="124">
        <v>4.1399999999999997</v>
      </c>
      <c r="R42" s="124">
        <v>0.96</v>
      </c>
      <c r="S42" s="124">
        <v>3.85</v>
      </c>
      <c r="T42" s="124">
        <v>-5</v>
      </c>
      <c r="U42" s="124">
        <v>7.71</v>
      </c>
      <c r="V42" s="124">
        <v>2.89</v>
      </c>
      <c r="W42" s="124">
        <v>19.27</v>
      </c>
      <c r="X42" s="124">
        <v>-2</v>
      </c>
    </row>
    <row r="43" spans="1:24">
      <c r="A43" s="124" t="s">
        <v>194</v>
      </c>
      <c r="B43" s="124">
        <v>-1.2</v>
      </c>
      <c r="C43" s="124">
        <v>0</v>
      </c>
      <c r="D43" s="124">
        <v>0</v>
      </c>
      <c r="E43" s="124">
        <v>0</v>
      </c>
      <c r="F43" s="124">
        <v>9.6300000000000008</v>
      </c>
      <c r="G43" s="124">
        <v>-956.09</v>
      </c>
      <c r="H43" s="124">
        <v>0</v>
      </c>
      <c r="I43" s="124">
        <v>10.6</v>
      </c>
      <c r="J43" s="124">
        <v>0</v>
      </c>
      <c r="K43" s="124">
        <v>-2.8</v>
      </c>
      <c r="L43" s="124">
        <v>-3.2</v>
      </c>
      <c r="M43" s="124">
        <v>0</v>
      </c>
      <c r="N43" s="124">
        <v>7.71</v>
      </c>
      <c r="O43" s="124">
        <v>-0.7</v>
      </c>
      <c r="P43" s="124">
        <v>0</v>
      </c>
      <c r="Q43" s="124">
        <v>3.95</v>
      </c>
      <c r="R43" s="124">
        <v>0.96</v>
      </c>
      <c r="S43" s="124">
        <v>3.85</v>
      </c>
      <c r="T43" s="124">
        <v>-5</v>
      </c>
      <c r="U43" s="124">
        <v>7.71</v>
      </c>
      <c r="V43" s="124">
        <v>2.89</v>
      </c>
      <c r="W43" s="124">
        <v>19.27</v>
      </c>
      <c r="X43" s="124">
        <v>-2</v>
      </c>
    </row>
    <row r="44" spans="1:24">
      <c r="A44" s="124" t="s">
        <v>195</v>
      </c>
      <c r="B44" s="124">
        <v>-1.2</v>
      </c>
      <c r="C44" s="124">
        <v>0</v>
      </c>
      <c r="D44" s="124">
        <v>0</v>
      </c>
      <c r="E44" s="124">
        <v>0</v>
      </c>
      <c r="F44" s="124">
        <v>9.6300000000000008</v>
      </c>
      <c r="G44" s="124">
        <v>-972.95</v>
      </c>
      <c r="H44" s="124">
        <v>0</v>
      </c>
      <c r="I44" s="124">
        <v>10.6</v>
      </c>
      <c r="J44" s="124">
        <v>0</v>
      </c>
      <c r="K44" s="124">
        <v>-2.8</v>
      </c>
      <c r="L44" s="124">
        <v>-3.4</v>
      </c>
      <c r="M44" s="124">
        <v>0</v>
      </c>
      <c r="N44" s="124">
        <v>7.71</v>
      </c>
      <c r="O44" s="124">
        <v>-0.7</v>
      </c>
      <c r="P44" s="124">
        <v>0</v>
      </c>
      <c r="Q44" s="124">
        <v>3.76</v>
      </c>
      <c r="R44" s="124">
        <v>0.96</v>
      </c>
      <c r="S44" s="124">
        <v>3.85</v>
      </c>
      <c r="T44" s="124">
        <v>-5</v>
      </c>
      <c r="U44" s="124">
        <v>7.71</v>
      </c>
      <c r="V44" s="124">
        <v>2.89</v>
      </c>
      <c r="W44" s="124">
        <v>19.27</v>
      </c>
      <c r="X44" s="124">
        <v>-2</v>
      </c>
    </row>
    <row r="45" spans="1:24">
      <c r="A45" s="124" t="s">
        <v>196</v>
      </c>
      <c r="B45" s="124">
        <v>-1.2</v>
      </c>
      <c r="C45" s="124">
        <v>0</v>
      </c>
      <c r="D45" s="124">
        <v>0</v>
      </c>
      <c r="E45" s="124">
        <v>0</v>
      </c>
      <c r="F45" s="124">
        <v>9.6300000000000008</v>
      </c>
      <c r="G45" s="124">
        <v>-500.53</v>
      </c>
      <c r="H45" s="124">
        <v>0</v>
      </c>
      <c r="I45" s="124">
        <v>10.6</v>
      </c>
      <c r="J45" s="124">
        <v>0</v>
      </c>
      <c r="K45" s="124">
        <v>-2.8</v>
      </c>
      <c r="L45" s="124">
        <v>-3.5</v>
      </c>
      <c r="M45" s="124">
        <v>0</v>
      </c>
      <c r="N45" s="124">
        <v>7.71</v>
      </c>
      <c r="O45" s="124">
        <v>-0.7</v>
      </c>
      <c r="P45" s="124">
        <v>0</v>
      </c>
      <c r="Q45" s="124">
        <v>3.76</v>
      </c>
      <c r="R45" s="124">
        <v>0.96</v>
      </c>
      <c r="S45" s="124">
        <v>3.85</v>
      </c>
      <c r="T45" s="124">
        <v>-5</v>
      </c>
      <c r="U45" s="124">
        <v>7.71</v>
      </c>
      <c r="V45" s="124">
        <v>2.89</v>
      </c>
      <c r="W45" s="124">
        <v>19.27</v>
      </c>
      <c r="X45" s="124">
        <v>-4</v>
      </c>
    </row>
    <row r="46" spans="1:24">
      <c r="A46" s="124" t="s">
        <v>197</v>
      </c>
      <c r="B46" s="124">
        <v>-1.2</v>
      </c>
      <c r="C46" s="124">
        <v>0</v>
      </c>
      <c r="D46" s="124">
        <v>0</v>
      </c>
      <c r="E46" s="124">
        <v>0</v>
      </c>
      <c r="F46" s="124">
        <v>9.6300000000000008</v>
      </c>
      <c r="G46" s="124">
        <v>-550</v>
      </c>
      <c r="H46" s="124">
        <v>0</v>
      </c>
      <c r="I46" s="124">
        <v>10.6</v>
      </c>
      <c r="J46" s="124">
        <v>0</v>
      </c>
      <c r="K46" s="124">
        <v>-2.8</v>
      </c>
      <c r="L46" s="124">
        <v>-3.5</v>
      </c>
      <c r="M46" s="124">
        <v>0</v>
      </c>
      <c r="N46" s="124">
        <v>7.71</v>
      </c>
      <c r="O46" s="124">
        <v>-0.7</v>
      </c>
      <c r="P46" s="124">
        <v>0</v>
      </c>
      <c r="Q46" s="124">
        <v>3.66</v>
      </c>
      <c r="R46" s="124">
        <v>0.96</v>
      </c>
      <c r="S46" s="124">
        <v>3.85</v>
      </c>
      <c r="T46" s="124">
        <v>-5</v>
      </c>
      <c r="U46" s="124">
        <v>7.71</v>
      </c>
      <c r="V46" s="124">
        <v>2.89</v>
      </c>
      <c r="W46" s="124">
        <v>19.27</v>
      </c>
      <c r="X46" s="124">
        <v>-4</v>
      </c>
    </row>
    <row r="47" spans="1:24">
      <c r="A47" s="124" t="s">
        <v>198</v>
      </c>
      <c r="B47" s="124">
        <v>-1.2</v>
      </c>
      <c r="C47" s="124">
        <v>-10</v>
      </c>
      <c r="D47" s="124">
        <v>0</v>
      </c>
      <c r="E47" s="124">
        <v>-1.3</v>
      </c>
      <c r="F47" s="124">
        <v>9.6300000000000008</v>
      </c>
      <c r="G47" s="124">
        <v>-485.02</v>
      </c>
      <c r="H47" s="124">
        <v>0</v>
      </c>
      <c r="I47" s="124">
        <v>10.6</v>
      </c>
      <c r="J47" s="124">
        <v>0</v>
      </c>
      <c r="K47" s="124">
        <v>-2.8</v>
      </c>
      <c r="L47" s="124">
        <v>-3.5</v>
      </c>
      <c r="M47" s="124">
        <v>0</v>
      </c>
      <c r="N47" s="124">
        <v>7.71</v>
      </c>
      <c r="O47" s="124">
        <v>-0.7</v>
      </c>
      <c r="P47" s="124">
        <v>0</v>
      </c>
      <c r="Q47" s="124">
        <v>3.66</v>
      </c>
      <c r="R47" s="124">
        <v>0.96</v>
      </c>
      <c r="S47" s="124">
        <v>3.85</v>
      </c>
      <c r="T47" s="124">
        <v>-5</v>
      </c>
      <c r="U47" s="124">
        <v>7.71</v>
      </c>
      <c r="V47" s="124">
        <v>2.89</v>
      </c>
      <c r="W47" s="124">
        <v>19.27</v>
      </c>
      <c r="X47" s="124">
        <v>-2</v>
      </c>
    </row>
    <row r="48" spans="1:24">
      <c r="A48" s="124" t="s">
        <v>199</v>
      </c>
      <c r="B48" s="124">
        <v>-1.2</v>
      </c>
      <c r="C48" s="124">
        <v>0</v>
      </c>
      <c r="D48" s="124">
        <v>0</v>
      </c>
      <c r="E48" s="124">
        <v>-1.3</v>
      </c>
      <c r="F48" s="124">
        <v>9.6300000000000008</v>
      </c>
      <c r="G48" s="124">
        <v>-435.02</v>
      </c>
      <c r="H48" s="124">
        <v>0</v>
      </c>
      <c r="I48" s="124">
        <v>10.6</v>
      </c>
      <c r="J48" s="124">
        <v>0</v>
      </c>
      <c r="K48" s="124">
        <v>-2.8</v>
      </c>
      <c r="L48" s="124">
        <v>-3.5</v>
      </c>
      <c r="M48" s="124">
        <v>0</v>
      </c>
      <c r="N48" s="124">
        <v>7.71</v>
      </c>
      <c r="O48" s="124">
        <v>-0.7</v>
      </c>
      <c r="P48" s="124">
        <v>0</v>
      </c>
      <c r="Q48" s="124">
        <v>3.56</v>
      </c>
      <c r="R48" s="124">
        <v>0.96</v>
      </c>
      <c r="S48" s="124">
        <v>3.85</v>
      </c>
      <c r="T48" s="124">
        <v>-5</v>
      </c>
      <c r="U48" s="124">
        <v>7.71</v>
      </c>
      <c r="V48" s="124">
        <v>2.89</v>
      </c>
      <c r="W48" s="124">
        <v>19.27</v>
      </c>
      <c r="X48" s="124">
        <v>-2</v>
      </c>
    </row>
    <row r="49" spans="1:24">
      <c r="A49" s="124" t="s">
        <v>200</v>
      </c>
      <c r="B49" s="124">
        <v>-1.2</v>
      </c>
      <c r="C49" s="124">
        <v>0</v>
      </c>
      <c r="D49" s="124">
        <v>0</v>
      </c>
      <c r="E49" s="124">
        <v>-1.3</v>
      </c>
      <c r="F49" s="124">
        <v>9.6300000000000008</v>
      </c>
      <c r="G49" s="124">
        <v>-311.45</v>
      </c>
      <c r="H49" s="124">
        <v>0</v>
      </c>
      <c r="I49" s="124">
        <v>10.6</v>
      </c>
      <c r="J49" s="124">
        <v>0</v>
      </c>
      <c r="K49" s="124">
        <v>-2.8</v>
      </c>
      <c r="L49" s="124">
        <v>-2.2000000000000002</v>
      </c>
      <c r="M49" s="124">
        <v>0</v>
      </c>
      <c r="N49" s="124">
        <v>7.71</v>
      </c>
      <c r="O49" s="124">
        <v>-0.7</v>
      </c>
      <c r="P49" s="124">
        <v>0</v>
      </c>
      <c r="Q49" s="124">
        <v>3.66</v>
      </c>
      <c r="R49" s="124">
        <v>0.96</v>
      </c>
      <c r="S49" s="124">
        <v>3.85</v>
      </c>
      <c r="T49" s="124">
        <v>-5</v>
      </c>
      <c r="U49" s="124">
        <v>7.71</v>
      </c>
      <c r="V49" s="124">
        <v>2.89</v>
      </c>
      <c r="W49" s="124">
        <v>19.27</v>
      </c>
      <c r="X49" s="124">
        <v>-2</v>
      </c>
    </row>
    <row r="50" spans="1:24">
      <c r="A50" s="124" t="s">
        <v>201</v>
      </c>
      <c r="B50" s="124">
        <v>-1.2</v>
      </c>
      <c r="C50" s="124">
        <v>0</v>
      </c>
      <c r="D50" s="124">
        <v>0</v>
      </c>
      <c r="E50" s="124">
        <v>-1.3</v>
      </c>
      <c r="F50" s="124">
        <v>9.6300000000000008</v>
      </c>
      <c r="G50" s="124">
        <v>-335.51</v>
      </c>
      <c r="H50" s="124">
        <v>0</v>
      </c>
      <c r="I50" s="124">
        <v>10.6</v>
      </c>
      <c r="J50" s="124">
        <v>0</v>
      </c>
      <c r="K50" s="124">
        <v>-2.8</v>
      </c>
      <c r="L50" s="124">
        <v>-2.2999999999999998</v>
      </c>
      <c r="M50" s="124">
        <v>0</v>
      </c>
      <c r="N50" s="124">
        <v>7.71</v>
      </c>
      <c r="O50" s="124">
        <v>-0.7</v>
      </c>
      <c r="P50" s="124">
        <v>0</v>
      </c>
      <c r="Q50" s="124">
        <v>3.66</v>
      </c>
      <c r="R50" s="124">
        <v>0.96</v>
      </c>
      <c r="S50" s="124">
        <v>3.85</v>
      </c>
      <c r="T50" s="124">
        <v>-5</v>
      </c>
      <c r="U50" s="124">
        <v>7.71</v>
      </c>
      <c r="V50" s="124">
        <v>2.89</v>
      </c>
      <c r="W50" s="124">
        <v>19.27</v>
      </c>
      <c r="X50" s="124">
        <v>-2</v>
      </c>
    </row>
    <row r="51" spans="1:24">
      <c r="A51" s="124" t="s">
        <v>202</v>
      </c>
      <c r="B51" s="124">
        <v>-1</v>
      </c>
      <c r="C51" s="124">
        <v>0</v>
      </c>
      <c r="D51" s="124">
        <v>0</v>
      </c>
      <c r="E51" s="124">
        <v>0</v>
      </c>
      <c r="F51" s="124">
        <v>9.6300000000000008</v>
      </c>
      <c r="G51" s="124">
        <v>-297.95</v>
      </c>
      <c r="H51" s="124">
        <v>0</v>
      </c>
      <c r="I51" s="124">
        <v>10.6</v>
      </c>
      <c r="J51" s="124">
        <v>0</v>
      </c>
      <c r="K51" s="124">
        <v>-3.2</v>
      </c>
      <c r="L51" s="124">
        <v>-2.2000000000000002</v>
      </c>
      <c r="M51" s="124">
        <v>0</v>
      </c>
      <c r="N51" s="124">
        <v>7.71</v>
      </c>
      <c r="O51" s="124">
        <v>-0.7</v>
      </c>
      <c r="P51" s="124">
        <v>0</v>
      </c>
      <c r="Q51" s="124">
        <v>3.76</v>
      </c>
      <c r="R51" s="124">
        <v>0.96</v>
      </c>
      <c r="S51" s="124">
        <v>3.85</v>
      </c>
      <c r="T51" s="124">
        <v>-5</v>
      </c>
      <c r="U51" s="124">
        <v>7.71</v>
      </c>
      <c r="V51" s="124">
        <v>2.89</v>
      </c>
      <c r="W51" s="124">
        <v>19.260000000000002</v>
      </c>
      <c r="X51" s="124">
        <v>-2</v>
      </c>
    </row>
    <row r="52" spans="1:24">
      <c r="A52" s="124" t="s">
        <v>203</v>
      </c>
      <c r="B52" s="124">
        <v>-1</v>
      </c>
      <c r="C52" s="124">
        <v>0</v>
      </c>
      <c r="D52" s="124">
        <v>0</v>
      </c>
      <c r="E52" s="124">
        <v>0</v>
      </c>
      <c r="F52" s="124">
        <v>9.6300000000000008</v>
      </c>
      <c r="G52" s="124">
        <v>-297.93</v>
      </c>
      <c r="H52" s="124">
        <v>0</v>
      </c>
      <c r="I52" s="124">
        <v>10.6</v>
      </c>
      <c r="J52" s="124">
        <v>0</v>
      </c>
      <c r="K52" s="124">
        <v>-3.2</v>
      </c>
      <c r="L52" s="124">
        <v>-1.1000000000000001</v>
      </c>
      <c r="M52" s="124">
        <v>0</v>
      </c>
      <c r="N52" s="124">
        <v>7.71</v>
      </c>
      <c r="O52" s="124">
        <v>-0.7</v>
      </c>
      <c r="P52" s="124">
        <v>0</v>
      </c>
      <c r="Q52" s="124">
        <v>3.56</v>
      </c>
      <c r="R52" s="124">
        <v>0.96</v>
      </c>
      <c r="S52" s="124">
        <v>3.85</v>
      </c>
      <c r="T52" s="124">
        <v>-5</v>
      </c>
      <c r="U52" s="124">
        <v>7.71</v>
      </c>
      <c r="V52" s="124">
        <v>2.89</v>
      </c>
      <c r="W52" s="124">
        <v>19.27</v>
      </c>
      <c r="X52" s="124">
        <v>-2</v>
      </c>
    </row>
    <row r="53" spans="1:24">
      <c r="A53" s="124" t="s">
        <v>204</v>
      </c>
      <c r="B53" s="124">
        <v>-1</v>
      </c>
      <c r="C53" s="124">
        <v>-10</v>
      </c>
      <c r="D53" s="124">
        <v>0</v>
      </c>
      <c r="E53" s="124">
        <v>0</v>
      </c>
      <c r="F53" s="124">
        <v>9.6300000000000008</v>
      </c>
      <c r="G53" s="124">
        <v>-323.95</v>
      </c>
      <c r="H53" s="124">
        <v>0</v>
      </c>
      <c r="I53" s="124">
        <v>10.6</v>
      </c>
      <c r="J53" s="124">
        <v>0</v>
      </c>
      <c r="K53" s="124">
        <v>-3</v>
      </c>
      <c r="L53" s="124">
        <v>-1.1000000000000001</v>
      </c>
      <c r="M53" s="124">
        <v>0</v>
      </c>
      <c r="N53" s="124">
        <v>7.71</v>
      </c>
      <c r="O53" s="124">
        <v>-0.7</v>
      </c>
      <c r="P53" s="124">
        <v>0</v>
      </c>
      <c r="Q53" s="124">
        <v>3.66</v>
      </c>
      <c r="R53" s="124">
        <v>0.96</v>
      </c>
      <c r="S53" s="124">
        <v>3.85</v>
      </c>
      <c r="T53" s="124">
        <v>-5</v>
      </c>
      <c r="U53" s="124">
        <v>7.71</v>
      </c>
      <c r="V53" s="124">
        <v>2.89</v>
      </c>
      <c r="W53" s="124">
        <v>19.27</v>
      </c>
      <c r="X53" s="124">
        <v>-2</v>
      </c>
    </row>
    <row r="54" spans="1:24">
      <c r="A54" s="124" t="s">
        <v>205</v>
      </c>
      <c r="B54" s="124">
        <v>-1</v>
      </c>
      <c r="C54" s="124">
        <v>0</v>
      </c>
      <c r="D54" s="124">
        <v>0</v>
      </c>
      <c r="E54" s="124">
        <v>0</v>
      </c>
      <c r="F54" s="124">
        <v>9.6300000000000008</v>
      </c>
      <c r="G54" s="124">
        <v>-325.04000000000002</v>
      </c>
      <c r="H54" s="124">
        <v>0</v>
      </c>
      <c r="I54" s="124">
        <v>10.6</v>
      </c>
      <c r="J54" s="124">
        <v>0</v>
      </c>
      <c r="K54" s="124">
        <v>-2.9</v>
      </c>
      <c r="L54" s="124">
        <v>-1</v>
      </c>
      <c r="M54" s="124">
        <v>0</v>
      </c>
      <c r="N54" s="124">
        <v>7.71</v>
      </c>
      <c r="O54" s="124">
        <v>-0.7</v>
      </c>
      <c r="P54" s="124">
        <v>0</v>
      </c>
      <c r="Q54" s="124">
        <v>3.66</v>
      </c>
      <c r="R54" s="124">
        <v>0.96</v>
      </c>
      <c r="S54" s="124">
        <v>3.85</v>
      </c>
      <c r="T54" s="124">
        <v>-5</v>
      </c>
      <c r="U54" s="124">
        <v>7.71</v>
      </c>
      <c r="V54" s="124">
        <v>2.89</v>
      </c>
      <c r="W54" s="124">
        <v>19.27</v>
      </c>
      <c r="X54" s="124">
        <v>-2</v>
      </c>
    </row>
    <row r="55" spans="1:24">
      <c r="A55" s="124" t="s">
        <v>206</v>
      </c>
      <c r="B55" s="124">
        <v>-1</v>
      </c>
      <c r="C55" s="124">
        <v>0</v>
      </c>
      <c r="D55" s="124">
        <v>-0.4</v>
      </c>
      <c r="E55" s="124">
        <v>0</v>
      </c>
      <c r="F55" s="124">
        <v>9.6300000000000008</v>
      </c>
      <c r="G55" s="124">
        <v>-199.96</v>
      </c>
      <c r="H55" s="124">
        <v>12.24</v>
      </c>
      <c r="I55" s="124">
        <v>10.6</v>
      </c>
      <c r="J55" s="124">
        <v>0</v>
      </c>
      <c r="K55" s="124">
        <v>-2.5</v>
      </c>
      <c r="L55" s="124">
        <v>-1.5</v>
      </c>
      <c r="M55" s="124">
        <v>0</v>
      </c>
      <c r="N55" s="124">
        <v>7.71</v>
      </c>
      <c r="O55" s="124">
        <v>-0.7</v>
      </c>
      <c r="P55" s="124">
        <v>0</v>
      </c>
      <c r="Q55" s="124">
        <v>3.76</v>
      </c>
      <c r="R55" s="124">
        <v>0.96</v>
      </c>
      <c r="S55" s="124">
        <v>3.85</v>
      </c>
      <c r="T55" s="124">
        <v>-5</v>
      </c>
      <c r="U55" s="124">
        <v>7.71</v>
      </c>
      <c r="V55" s="124">
        <v>2.89</v>
      </c>
      <c r="W55" s="124">
        <v>19.27</v>
      </c>
      <c r="X55" s="124">
        <v>-2</v>
      </c>
    </row>
    <row r="56" spans="1:24">
      <c r="A56" s="124" t="s">
        <v>207</v>
      </c>
      <c r="B56" s="124">
        <v>-1</v>
      </c>
      <c r="C56" s="124">
        <v>0</v>
      </c>
      <c r="D56" s="124">
        <v>-0.4</v>
      </c>
      <c r="E56" s="124">
        <v>0</v>
      </c>
      <c r="F56" s="124">
        <v>9.6300000000000008</v>
      </c>
      <c r="G56" s="124">
        <v>-211.06</v>
      </c>
      <c r="H56" s="124">
        <v>0</v>
      </c>
      <c r="I56" s="124">
        <v>10.6</v>
      </c>
      <c r="J56" s="124">
        <v>0</v>
      </c>
      <c r="K56" s="124">
        <v>-0.5</v>
      </c>
      <c r="L56" s="124">
        <v>-1.4</v>
      </c>
      <c r="M56" s="124">
        <v>0</v>
      </c>
      <c r="N56" s="124">
        <v>7.71</v>
      </c>
      <c r="O56" s="124">
        <v>-0.7</v>
      </c>
      <c r="P56" s="124">
        <v>0</v>
      </c>
      <c r="Q56" s="124">
        <v>4.05</v>
      </c>
      <c r="R56" s="124">
        <v>0.96</v>
      </c>
      <c r="S56" s="124">
        <v>3.85</v>
      </c>
      <c r="T56" s="124">
        <v>-5</v>
      </c>
      <c r="U56" s="124">
        <v>7.71</v>
      </c>
      <c r="V56" s="124">
        <v>2.89</v>
      </c>
      <c r="W56" s="124">
        <v>19.27</v>
      </c>
      <c r="X56" s="124">
        <v>-2</v>
      </c>
    </row>
    <row r="57" spans="1:24">
      <c r="A57" s="124" t="s">
        <v>208</v>
      </c>
      <c r="B57" s="124">
        <v>-1</v>
      </c>
      <c r="C57" s="124">
        <v>0</v>
      </c>
      <c r="D57" s="124">
        <v>-0.4</v>
      </c>
      <c r="E57" s="124">
        <v>0</v>
      </c>
      <c r="F57" s="124">
        <v>9.6300000000000008</v>
      </c>
      <c r="G57" s="124">
        <v>-75</v>
      </c>
      <c r="H57" s="124">
        <v>0</v>
      </c>
      <c r="I57" s="124">
        <v>10.6</v>
      </c>
      <c r="J57" s="124">
        <v>0</v>
      </c>
      <c r="K57" s="124">
        <v>-0.2</v>
      </c>
      <c r="L57" s="124">
        <v>-2.5</v>
      </c>
      <c r="M57" s="124">
        <v>0</v>
      </c>
      <c r="N57" s="124">
        <v>7.71</v>
      </c>
      <c r="O57" s="124">
        <v>-0.7</v>
      </c>
      <c r="P57" s="124">
        <v>0</v>
      </c>
      <c r="Q57" s="124">
        <v>0</v>
      </c>
      <c r="R57" s="124">
        <v>0.96</v>
      </c>
      <c r="S57" s="124">
        <v>3.85</v>
      </c>
      <c r="T57" s="124">
        <v>-5</v>
      </c>
      <c r="U57" s="124">
        <v>7.71</v>
      </c>
      <c r="V57" s="124">
        <v>2.89</v>
      </c>
      <c r="W57" s="124">
        <v>19.27</v>
      </c>
      <c r="X57" s="124">
        <v>-2</v>
      </c>
    </row>
    <row r="58" spans="1:24">
      <c r="A58" s="124" t="s">
        <v>209</v>
      </c>
      <c r="B58" s="124">
        <v>-1</v>
      </c>
      <c r="C58" s="124">
        <v>0</v>
      </c>
      <c r="D58" s="124">
        <v>-0.4</v>
      </c>
      <c r="E58" s="124">
        <v>0</v>
      </c>
      <c r="F58" s="124">
        <v>9.6300000000000008</v>
      </c>
      <c r="G58" s="124">
        <v>-75.03</v>
      </c>
      <c r="H58" s="124">
        <v>0</v>
      </c>
      <c r="I58" s="124">
        <v>10.6</v>
      </c>
      <c r="J58" s="124">
        <v>0</v>
      </c>
      <c r="K58" s="124">
        <v>-0.2</v>
      </c>
      <c r="L58" s="124">
        <v>-2.5</v>
      </c>
      <c r="M58" s="124">
        <v>0</v>
      </c>
      <c r="N58" s="124">
        <v>7.71</v>
      </c>
      <c r="O58" s="124">
        <v>-0.7</v>
      </c>
      <c r="P58" s="124">
        <v>0</v>
      </c>
      <c r="Q58" s="124">
        <v>0</v>
      </c>
      <c r="R58" s="124">
        <v>0.96</v>
      </c>
      <c r="S58" s="124">
        <v>3.85</v>
      </c>
      <c r="T58" s="124">
        <v>-5</v>
      </c>
      <c r="U58" s="124">
        <v>7.71</v>
      </c>
      <c r="V58" s="124">
        <v>2.89</v>
      </c>
      <c r="W58" s="124">
        <v>19.27</v>
      </c>
      <c r="X58" s="124">
        <v>-2</v>
      </c>
    </row>
    <row r="59" spans="1:24">
      <c r="A59" s="124" t="s">
        <v>210</v>
      </c>
      <c r="B59" s="124">
        <v>-1</v>
      </c>
      <c r="C59" s="124">
        <v>-10</v>
      </c>
      <c r="D59" s="124">
        <v>-0.4</v>
      </c>
      <c r="E59" s="124">
        <v>0</v>
      </c>
      <c r="F59" s="124">
        <v>9.6300000000000008</v>
      </c>
      <c r="G59" s="124">
        <v>36.659999999999997</v>
      </c>
      <c r="H59" s="124">
        <v>0</v>
      </c>
      <c r="I59" s="124">
        <v>10.6</v>
      </c>
      <c r="J59" s="124">
        <v>0</v>
      </c>
      <c r="K59" s="124">
        <v>-0.2</v>
      </c>
      <c r="L59" s="124">
        <v>-1.5</v>
      </c>
      <c r="M59" s="124">
        <v>0</v>
      </c>
      <c r="N59" s="124">
        <v>7.71</v>
      </c>
      <c r="O59" s="124">
        <v>-0.7</v>
      </c>
      <c r="P59" s="124">
        <v>0</v>
      </c>
      <c r="Q59" s="124">
        <v>0</v>
      </c>
      <c r="R59" s="124">
        <v>0.96</v>
      </c>
      <c r="S59" s="124">
        <v>3.85</v>
      </c>
      <c r="T59" s="124">
        <v>-5</v>
      </c>
      <c r="U59" s="124">
        <v>7.71</v>
      </c>
      <c r="V59" s="124">
        <v>2.89</v>
      </c>
      <c r="W59" s="124">
        <v>19.27</v>
      </c>
      <c r="X59" s="124">
        <v>0</v>
      </c>
    </row>
    <row r="60" spans="1:24">
      <c r="A60" s="124" t="s">
        <v>211</v>
      </c>
      <c r="B60" s="124">
        <v>-1</v>
      </c>
      <c r="C60" s="124">
        <v>0</v>
      </c>
      <c r="D60" s="124">
        <v>-0.4</v>
      </c>
      <c r="E60" s="124">
        <v>0</v>
      </c>
      <c r="F60" s="124">
        <v>9.6300000000000008</v>
      </c>
      <c r="G60" s="124">
        <v>59.15</v>
      </c>
      <c r="H60" s="124">
        <v>0</v>
      </c>
      <c r="I60" s="124">
        <v>10.6</v>
      </c>
      <c r="J60" s="124">
        <v>0</v>
      </c>
      <c r="K60" s="124">
        <v>-0.2</v>
      </c>
      <c r="L60" s="124">
        <v>-1.5</v>
      </c>
      <c r="M60" s="124">
        <v>0</v>
      </c>
      <c r="N60" s="124">
        <v>7.71</v>
      </c>
      <c r="O60" s="124">
        <v>-0.7</v>
      </c>
      <c r="P60" s="124">
        <v>0</v>
      </c>
      <c r="Q60" s="124">
        <v>0</v>
      </c>
      <c r="R60" s="124">
        <v>0.96</v>
      </c>
      <c r="S60" s="124">
        <v>3.85</v>
      </c>
      <c r="T60" s="124">
        <v>-5</v>
      </c>
      <c r="U60" s="124">
        <v>7.71</v>
      </c>
      <c r="V60" s="124">
        <v>2.89</v>
      </c>
      <c r="W60" s="124">
        <v>19.27</v>
      </c>
      <c r="X60" s="124">
        <v>0</v>
      </c>
    </row>
    <row r="61" spans="1:24">
      <c r="A61" s="124" t="s">
        <v>212</v>
      </c>
      <c r="B61" s="124">
        <v>-1</v>
      </c>
      <c r="C61" s="124">
        <v>0</v>
      </c>
      <c r="D61" s="124">
        <v>-0.4</v>
      </c>
      <c r="E61" s="124">
        <v>0</v>
      </c>
      <c r="F61" s="124">
        <v>9.6300000000000008</v>
      </c>
      <c r="G61" s="124">
        <v>366.11</v>
      </c>
      <c r="H61" s="124">
        <v>0</v>
      </c>
      <c r="I61" s="124">
        <v>10.6</v>
      </c>
      <c r="J61" s="124">
        <v>0</v>
      </c>
      <c r="K61" s="124">
        <v>-0.2</v>
      </c>
      <c r="L61" s="124">
        <v>-1.3</v>
      </c>
      <c r="M61" s="124">
        <v>0</v>
      </c>
      <c r="N61" s="124">
        <v>7.71</v>
      </c>
      <c r="O61" s="124">
        <v>-0.7</v>
      </c>
      <c r="P61" s="124">
        <v>0</v>
      </c>
      <c r="Q61" s="124">
        <v>4.53</v>
      </c>
      <c r="R61" s="124">
        <v>0.96</v>
      </c>
      <c r="S61" s="124">
        <v>3.85</v>
      </c>
      <c r="T61" s="124">
        <v>-8</v>
      </c>
      <c r="U61" s="124">
        <v>7.71</v>
      </c>
      <c r="V61" s="124">
        <v>2.89</v>
      </c>
      <c r="W61" s="124">
        <v>19.27</v>
      </c>
      <c r="X61" s="124">
        <v>0</v>
      </c>
    </row>
    <row r="62" spans="1:24">
      <c r="A62" s="124" t="s">
        <v>213</v>
      </c>
      <c r="B62" s="124">
        <v>-1</v>
      </c>
      <c r="C62" s="124">
        <v>0</v>
      </c>
      <c r="D62" s="124">
        <v>-0.4</v>
      </c>
      <c r="E62" s="124">
        <v>0</v>
      </c>
      <c r="F62" s="124">
        <v>9.6300000000000008</v>
      </c>
      <c r="G62" s="124">
        <v>475.89</v>
      </c>
      <c r="H62" s="124">
        <v>0</v>
      </c>
      <c r="I62" s="124">
        <v>10.6</v>
      </c>
      <c r="J62" s="124">
        <v>0</v>
      </c>
      <c r="K62" s="124">
        <v>-0.2</v>
      </c>
      <c r="L62" s="124">
        <v>-1</v>
      </c>
      <c r="M62" s="124">
        <v>0</v>
      </c>
      <c r="N62" s="124">
        <v>7.71</v>
      </c>
      <c r="O62" s="124">
        <v>-0.7</v>
      </c>
      <c r="P62" s="124">
        <v>0</v>
      </c>
      <c r="Q62" s="124">
        <v>0</v>
      </c>
      <c r="R62" s="124">
        <v>0.96</v>
      </c>
      <c r="S62" s="124">
        <v>3.85</v>
      </c>
      <c r="T62" s="124">
        <v>-8</v>
      </c>
      <c r="U62" s="124">
        <v>7.71</v>
      </c>
      <c r="V62" s="124">
        <v>2.89</v>
      </c>
      <c r="W62" s="124">
        <v>19.27</v>
      </c>
      <c r="X62" s="124">
        <v>0</v>
      </c>
    </row>
    <row r="63" spans="1:24">
      <c r="A63" s="124" t="s">
        <v>214</v>
      </c>
      <c r="B63" s="124">
        <v>-1</v>
      </c>
      <c r="C63" s="124">
        <v>0</v>
      </c>
      <c r="D63" s="124">
        <v>-0.4</v>
      </c>
      <c r="E63" s="124">
        <v>0</v>
      </c>
      <c r="F63" s="124">
        <v>9.6300000000000008</v>
      </c>
      <c r="G63" s="124">
        <v>168.04</v>
      </c>
      <c r="H63" s="124">
        <v>0</v>
      </c>
      <c r="I63" s="124">
        <v>10.6</v>
      </c>
      <c r="J63" s="124">
        <v>0</v>
      </c>
      <c r="K63" s="124">
        <v>-0.2</v>
      </c>
      <c r="L63" s="124">
        <v>-1</v>
      </c>
      <c r="M63" s="124">
        <v>0</v>
      </c>
      <c r="N63" s="124">
        <v>7.71</v>
      </c>
      <c r="O63" s="124">
        <v>-0.7</v>
      </c>
      <c r="P63" s="124">
        <v>0</v>
      </c>
      <c r="Q63" s="124">
        <v>0</v>
      </c>
      <c r="R63" s="124">
        <v>0</v>
      </c>
      <c r="S63" s="124">
        <v>1.93</v>
      </c>
      <c r="T63" s="124">
        <v>-8</v>
      </c>
      <c r="U63" s="124">
        <v>0</v>
      </c>
      <c r="V63" s="124">
        <v>0</v>
      </c>
      <c r="W63" s="124">
        <v>0</v>
      </c>
      <c r="X63" s="124">
        <v>-2</v>
      </c>
    </row>
    <row r="64" spans="1:24">
      <c r="A64" s="124" t="s">
        <v>215</v>
      </c>
      <c r="B64" s="124">
        <v>-1</v>
      </c>
      <c r="C64" s="124">
        <v>0</v>
      </c>
      <c r="D64" s="124">
        <v>-0.4</v>
      </c>
      <c r="E64" s="124">
        <v>0</v>
      </c>
      <c r="F64" s="124">
        <v>9.6300000000000008</v>
      </c>
      <c r="G64" s="124">
        <v>168.04</v>
      </c>
      <c r="H64" s="124">
        <v>0</v>
      </c>
      <c r="I64" s="124">
        <v>10.6</v>
      </c>
      <c r="J64" s="124">
        <v>0</v>
      </c>
      <c r="K64" s="124">
        <v>-0.5</v>
      </c>
      <c r="L64" s="124">
        <v>-0.7</v>
      </c>
      <c r="M64" s="124">
        <v>0</v>
      </c>
      <c r="N64" s="124">
        <v>7.71</v>
      </c>
      <c r="O64" s="124">
        <v>-0.7</v>
      </c>
      <c r="P64" s="124">
        <v>0</v>
      </c>
      <c r="Q64" s="124">
        <v>0</v>
      </c>
      <c r="R64" s="124">
        <v>0</v>
      </c>
      <c r="S64" s="124">
        <v>1.93</v>
      </c>
      <c r="T64" s="124">
        <v>-8</v>
      </c>
      <c r="U64" s="124">
        <v>0</v>
      </c>
      <c r="V64" s="124">
        <v>0</v>
      </c>
      <c r="W64" s="124">
        <v>0</v>
      </c>
      <c r="X64" s="124">
        <v>-2</v>
      </c>
    </row>
    <row r="65" spans="1:24">
      <c r="A65" s="124" t="s">
        <v>216</v>
      </c>
      <c r="B65" s="124">
        <v>-1</v>
      </c>
      <c r="C65" s="124">
        <v>0</v>
      </c>
      <c r="D65" s="124">
        <v>-0.4</v>
      </c>
      <c r="E65" s="124">
        <v>0</v>
      </c>
      <c r="F65" s="124">
        <v>9.6300000000000008</v>
      </c>
      <c r="G65" s="124">
        <v>91.6</v>
      </c>
      <c r="H65" s="124">
        <v>0</v>
      </c>
      <c r="I65" s="124">
        <v>0</v>
      </c>
      <c r="J65" s="124">
        <v>0</v>
      </c>
      <c r="K65" s="124">
        <v>-0.3</v>
      </c>
      <c r="L65" s="124">
        <v>-0.8</v>
      </c>
      <c r="M65" s="124">
        <v>0</v>
      </c>
      <c r="N65" s="124">
        <v>0</v>
      </c>
      <c r="O65" s="124">
        <v>-0.7</v>
      </c>
      <c r="P65" s="124">
        <v>0</v>
      </c>
      <c r="Q65" s="124">
        <v>0</v>
      </c>
      <c r="R65" s="124">
        <v>0</v>
      </c>
      <c r="S65" s="124">
        <v>0</v>
      </c>
      <c r="T65" s="124">
        <v>-8</v>
      </c>
      <c r="U65" s="124">
        <v>0</v>
      </c>
      <c r="V65" s="124">
        <v>0</v>
      </c>
      <c r="W65" s="124">
        <v>0</v>
      </c>
      <c r="X65" s="124">
        <v>-2</v>
      </c>
    </row>
    <row r="66" spans="1:24">
      <c r="A66" s="124" t="s">
        <v>217</v>
      </c>
      <c r="B66" s="124">
        <v>-1</v>
      </c>
      <c r="C66" s="124">
        <v>-4</v>
      </c>
      <c r="D66" s="124">
        <v>-0.4</v>
      </c>
      <c r="E66" s="124">
        <v>0</v>
      </c>
      <c r="F66" s="124">
        <v>9.6300000000000008</v>
      </c>
      <c r="G66" s="124">
        <v>-64.97</v>
      </c>
      <c r="H66" s="124">
        <v>0</v>
      </c>
      <c r="I66" s="124">
        <v>0</v>
      </c>
      <c r="J66" s="124">
        <v>0</v>
      </c>
      <c r="K66" s="124">
        <v>-0.3</v>
      </c>
      <c r="L66" s="124">
        <v>-0.8</v>
      </c>
      <c r="M66" s="124">
        <v>0</v>
      </c>
      <c r="N66" s="124">
        <v>0</v>
      </c>
      <c r="O66" s="124">
        <v>-0.7</v>
      </c>
      <c r="P66" s="124">
        <v>0</v>
      </c>
      <c r="Q66" s="124">
        <v>-2.2000000000000002</v>
      </c>
      <c r="R66" s="124">
        <v>0</v>
      </c>
      <c r="S66" s="124">
        <v>0</v>
      </c>
      <c r="T66" s="124">
        <v>-8</v>
      </c>
      <c r="U66" s="124">
        <v>0</v>
      </c>
      <c r="V66" s="124">
        <v>0</v>
      </c>
      <c r="W66" s="124">
        <v>0</v>
      </c>
      <c r="X66" s="124">
        <v>-2</v>
      </c>
    </row>
    <row r="67" spans="1:24">
      <c r="A67" s="124" t="s">
        <v>218</v>
      </c>
      <c r="B67" s="124">
        <v>-1</v>
      </c>
      <c r="C67" s="124">
        <v>-4</v>
      </c>
      <c r="D67" s="124">
        <v>-0.4</v>
      </c>
      <c r="E67" s="124">
        <v>-1.3</v>
      </c>
      <c r="F67" s="124">
        <v>0</v>
      </c>
      <c r="G67" s="124">
        <v>-90.73</v>
      </c>
      <c r="H67" s="124">
        <v>0</v>
      </c>
      <c r="I67" s="124">
        <v>10.6</v>
      </c>
      <c r="J67" s="124">
        <v>0</v>
      </c>
      <c r="K67" s="124">
        <v>-0.4</v>
      </c>
      <c r="L67" s="124">
        <v>-0.7</v>
      </c>
      <c r="M67" s="124">
        <v>0</v>
      </c>
      <c r="N67" s="124">
        <v>7.71</v>
      </c>
      <c r="O67" s="124">
        <v>-0.7</v>
      </c>
      <c r="P67" s="124">
        <v>19.27</v>
      </c>
      <c r="Q67" s="124">
        <v>-1.9</v>
      </c>
      <c r="R67" s="124">
        <v>0</v>
      </c>
      <c r="S67" s="124">
        <v>1.93</v>
      </c>
      <c r="T67" s="124">
        <v>-8</v>
      </c>
      <c r="U67" s="124">
        <v>7.71</v>
      </c>
      <c r="V67" s="124">
        <v>2.89</v>
      </c>
      <c r="W67" s="124">
        <v>19.27</v>
      </c>
      <c r="X67" s="124">
        <v>-2</v>
      </c>
    </row>
    <row r="68" spans="1:24">
      <c r="A68" s="124" t="s">
        <v>219</v>
      </c>
      <c r="B68" s="124">
        <v>-1</v>
      </c>
      <c r="C68" s="124">
        <v>0</v>
      </c>
      <c r="D68" s="124">
        <v>-0.4</v>
      </c>
      <c r="E68" s="124">
        <v>-1.3</v>
      </c>
      <c r="F68" s="124">
        <v>0</v>
      </c>
      <c r="G68" s="124">
        <v>-89.04</v>
      </c>
      <c r="H68" s="124">
        <v>0</v>
      </c>
      <c r="I68" s="124">
        <v>10.6</v>
      </c>
      <c r="J68" s="124">
        <v>0</v>
      </c>
      <c r="K68" s="124">
        <v>-0.3</v>
      </c>
      <c r="L68" s="124">
        <v>-0.6</v>
      </c>
      <c r="M68" s="124">
        <v>0</v>
      </c>
      <c r="N68" s="124">
        <v>7.71</v>
      </c>
      <c r="O68" s="124">
        <v>-0.7</v>
      </c>
      <c r="P68" s="124">
        <v>19.27</v>
      </c>
      <c r="Q68" s="124">
        <v>-1.6</v>
      </c>
      <c r="R68" s="124">
        <v>0</v>
      </c>
      <c r="S68" s="124">
        <v>1.93</v>
      </c>
      <c r="T68" s="124">
        <v>-8</v>
      </c>
      <c r="U68" s="124">
        <v>7.71</v>
      </c>
      <c r="V68" s="124">
        <v>2.89</v>
      </c>
      <c r="W68" s="124">
        <v>19.27</v>
      </c>
      <c r="X68" s="124">
        <v>-2</v>
      </c>
    </row>
    <row r="69" spans="1:24">
      <c r="A69" s="124" t="s">
        <v>220</v>
      </c>
      <c r="B69" s="124">
        <v>-1.3</v>
      </c>
      <c r="C69" s="124">
        <v>0</v>
      </c>
      <c r="D69" s="124">
        <v>-0.4</v>
      </c>
      <c r="E69" s="124">
        <v>-1.3</v>
      </c>
      <c r="F69" s="124">
        <v>0</v>
      </c>
      <c r="G69" s="124">
        <v>-319.51</v>
      </c>
      <c r="H69" s="124">
        <v>0</v>
      </c>
      <c r="I69" s="124">
        <v>10.6</v>
      </c>
      <c r="J69" s="124">
        <v>0</v>
      </c>
      <c r="K69" s="124">
        <v>-0.3</v>
      </c>
      <c r="L69" s="124">
        <v>-0.6</v>
      </c>
      <c r="M69" s="124">
        <v>0</v>
      </c>
      <c r="N69" s="124">
        <v>7.71</v>
      </c>
      <c r="O69" s="124">
        <v>-0.7</v>
      </c>
      <c r="P69" s="124">
        <v>19.27</v>
      </c>
      <c r="Q69" s="124">
        <v>-2</v>
      </c>
      <c r="R69" s="124">
        <v>0</v>
      </c>
      <c r="S69" s="124">
        <v>1.93</v>
      </c>
      <c r="T69" s="124">
        <v>-8</v>
      </c>
      <c r="U69" s="124">
        <v>7.71</v>
      </c>
      <c r="V69" s="124">
        <v>2.89</v>
      </c>
      <c r="W69" s="124">
        <v>19.27</v>
      </c>
      <c r="X69" s="124">
        <v>-2</v>
      </c>
    </row>
    <row r="70" spans="1:24">
      <c r="A70" s="124" t="s">
        <v>221</v>
      </c>
      <c r="B70" s="124">
        <v>-1.3</v>
      </c>
      <c r="C70" s="124">
        <v>0</v>
      </c>
      <c r="D70" s="124">
        <v>-0.4</v>
      </c>
      <c r="E70" s="124">
        <v>-1.3</v>
      </c>
      <c r="F70" s="124">
        <v>0</v>
      </c>
      <c r="G70" s="124">
        <v>-325.02999999999997</v>
      </c>
      <c r="H70" s="124">
        <v>0</v>
      </c>
      <c r="I70" s="124">
        <v>10.6</v>
      </c>
      <c r="J70" s="124">
        <v>0</v>
      </c>
      <c r="K70" s="124">
        <v>-0.2</v>
      </c>
      <c r="L70" s="124">
        <v>-0.4</v>
      </c>
      <c r="M70" s="124">
        <v>0</v>
      </c>
      <c r="N70" s="124">
        <v>7.71</v>
      </c>
      <c r="O70" s="124">
        <v>-0.7</v>
      </c>
      <c r="P70" s="124">
        <v>19.27</v>
      </c>
      <c r="Q70" s="124">
        <v>-1.6</v>
      </c>
      <c r="R70" s="124">
        <v>0</v>
      </c>
      <c r="S70" s="124">
        <v>1.93</v>
      </c>
      <c r="T70" s="124">
        <v>-8</v>
      </c>
      <c r="U70" s="124">
        <v>3.76</v>
      </c>
      <c r="V70" s="124">
        <v>1.41</v>
      </c>
      <c r="W70" s="124">
        <v>0</v>
      </c>
      <c r="X70" s="124">
        <v>-2</v>
      </c>
    </row>
    <row r="71" spans="1:24">
      <c r="A71" s="124" t="s">
        <v>222</v>
      </c>
      <c r="B71" s="124">
        <v>-1.3</v>
      </c>
      <c r="C71" s="124">
        <v>0</v>
      </c>
      <c r="D71" s="124">
        <v>0</v>
      </c>
      <c r="E71" s="124">
        <v>-1.5</v>
      </c>
      <c r="F71" s="124">
        <v>0</v>
      </c>
      <c r="G71" s="124">
        <v>-215.01</v>
      </c>
      <c r="H71" s="124">
        <v>0</v>
      </c>
      <c r="I71" s="124">
        <v>10.6</v>
      </c>
      <c r="J71" s="124">
        <v>0</v>
      </c>
      <c r="K71" s="124">
        <v>-0.2</v>
      </c>
      <c r="L71" s="124">
        <v>-0.2</v>
      </c>
      <c r="M71" s="124">
        <v>0</v>
      </c>
      <c r="N71" s="124">
        <v>7.71</v>
      </c>
      <c r="O71" s="124">
        <v>-0.7</v>
      </c>
      <c r="P71" s="124">
        <v>19.27</v>
      </c>
      <c r="Q71" s="124">
        <v>-1.2</v>
      </c>
      <c r="R71" s="124">
        <v>0</v>
      </c>
      <c r="S71" s="124">
        <v>1.93</v>
      </c>
      <c r="T71" s="124">
        <v>-8</v>
      </c>
      <c r="U71" s="124">
        <v>7.71</v>
      </c>
      <c r="V71" s="124">
        <v>2.89</v>
      </c>
      <c r="W71" s="124">
        <v>19.27</v>
      </c>
      <c r="X71" s="124">
        <v>-2</v>
      </c>
    </row>
    <row r="72" spans="1:24">
      <c r="A72" s="124" t="s">
        <v>223</v>
      </c>
      <c r="B72" s="124">
        <v>-1.3</v>
      </c>
      <c r="C72" s="124">
        <v>0</v>
      </c>
      <c r="D72" s="124">
        <v>0</v>
      </c>
      <c r="E72" s="124">
        <v>-1.5</v>
      </c>
      <c r="F72" s="124">
        <v>0</v>
      </c>
      <c r="G72" s="124">
        <v>-235.03</v>
      </c>
      <c r="H72" s="124">
        <v>0</v>
      </c>
      <c r="I72" s="124">
        <v>10.6</v>
      </c>
      <c r="J72" s="124">
        <v>0</v>
      </c>
      <c r="K72" s="124">
        <v>-0.1</v>
      </c>
      <c r="L72" s="124">
        <v>-0.1</v>
      </c>
      <c r="M72" s="124">
        <v>0</v>
      </c>
      <c r="N72" s="124">
        <v>2.69</v>
      </c>
      <c r="O72" s="124">
        <v>-0.7</v>
      </c>
      <c r="P72" s="124">
        <v>19.27</v>
      </c>
      <c r="Q72" s="124">
        <v>-0.9</v>
      </c>
      <c r="R72" s="124">
        <v>0</v>
      </c>
      <c r="S72" s="124">
        <v>1.93</v>
      </c>
      <c r="T72" s="124">
        <v>-8</v>
      </c>
      <c r="U72" s="124">
        <v>0</v>
      </c>
      <c r="V72" s="124">
        <v>0</v>
      </c>
      <c r="W72" s="124">
        <v>0</v>
      </c>
      <c r="X72" s="124">
        <v>-2</v>
      </c>
    </row>
    <row r="73" spans="1:24">
      <c r="A73" s="124" t="s">
        <v>224</v>
      </c>
      <c r="B73" s="124">
        <v>-1.3</v>
      </c>
      <c r="C73" s="124">
        <v>-10</v>
      </c>
      <c r="D73" s="124">
        <v>0</v>
      </c>
      <c r="E73" s="124">
        <v>-1.5</v>
      </c>
      <c r="F73" s="124">
        <v>0</v>
      </c>
      <c r="G73" s="124">
        <v>-637.54999999999995</v>
      </c>
      <c r="H73" s="124">
        <v>0</v>
      </c>
      <c r="I73" s="124">
        <v>10.6</v>
      </c>
      <c r="J73" s="124">
        <v>0</v>
      </c>
      <c r="K73" s="124">
        <v>0</v>
      </c>
      <c r="L73" s="124">
        <v>-0.1</v>
      </c>
      <c r="M73" s="124">
        <v>0</v>
      </c>
      <c r="N73" s="124">
        <v>0</v>
      </c>
      <c r="O73" s="124">
        <v>-0.7</v>
      </c>
      <c r="P73" s="124">
        <v>19.27</v>
      </c>
      <c r="Q73" s="124">
        <v>-0.5</v>
      </c>
      <c r="R73" s="124">
        <v>0</v>
      </c>
      <c r="S73" s="124">
        <v>0</v>
      </c>
      <c r="T73" s="124">
        <v>-8</v>
      </c>
      <c r="U73" s="124">
        <v>0</v>
      </c>
      <c r="V73" s="124">
        <v>0</v>
      </c>
      <c r="W73" s="124">
        <v>0</v>
      </c>
      <c r="X73" s="124">
        <v>-2</v>
      </c>
    </row>
    <row r="74" spans="1:24">
      <c r="A74" s="124" t="s">
        <v>225</v>
      </c>
      <c r="B74" s="124">
        <v>-1.3</v>
      </c>
      <c r="C74" s="124">
        <v>0</v>
      </c>
      <c r="D74" s="124">
        <v>0</v>
      </c>
      <c r="E74" s="124">
        <v>-1.5</v>
      </c>
      <c r="F74" s="124">
        <v>0</v>
      </c>
      <c r="G74" s="124">
        <v>-650.59</v>
      </c>
      <c r="H74" s="124">
        <v>0</v>
      </c>
      <c r="I74" s="124">
        <v>0</v>
      </c>
      <c r="J74" s="124">
        <v>0</v>
      </c>
      <c r="K74" s="124">
        <v>0</v>
      </c>
      <c r="L74" s="124">
        <v>0</v>
      </c>
      <c r="M74" s="124">
        <v>0</v>
      </c>
      <c r="N74" s="124">
        <v>0</v>
      </c>
      <c r="O74" s="124">
        <v>-0.7</v>
      </c>
      <c r="P74" s="124">
        <v>0</v>
      </c>
      <c r="Q74" s="124">
        <v>-0.2</v>
      </c>
      <c r="R74" s="124">
        <v>0</v>
      </c>
      <c r="S74" s="124">
        <v>0</v>
      </c>
      <c r="T74" s="124">
        <v>-8</v>
      </c>
      <c r="U74" s="124">
        <v>0</v>
      </c>
      <c r="V74" s="124">
        <v>0</v>
      </c>
      <c r="W74" s="124">
        <v>0</v>
      </c>
      <c r="X74" s="124">
        <v>-2</v>
      </c>
    </row>
    <row r="75" spans="1:24">
      <c r="A75" s="124" t="s">
        <v>226</v>
      </c>
      <c r="B75" s="124">
        <v>-1.3</v>
      </c>
      <c r="C75" s="124">
        <v>0</v>
      </c>
      <c r="D75" s="124">
        <v>0</v>
      </c>
      <c r="E75" s="124">
        <v>0</v>
      </c>
      <c r="F75" s="124">
        <v>0</v>
      </c>
      <c r="G75" s="124">
        <v>-536.30999999999995</v>
      </c>
      <c r="H75" s="124">
        <v>0</v>
      </c>
      <c r="I75" s="124">
        <v>10.6</v>
      </c>
      <c r="J75" s="124">
        <v>0</v>
      </c>
      <c r="K75" s="124">
        <v>0</v>
      </c>
      <c r="L75" s="124">
        <v>0</v>
      </c>
      <c r="M75" s="124">
        <v>9.6300000000000008</v>
      </c>
      <c r="N75" s="124">
        <v>7.71</v>
      </c>
      <c r="O75" s="124">
        <v>-0.7</v>
      </c>
      <c r="P75" s="124">
        <v>19.27</v>
      </c>
      <c r="Q75" s="124">
        <v>0</v>
      </c>
      <c r="R75" s="124">
        <v>6.26</v>
      </c>
      <c r="S75" s="124">
        <v>1.93</v>
      </c>
      <c r="T75" s="124">
        <v>-8</v>
      </c>
      <c r="U75" s="124">
        <v>7.71</v>
      </c>
      <c r="V75" s="124">
        <v>2.89</v>
      </c>
      <c r="W75" s="124">
        <v>19.27</v>
      </c>
      <c r="X75" s="124">
        <v>-5</v>
      </c>
    </row>
    <row r="76" spans="1:24">
      <c r="A76" s="124" t="s">
        <v>227</v>
      </c>
      <c r="B76" s="124">
        <v>-1.3</v>
      </c>
      <c r="C76" s="124">
        <v>0</v>
      </c>
      <c r="D76" s="124">
        <v>0</v>
      </c>
      <c r="E76" s="124">
        <v>0</v>
      </c>
      <c r="F76" s="124">
        <v>0</v>
      </c>
      <c r="G76" s="124">
        <v>-668.94</v>
      </c>
      <c r="H76" s="124">
        <v>0</v>
      </c>
      <c r="I76" s="124">
        <v>10.6</v>
      </c>
      <c r="J76" s="124">
        <v>0</v>
      </c>
      <c r="K76" s="124">
        <v>0</v>
      </c>
      <c r="L76" s="124">
        <v>0</v>
      </c>
      <c r="M76" s="124">
        <v>9.6300000000000008</v>
      </c>
      <c r="N76" s="124">
        <v>7.71</v>
      </c>
      <c r="O76" s="124">
        <v>-0.7</v>
      </c>
      <c r="P76" s="124">
        <v>19.27</v>
      </c>
      <c r="Q76" s="124">
        <v>0.19</v>
      </c>
      <c r="R76" s="124">
        <v>6.26</v>
      </c>
      <c r="S76" s="124">
        <v>1.93</v>
      </c>
      <c r="T76" s="124">
        <v>-8</v>
      </c>
      <c r="U76" s="124">
        <v>7.71</v>
      </c>
      <c r="V76" s="124">
        <v>2.89</v>
      </c>
      <c r="W76" s="124">
        <v>19.27</v>
      </c>
      <c r="X76" s="124">
        <v>-5</v>
      </c>
    </row>
    <row r="77" spans="1:24">
      <c r="A77" s="124" t="s">
        <v>228</v>
      </c>
      <c r="B77" s="124">
        <v>-1.3</v>
      </c>
      <c r="C77" s="124">
        <v>0</v>
      </c>
      <c r="D77" s="124">
        <v>0</v>
      </c>
      <c r="E77" s="124">
        <v>-1.6</v>
      </c>
      <c r="F77" s="124">
        <v>0</v>
      </c>
      <c r="G77" s="124">
        <v>-656</v>
      </c>
      <c r="H77" s="124">
        <v>0</v>
      </c>
      <c r="I77" s="124">
        <v>0</v>
      </c>
      <c r="J77" s="124">
        <v>0</v>
      </c>
      <c r="K77" s="124">
        <v>0</v>
      </c>
      <c r="L77" s="124">
        <v>0</v>
      </c>
      <c r="M77" s="124">
        <v>0</v>
      </c>
      <c r="N77" s="124">
        <v>0</v>
      </c>
      <c r="O77" s="124">
        <v>-0.7</v>
      </c>
      <c r="P77" s="124">
        <v>0</v>
      </c>
      <c r="Q77" s="124">
        <v>0</v>
      </c>
      <c r="R77" s="124">
        <v>0</v>
      </c>
      <c r="S77" s="124">
        <v>0</v>
      </c>
      <c r="T77" s="124">
        <v>-8</v>
      </c>
      <c r="U77" s="124">
        <v>0</v>
      </c>
      <c r="V77" s="124">
        <v>0</v>
      </c>
      <c r="W77" s="124">
        <v>0</v>
      </c>
      <c r="X77" s="124">
        <v>-5</v>
      </c>
    </row>
    <row r="78" spans="1:24">
      <c r="A78" s="124" t="s">
        <v>229</v>
      </c>
      <c r="B78" s="124">
        <v>-1.3</v>
      </c>
      <c r="C78" s="124">
        <v>0</v>
      </c>
      <c r="D78" s="124">
        <v>0</v>
      </c>
      <c r="E78" s="124">
        <v>-1.6</v>
      </c>
      <c r="F78" s="124">
        <v>0</v>
      </c>
      <c r="G78" s="124">
        <v>-461.53</v>
      </c>
      <c r="H78" s="124">
        <v>0</v>
      </c>
      <c r="I78" s="124">
        <v>0</v>
      </c>
      <c r="J78" s="124">
        <v>0</v>
      </c>
      <c r="K78" s="124">
        <v>0</v>
      </c>
      <c r="L78" s="124">
        <v>0</v>
      </c>
      <c r="M78" s="124">
        <v>0</v>
      </c>
      <c r="N78" s="124">
        <v>0</v>
      </c>
      <c r="O78" s="124">
        <v>-0.7</v>
      </c>
      <c r="P78" s="124">
        <v>0</v>
      </c>
      <c r="Q78" s="124">
        <v>0</v>
      </c>
      <c r="R78" s="124">
        <v>0</v>
      </c>
      <c r="S78" s="124">
        <v>0</v>
      </c>
      <c r="T78" s="124">
        <v>-8</v>
      </c>
      <c r="U78" s="124">
        <v>0</v>
      </c>
      <c r="V78" s="124">
        <v>0</v>
      </c>
      <c r="W78" s="124">
        <v>0</v>
      </c>
      <c r="X78" s="124">
        <v>-5</v>
      </c>
    </row>
    <row r="79" spans="1:24">
      <c r="A79" s="124" t="s">
        <v>230</v>
      </c>
      <c r="B79" s="124">
        <v>-1.3</v>
      </c>
      <c r="C79" s="124">
        <v>0</v>
      </c>
      <c r="D79" s="124">
        <v>0</v>
      </c>
      <c r="E79" s="124">
        <v>-1.6</v>
      </c>
      <c r="F79" s="124">
        <v>0</v>
      </c>
      <c r="G79" s="124">
        <v>0</v>
      </c>
      <c r="H79" s="124">
        <v>0</v>
      </c>
      <c r="I79" s="124">
        <v>0</v>
      </c>
      <c r="J79" s="124">
        <v>0</v>
      </c>
      <c r="K79" s="124">
        <v>0</v>
      </c>
      <c r="L79" s="124">
        <v>0</v>
      </c>
      <c r="M79" s="124">
        <v>0</v>
      </c>
      <c r="N79" s="124">
        <v>0</v>
      </c>
      <c r="O79" s="124">
        <v>-0.7</v>
      </c>
      <c r="P79" s="124">
        <v>0</v>
      </c>
      <c r="Q79" s="124">
        <v>0</v>
      </c>
      <c r="R79" s="124">
        <v>0</v>
      </c>
      <c r="S79" s="124">
        <v>0</v>
      </c>
      <c r="T79" s="124">
        <v>-8</v>
      </c>
      <c r="U79" s="124">
        <v>0</v>
      </c>
      <c r="V79" s="124">
        <v>0</v>
      </c>
      <c r="W79" s="124">
        <v>0</v>
      </c>
      <c r="X79" s="124">
        <v>0</v>
      </c>
    </row>
    <row r="80" spans="1:24">
      <c r="A80" s="124" t="s">
        <v>231</v>
      </c>
      <c r="B80" s="124">
        <v>-1.3</v>
      </c>
      <c r="C80" s="124">
        <v>0</v>
      </c>
      <c r="D80" s="124">
        <v>0</v>
      </c>
      <c r="E80" s="124">
        <v>-1.6</v>
      </c>
      <c r="F80" s="124">
        <v>0</v>
      </c>
      <c r="G80" s="124">
        <v>0</v>
      </c>
      <c r="H80" s="124">
        <v>0</v>
      </c>
      <c r="I80" s="124">
        <v>0</v>
      </c>
      <c r="J80" s="124">
        <v>0</v>
      </c>
      <c r="K80" s="124">
        <v>0</v>
      </c>
      <c r="L80" s="124">
        <v>0</v>
      </c>
      <c r="M80" s="124">
        <v>0</v>
      </c>
      <c r="N80" s="124">
        <v>0</v>
      </c>
      <c r="O80" s="124">
        <v>-0.7</v>
      </c>
      <c r="P80" s="124">
        <v>0</v>
      </c>
      <c r="Q80" s="124">
        <v>0</v>
      </c>
      <c r="R80" s="124">
        <v>0</v>
      </c>
      <c r="S80" s="124">
        <v>0</v>
      </c>
      <c r="T80" s="124">
        <v>-8</v>
      </c>
      <c r="U80" s="124">
        <v>0</v>
      </c>
      <c r="V80" s="124">
        <v>0</v>
      </c>
      <c r="W80" s="124">
        <v>0</v>
      </c>
      <c r="X80" s="124">
        <v>0</v>
      </c>
    </row>
    <row r="81" spans="1:24">
      <c r="A81" s="124" t="s">
        <v>232</v>
      </c>
      <c r="B81" s="124">
        <v>-1.3</v>
      </c>
      <c r="C81" s="124">
        <v>0</v>
      </c>
      <c r="D81" s="124">
        <v>0</v>
      </c>
      <c r="E81" s="124">
        <v>-1.5</v>
      </c>
      <c r="F81" s="124">
        <v>0</v>
      </c>
      <c r="G81" s="124">
        <v>134.87</v>
      </c>
      <c r="H81" s="124">
        <v>0</v>
      </c>
      <c r="I81" s="124">
        <v>0</v>
      </c>
      <c r="J81" s="124">
        <v>-4.5</v>
      </c>
      <c r="K81" s="124">
        <v>0</v>
      </c>
      <c r="L81" s="124">
        <v>0</v>
      </c>
      <c r="M81" s="124">
        <v>0</v>
      </c>
      <c r="N81" s="124">
        <v>0</v>
      </c>
      <c r="O81" s="124">
        <v>-0.7</v>
      </c>
      <c r="P81" s="124">
        <v>0</v>
      </c>
      <c r="Q81" s="124">
        <v>0</v>
      </c>
      <c r="R81" s="124">
        <v>0</v>
      </c>
      <c r="S81" s="124">
        <v>0</v>
      </c>
      <c r="T81" s="124">
        <v>-2</v>
      </c>
      <c r="U81" s="124">
        <v>0</v>
      </c>
      <c r="V81" s="124">
        <v>0</v>
      </c>
      <c r="W81" s="124">
        <v>0</v>
      </c>
      <c r="X81" s="124">
        <v>-5</v>
      </c>
    </row>
    <row r="82" spans="1:24">
      <c r="A82" s="124" t="s">
        <v>233</v>
      </c>
      <c r="B82" s="124">
        <v>-1.3</v>
      </c>
      <c r="C82" s="124">
        <v>0</v>
      </c>
      <c r="D82" s="124">
        <v>0</v>
      </c>
      <c r="E82" s="124">
        <v>-1.5</v>
      </c>
      <c r="F82" s="124">
        <v>0</v>
      </c>
      <c r="G82" s="124">
        <v>127.77</v>
      </c>
      <c r="H82" s="124">
        <v>0</v>
      </c>
      <c r="I82" s="124">
        <v>0</v>
      </c>
      <c r="J82" s="124">
        <v>-4.5</v>
      </c>
      <c r="K82" s="124">
        <v>0</v>
      </c>
      <c r="L82" s="124">
        <v>0</v>
      </c>
      <c r="M82" s="124">
        <v>0</v>
      </c>
      <c r="N82" s="124">
        <v>0</v>
      </c>
      <c r="O82" s="124">
        <v>-0.7</v>
      </c>
      <c r="P82" s="124">
        <v>0</v>
      </c>
      <c r="Q82" s="124">
        <v>0</v>
      </c>
      <c r="R82" s="124">
        <v>0</v>
      </c>
      <c r="S82" s="124">
        <v>0</v>
      </c>
      <c r="T82" s="124">
        <v>-2</v>
      </c>
      <c r="U82" s="124">
        <v>0</v>
      </c>
      <c r="V82" s="124">
        <v>0</v>
      </c>
      <c r="W82" s="124">
        <v>0</v>
      </c>
      <c r="X82" s="124">
        <v>-5</v>
      </c>
    </row>
    <row r="83" spans="1:24">
      <c r="A83" s="124" t="s">
        <v>234</v>
      </c>
      <c r="B83" s="124">
        <v>-1</v>
      </c>
      <c r="C83" s="124">
        <v>0</v>
      </c>
      <c r="D83" s="124">
        <v>0</v>
      </c>
      <c r="E83" s="124">
        <v>-1.5</v>
      </c>
      <c r="F83" s="124">
        <v>0</v>
      </c>
      <c r="G83" s="124">
        <v>65.61</v>
      </c>
      <c r="H83" s="124">
        <v>0</v>
      </c>
      <c r="I83" s="124">
        <v>0</v>
      </c>
      <c r="J83" s="124">
        <v>-4.5</v>
      </c>
      <c r="K83" s="124">
        <v>0</v>
      </c>
      <c r="L83" s="124">
        <v>0</v>
      </c>
      <c r="M83" s="124">
        <v>0</v>
      </c>
      <c r="N83" s="124">
        <v>0</v>
      </c>
      <c r="O83" s="124">
        <v>-2.5</v>
      </c>
      <c r="P83" s="124">
        <v>0</v>
      </c>
      <c r="Q83" s="124">
        <v>0</v>
      </c>
      <c r="R83" s="124">
        <v>0</v>
      </c>
      <c r="S83" s="124">
        <v>0</v>
      </c>
      <c r="T83" s="124">
        <v>0</v>
      </c>
      <c r="U83" s="124">
        <v>0</v>
      </c>
      <c r="V83" s="124">
        <v>0</v>
      </c>
      <c r="W83" s="124">
        <v>0</v>
      </c>
      <c r="X83" s="124">
        <v>-5</v>
      </c>
    </row>
    <row r="84" spans="1:24">
      <c r="A84" s="124" t="s">
        <v>235</v>
      </c>
      <c r="B84" s="124">
        <v>-1</v>
      </c>
      <c r="C84" s="124">
        <v>0</v>
      </c>
      <c r="D84" s="124">
        <v>0</v>
      </c>
      <c r="E84" s="124">
        <v>-1.5</v>
      </c>
      <c r="F84" s="124">
        <v>0</v>
      </c>
      <c r="G84" s="124">
        <v>54.75</v>
      </c>
      <c r="H84" s="124">
        <v>0</v>
      </c>
      <c r="I84" s="124">
        <v>0</v>
      </c>
      <c r="J84" s="124">
        <v>-4.5</v>
      </c>
      <c r="K84" s="124">
        <v>0</v>
      </c>
      <c r="L84" s="124">
        <v>0</v>
      </c>
      <c r="M84" s="124">
        <v>0</v>
      </c>
      <c r="N84" s="124">
        <v>0</v>
      </c>
      <c r="O84" s="124">
        <v>-2.5</v>
      </c>
      <c r="P84" s="124">
        <v>0</v>
      </c>
      <c r="Q84" s="124">
        <v>0</v>
      </c>
      <c r="R84" s="124">
        <v>0</v>
      </c>
      <c r="S84" s="124">
        <v>0</v>
      </c>
      <c r="T84" s="124">
        <v>0</v>
      </c>
      <c r="U84" s="124">
        <v>0</v>
      </c>
      <c r="V84" s="124">
        <v>0</v>
      </c>
      <c r="W84" s="124">
        <v>0</v>
      </c>
      <c r="X84" s="124">
        <v>-5</v>
      </c>
    </row>
    <row r="85" spans="1:24">
      <c r="A85" s="124" t="s">
        <v>236</v>
      </c>
      <c r="B85" s="124">
        <v>-1</v>
      </c>
      <c r="C85" s="124">
        <v>0</v>
      </c>
      <c r="D85" s="124">
        <v>0</v>
      </c>
      <c r="E85" s="124">
        <v>-1.5</v>
      </c>
      <c r="F85" s="124">
        <v>0</v>
      </c>
      <c r="G85" s="124">
        <v>42.31</v>
      </c>
      <c r="H85" s="124">
        <v>0</v>
      </c>
      <c r="I85" s="124">
        <v>0</v>
      </c>
      <c r="J85" s="124">
        <v>-4.5</v>
      </c>
      <c r="K85" s="124">
        <v>0</v>
      </c>
      <c r="L85" s="124">
        <v>0</v>
      </c>
      <c r="M85" s="124">
        <v>0</v>
      </c>
      <c r="N85" s="124">
        <v>0</v>
      </c>
      <c r="O85" s="124">
        <v>-2.5</v>
      </c>
      <c r="P85" s="124">
        <v>0</v>
      </c>
      <c r="Q85" s="124">
        <v>0</v>
      </c>
      <c r="R85" s="124">
        <v>0</v>
      </c>
      <c r="S85" s="124">
        <v>0</v>
      </c>
      <c r="T85" s="124">
        <v>0</v>
      </c>
      <c r="U85" s="124">
        <v>0</v>
      </c>
      <c r="V85" s="124">
        <v>0</v>
      </c>
      <c r="W85" s="124">
        <v>0</v>
      </c>
      <c r="X85" s="124">
        <v>-5</v>
      </c>
    </row>
    <row r="86" spans="1:24">
      <c r="A86" s="124" t="s">
        <v>237</v>
      </c>
      <c r="B86" s="124">
        <v>-1</v>
      </c>
      <c r="C86" s="124">
        <v>0</v>
      </c>
      <c r="D86" s="124">
        <v>0</v>
      </c>
      <c r="E86" s="124">
        <v>-1.5</v>
      </c>
      <c r="F86" s="124">
        <v>0</v>
      </c>
      <c r="G86" s="124">
        <v>38.83</v>
      </c>
      <c r="H86" s="124">
        <v>0</v>
      </c>
      <c r="I86" s="124">
        <v>0</v>
      </c>
      <c r="J86" s="124">
        <v>-4.5</v>
      </c>
      <c r="K86" s="124">
        <v>0</v>
      </c>
      <c r="L86" s="124">
        <v>0</v>
      </c>
      <c r="M86" s="124">
        <v>0</v>
      </c>
      <c r="N86" s="124">
        <v>0</v>
      </c>
      <c r="O86" s="124">
        <v>-2.5</v>
      </c>
      <c r="P86" s="124">
        <v>0</v>
      </c>
      <c r="Q86" s="124">
        <v>0</v>
      </c>
      <c r="R86" s="124">
        <v>0</v>
      </c>
      <c r="S86" s="124">
        <v>0</v>
      </c>
      <c r="T86" s="124">
        <v>0</v>
      </c>
      <c r="U86" s="124">
        <v>0</v>
      </c>
      <c r="V86" s="124">
        <v>0</v>
      </c>
      <c r="W86" s="124">
        <v>0</v>
      </c>
      <c r="X86" s="124">
        <v>-5</v>
      </c>
    </row>
    <row r="87" spans="1:24">
      <c r="A87" s="124" t="s">
        <v>238</v>
      </c>
      <c r="B87" s="124">
        <v>-1</v>
      </c>
      <c r="C87" s="124">
        <v>0</v>
      </c>
      <c r="D87" s="124">
        <v>0</v>
      </c>
      <c r="E87" s="124">
        <v>-1.5</v>
      </c>
      <c r="F87" s="124">
        <v>0</v>
      </c>
      <c r="G87" s="124">
        <v>59.08</v>
      </c>
      <c r="H87" s="124">
        <v>0</v>
      </c>
      <c r="I87" s="124">
        <v>0</v>
      </c>
      <c r="J87" s="124">
        <v>-4.5</v>
      </c>
      <c r="K87" s="124">
        <v>0</v>
      </c>
      <c r="L87" s="124">
        <v>0</v>
      </c>
      <c r="M87" s="124">
        <v>0</v>
      </c>
      <c r="N87" s="124">
        <v>0</v>
      </c>
      <c r="O87" s="124">
        <v>-2.5</v>
      </c>
      <c r="P87" s="124">
        <v>0</v>
      </c>
      <c r="Q87" s="124">
        <v>0</v>
      </c>
      <c r="R87" s="124">
        <v>0</v>
      </c>
      <c r="S87" s="124">
        <v>0</v>
      </c>
      <c r="T87" s="124">
        <v>0</v>
      </c>
      <c r="U87" s="124">
        <v>0</v>
      </c>
      <c r="V87" s="124">
        <v>0</v>
      </c>
      <c r="W87" s="124">
        <v>0</v>
      </c>
      <c r="X87" s="124">
        <v>-6</v>
      </c>
    </row>
    <row r="88" spans="1:24">
      <c r="A88" s="124" t="s">
        <v>239</v>
      </c>
      <c r="B88" s="124">
        <v>-1</v>
      </c>
      <c r="C88" s="124">
        <v>0</v>
      </c>
      <c r="D88" s="124">
        <v>0</v>
      </c>
      <c r="E88" s="124">
        <v>-1.5</v>
      </c>
      <c r="F88" s="124">
        <v>0</v>
      </c>
      <c r="G88" s="124">
        <v>54.76</v>
      </c>
      <c r="H88" s="124">
        <v>0</v>
      </c>
      <c r="I88" s="124">
        <v>0</v>
      </c>
      <c r="J88" s="124">
        <v>-4.5</v>
      </c>
      <c r="K88" s="124">
        <v>0</v>
      </c>
      <c r="L88" s="124">
        <v>0</v>
      </c>
      <c r="M88" s="124">
        <v>0</v>
      </c>
      <c r="N88" s="124">
        <v>0</v>
      </c>
      <c r="O88" s="124">
        <v>-2.5</v>
      </c>
      <c r="P88" s="124">
        <v>0</v>
      </c>
      <c r="Q88" s="124">
        <v>0</v>
      </c>
      <c r="R88" s="124">
        <v>0</v>
      </c>
      <c r="S88" s="124">
        <v>0</v>
      </c>
      <c r="T88" s="124">
        <v>0</v>
      </c>
      <c r="U88" s="124">
        <v>0</v>
      </c>
      <c r="V88" s="124">
        <v>0</v>
      </c>
      <c r="W88" s="124">
        <v>0</v>
      </c>
      <c r="X88" s="124">
        <v>-6</v>
      </c>
    </row>
    <row r="89" spans="1:24">
      <c r="A89" s="124" t="s">
        <v>240</v>
      </c>
      <c r="B89" s="124">
        <v>-1</v>
      </c>
      <c r="C89" s="124">
        <v>0</v>
      </c>
      <c r="D89" s="124">
        <v>-0.4</v>
      </c>
      <c r="E89" s="124">
        <v>-1.6</v>
      </c>
      <c r="F89" s="124">
        <v>0</v>
      </c>
      <c r="G89" s="124">
        <v>49.97</v>
      </c>
      <c r="H89" s="124">
        <v>0</v>
      </c>
      <c r="I89" s="124">
        <v>0</v>
      </c>
      <c r="J89" s="124">
        <v>-4.5</v>
      </c>
      <c r="K89" s="124">
        <v>0</v>
      </c>
      <c r="L89" s="124">
        <v>0</v>
      </c>
      <c r="M89" s="124">
        <v>0</v>
      </c>
      <c r="N89" s="124">
        <v>0</v>
      </c>
      <c r="O89" s="124">
        <v>-2.5</v>
      </c>
      <c r="P89" s="124">
        <v>0</v>
      </c>
      <c r="Q89" s="124">
        <v>0</v>
      </c>
      <c r="R89" s="124">
        <v>0</v>
      </c>
      <c r="S89" s="124">
        <v>0</v>
      </c>
      <c r="T89" s="124">
        <v>0</v>
      </c>
      <c r="U89" s="124">
        <v>0</v>
      </c>
      <c r="V89" s="124">
        <v>0</v>
      </c>
      <c r="W89" s="124">
        <v>0</v>
      </c>
      <c r="X89" s="124">
        <v>-6</v>
      </c>
    </row>
    <row r="90" spans="1:24">
      <c r="A90" s="124" t="s">
        <v>241</v>
      </c>
      <c r="B90" s="124">
        <v>-1</v>
      </c>
      <c r="C90" s="124">
        <v>0</v>
      </c>
      <c r="D90" s="124">
        <v>-0.4</v>
      </c>
      <c r="E90" s="124">
        <v>-1.6</v>
      </c>
      <c r="F90" s="124">
        <v>0</v>
      </c>
      <c r="G90" s="124">
        <v>46.32</v>
      </c>
      <c r="H90" s="124">
        <v>0</v>
      </c>
      <c r="I90" s="124">
        <v>0</v>
      </c>
      <c r="J90" s="124">
        <v>-4.5</v>
      </c>
      <c r="K90" s="124">
        <v>0</v>
      </c>
      <c r="L90" s="124">
        <v>0</v>
      </c>
      <c r="M90" s="124">
        <v>0</v>
      </c>
      <c r="N90" s="124">
        <v>0</v>
      </c>
      <c r="O90" s="124">
        <v>-2.5</v>
      </c>
      <c r="P90" s="124">
        <v>0</v>
      </c>
      <c r="Q90" s="124">
        <v>0</v>
      </c>
      <c r="R90" s="124">
        <v>0</v>
      </c>
      <c r="S90" s="124">
        <v>0</v>
      </c>
      <c r="T90" s="124">
        <v>0</v>
      </c>
      <c r="U90" s="124">
        <v>0</v>
      </c>
      <c r="V90" s="124">
        <v>0</v>
      </c>
      <c r="W90" s="124">
        <v>0</v>
      </c>
      <c r="X90" s="124">
        <v>-6</v>
      </c>
    </row>
    <row r="91" spans="1:24">
      <c r="A91" s="124" t="s">
        <v>242</v>
      </c>
      <c r="B91" s="124">
        <v>-1</v>
      </c>
      <c r="C91" s="124">
        <v>0</v>
      </c>
      <c r="D91" s="124">
        <v>-0.4</v>
      </c>
      <c r="E91" s="124">
        <v>-1.6</v>
      </c>
      <c r="F91" s="124">
        <v>0</v>
      </c>
      <c r="G91" s="124">
        <v>40.21</v>
      </c>
      <c r="H91" s="124">
        <v>0</v>
      </c>
      <c r="I91" s="124">
        <v>0</v>
      </c>
      <c r="J91" s="124">
        <v>-4.5</v>
      </c>
      <c r="K91" s="124">
        <v>0</v>
      </c>
      <c r="L91" s="124">
        <v>0</v>
      </c>
      <c r="M91" s="124">
        <v>0</v>
      </c>
      <c r="N91" s="124">
        <v>0</v>
      </c>
      <c r="O91" s="124">
        <v>-2.5</v>
      </c>
      <c r="P91" s="124">
        <v>0</v>
      </c>
      <c r="Q91" s="124">
        <v>0</v>
      </c>
      <c r="R91" s="124">
        <v>0</v>
      </c>
      <c r="S91" s="124">
        <v>0</v>
      </c>
      <c r="T91" s="124">
        <v>0</v>
      </c>
      <c r="U91" s="124">
        <v>0</v>
      </c>
      <c r="V91" s="124">
        <v>0</v>
      </c>
      <c r="W91" s="124">
        <v>0</v>
      </c>
      <c r="X91" s="124">
        <v>-6</v>
      </c>
    </row>
    <row r="92" spans="1:24">
      <c r="A92" s="124" t="s">
        <v>243</v>
      </c>
      <c r="B92" s="124">
        <v>-1</v>
      </c>
      <c r="C92" s="124">
        <v>0</v>
      </c>
      <c r="D92" s="124">
        <v>-0.4</v>
      </c>
      <c r="E92" s="124">
        <v>-1.6</v>
      </c>
      <c r="F92" s="124">
        <v>0</v>
      </c>
      <c r="G92" s="124">
        <v>39.35</v>
      </c>
      <c r="H92" s="124">
        <v>0</v>
      </c>
      <c r="I92" s="124">
        <v>0</v>
      </c>
      <c r="J92" s="124">
        <v>-4.5</v>
      </c>
      <c r="K92" s="124">
        <v>0</v>
      </c>
      <c r="L92" s="124">
        <v>0</v>
      </c>
      <c r="M92" s="124">
        <v>0</v>
      </c>
      <c r="N92" s="124">
        <v>0</v>
      </c>
      <c r="O92" s="124">
        <v>-2.5</v>
      </c>
      <c r="P92" s="124">
        <v>0</v>
      </c>
      <c r="Q92" s="124">
        <v>0</v>
      </c>
      <c r="R92" s="124">
        <v>0</v>
      </c>
      <c r="S92" s="124">
        <v>0</v>
      </c>
      <c r="T92" s="124">
        <v>0</v>
      </c>
      <c r="U92" s="124">
        <v>0</v>
      </c>
      <c r="V92" s="124">
        <v>0</v>
      </c>
      <c r="W92" s="124">
        <v>0</v>
      </c>
      <c r="X92" s="124">
        <v>-6</v>
      </c>
    </row>
    <row r="93" spans="1:24">
      <c r="A93" s="124" t="s">
        <v>244</v>
      </c>
      <c r="B93" s="124">
        <v>-1</v>
      </c>
      <c r="C93" s="124">
        <v>0</v>
      </c>
      <c r="D93" s="124">
        <v>0</v>
      </c>
      <c r="E93" s="124">
        <v>-1.6</v>
      </c>
      <c r="F93" s="124">
        <v>0</v>
      </c>
      <c r="G93" s="124">
        <v>34.520000000000003</v>
      </c>
      <c r="H93" s="124">
        <v>0</v>
      </c>
      <c r="I93" s="124">
        <v>0</v>
      </c>
      <c r="J93" s="124">
        <v>-4.5</v>
      </c>
      <c r="K93" s="124">
        <v>0</v>
      </c>
      <c r="L93" s="124">
        <v>0</v>
      </c>
      <c r="M93" s="124">
        <v>0</v>
      </c>
      <c r="N93" s="124">
        <v>0</v>
      </c>
      <c r="O93" s="124">
        <v>-2.5</v>
      </c>
      <c r="P93" s="124">
        <v>0</v>
      </c>
      <c r="Q93" s="124">
        <v>0</v>
      </c>
      <c r="R93" s="124">
        <v>0</v>
      </c>
      <c r="S93" s="124">
        <v>0</v>
      </c>
      <c r="T93" s="124">
        <v>0</v>
      </c>
      <c r="U93" s="124">
        <v>0</v>
      </c>
      <c r="V93" s="124">
        <v>0</v>
      </c>
      <c r="W93" s="124">
        <v>0</v>
      </c>
      <c r="X93" s="124">
        <v>-6</v>
      </c>
    </row>
    <row r="94" spans="1:24">
      <c r="A94" s="124" t="s">
        <v>245</v>
      </c>
      <c r="B94" s="124">
        <v>-1</v>
      </c>
      <c r="C94" s="124">
        <v>0</v>
      </c>
      <c r="D94" s="124">
        <v>0</v>
      </c>
      <c r="E94" s="124">
        <v>-1.6</v>
      </c>
      <c r="F94" s="124">
        <v>0</v>
      </c>
      <c r="G94" s="124">
        <v>33.159999999999997</v>
      </c>
      <c r="H94" s="124">
        <v>0</v>
      </c>
      <c r="I94" s="124">
        <v>0</v>
      </c>
      <c r="J94" s="124">
        <v>-4.5</v>
      </c>
      <c r="K94" s="124">
        <v>0</v>
      </c>
      <c r="L94" s="124">
        <v>0</v>
      </c>
      <c r="M94" s="124">
        <v>0</v>
      </c>
      <c r="N94" s="124">
        <v>0</v>
      </c>
      <c r="O94" s="124">
        <v>-2.5</v>
      </c>
      <c r="P94" s="124">
        <v>0</v>
      </c>
      <c r="Q94" s="124">
        <v>0</v>
      </c>
      <c r="R94" s="124">
        <v>0</v>
      </c>
      <c r="S94" s="124">
        <v>0</v>
      </c>
      <c r="T94" s="124">
        <v>0</v>
      </c>
      <c r="U94" s="124">
        <v>0</v>
      </c>
      <c r="V94" s="124">
        <v>0</v>
      </c>
      <c r="W94" s="124">
        <v>0</v>
      </c>
      <c r="X94" s="124">
        <v>-6</v>
      </c>
    </row>
    <row r="95" spans="1:24">
      <c r="A95" s="124" t="s">
        <v>246</v>
      </c>
      <c r="B95" s="124">
        <v>-1</v>
      </c>
      <c r="C95" s="124">
        <v>0</v>
      </c>
      <c r="D95" s="124">
        <v>0</v>
      </c>
      <c r="E95" s="124">
        <v>-1.5</v>
      </c>
      <c r="F95" s="124">
        <v>0</v>
      </c>
      <c r="G95" s="124">
        <v>27.42</v>
      </c>
      <c r="H95" s="124">
        <v>0</v>
      </c>
      <c r="I95" s="124">
        <v>0</v>
      </c>
      <c r="J95" s="124">
        <v>-4.5</v>
      </c>
      <c r="K95" s="124">
        <v>0</v>
      </c>
      <c r="L95" s="124">
        <v>0</v>
      </c>
      <c r="M95" s="124">
        <v>0</v>
      </c>
      <c r="N95" s="124">
        <v>0</v>
      </c>
      <c r="O95" s="124">
        <v>-2.5</v>
      </c>
      <c r="P95" s="124">
        <v>0</v>
      </c>
      <c r="Q95" s="124">
        <v>0</v>
      </c>
      <c r="R95" s="124">
        <v>0</v>
      </c>
      <c r="S95" s="124">
        <v>0</v>
      </c>
      <c r="T95" s="124">
        <v>0</v>
      </c>
      <c r="U95" s="124">
        <v>0</v>
      </c>
      <c r="V95" s="124">
        <v>0</v>
      </c>
      <c r="W95" s="124">
        <v>0</v>
      </c>
      <c r="X95" s="124">
        <v>-6</v>
      </c>
    </row>
    <row r="96" spans="1:24">
      <c r="A96" s="124" t="s">
        <v>247</v>
      </c>
      <c r="B96" s="124">
        <v>-1</v>
      </c>
      <c r="C96" s="124">
        <v>0</v>
      </c>
      <c r="D96" s="124">
        <v>0</v>
      </c>
      <c r="E96" s="124">
        <v>-1.5</v>
      </c>
      <c r="F96" s="124">
        <v>0</v>
      </c>
      <c r="G96" s="124">
        <v>25.26</v>
      </c>
      <c r="H96" s="124">
        <v>0</v>
      </c>
      <c r="I96" s="124">
        <v>0</v>
      </c>
      <c r="J96" s="124">
        <v>-4.5</v>
      </c>
      <c r="K96" s="124">
        <v>0</v>
      </c>
      <c r="L96" s="124">
        <v>0</v>
      </c>
      <c r="M96" s="124">
        <v>0</v>
      </c>
      <c r="N96" s="124">
        <v>0</v>
      </c>
      <c r="O96" s="124">
        <v>-2.5</v>
      </c>
      <c r="P96" s="124">
        <v>0</v>
      </c>
      <c r="Q96" s="124">
        <v>0</v>
      </c>
      <c r="R96" s="124">
        <v>0</v>
      </c>
      <c r="S96" s="124">
        <v>0</v>
      </c>
      <c r="T96" s="124">
        <v>0</v>
      </c>
      <c r="U96" s="124">
        <v>0</v>
      </c>
      <c r="V96" s="124">
        <v>0</v>
      </c>
      <c r="W96" s="124">
        <v>0</v>
      </c>
      <c r="X96" s="124">
        <v>-6</v>
      </c>
    </row>
    <row r="97" spans="1:24">
      <c r="A97" s="124" t="s">
        <v>248</v>
      </c>
      <c r="B97" s="124">
        <v>-1</v>
      </c>
      <c r="C97" s="124">
        <v>0</v>
      </c>
      <c r="D97" s="124">
        <v>0</v>
      </c>
      <c r="E97" s="124">
        <v>-1.5</v>
      </c>
      <c r="F97" s="124">
        <v>0</v>
      </c>
      <c r="G97" s="124">
        <v>35.49</v>
      </c>
      <c r="H97" s="124">
        <v>0</v>
      </c>
      <c r="I97" s="124">
        <v>0</v>
      </c>
      <c r="J97" s="124">
        <v>-4.5</v>
      </c>
      <c r="K97" s="124">
        <v>0</v>
      </c>
      <c r="L97" s="124">
        <v>0</v>
      </c>
      <c r="M97" s="124">
        <v>0</v>
      </c>
      <c r="N97" s="124">
        <v>0</v>
      </c>
      <c r="O97" s="124">
        <v>-2.5</v>
      </c>
      <c r="P97" s="124">
        <v>0</v>
      </c>
      <c r="Q97" s="124">
        <v>0</v>
      </c>
      <c r="R97" s="124">
        <v>0</v>
      </c>
      <c r="S97" s="124">
        <v>0</v>
      </c>
      <c r="T97" s="124">
        <v>0</v>
      </c>
      <c r="U97" s="124">
        <v>0</v>
      </c>
      <c r="V97" s="124">
        <v>0</v>
      </c>
      <c r="W97" s="124">
        <v>0</v>
      </c>
      <c r="X97" s="124">
        <v>-6</v>
      </c>
    </row>
    <row r="98" spans="1:24">
      <c r="A98" s="124" t="s">
        <v>249</v>
      </c>
      <c r="B98" s="124">
        <v>-1</v>
      </c>
      <c r="C98" s="124">
        <v>0</v>
      </c>
      <c r="D98" s="124">
        <v>0</v>
      </c>
      <c r="E98" s="124">
        <v>-1.5</v>
      </c>
      <c r="F98" s="124">
        <v>0</v>
      </c>
      <c r="G98" s="124">
        <v>39.369999999999997</v>
      </c>
      <c r="H98" s="124">
        <v>0</v>
      </c>
      <c r="I98" s="124">
        <v>0</v>
      </c>
      <c r="J98" s="124">
        <v>-4.5</v>
      </c>
      <c r="K98" s="124">
        <v>0</v>
      </c>
      <c r="L98" s="124">
        <v>0</v>
      </c>
      <c r="M98" s="124">
        <v>0</v>
      </c>
      <c r="N98" s="124">
        <v>0</v>
      </c>
      <c r="O98" s="124">
        <v>-2.5</v>
      </c>
      <c r="P98" s="124">
        <v>0</v>
      </c>
      <c r="Q98" s="124">
        <v>0</v>
      </c>
      <c r="R98" s="124">
        <v>0</v>
      </c>
      <c r="S98" s="124">
        <v>0</v>
      </c>
      <c r="T98" s="124">
        <v>0</v>
      </c>
      <c r="U98" s="124">
        <v>0</v>
      </c>
      <c r="V98" s="124">
        <v>0</v>
      </c>
      <c r="W98" s="124">
        <v>0</v>
      </c>
      <c r="X98" s="124">
        <v>-6</v>
      </c>
    </row>
    <row r="99" spans="1:24">
      <c r="A99" s="146" t="s">
        <v>65</v>
      </c>
      <c r="B99" s="145">
        <f>AVERAGE(B3:B98)</f>
        <v>-1.2375</v>
      </c>
      <c r="C99" s="145">
        <f t="shared" ref="C99:X99" si="0">AVERAGE(C3:C98)</f>
        <v>-1.2083333333333333</v>
      </c>
      <c r="D99" s="145">
        <f t="shared" si="0"/>
        <v>-0.10000000000000003</v>
      </c>
      <c r="E99" s="145">
        <f t="shared" si="0"/>
        <v>-1.0718749999999992</v>
      </c>
      <c r="F99" s="145">
        <f t="shared" si="0"/>
        <v>4.1471874999999985</v>
      </c>
      <c r="G99" s="145">
        <f t="shared" si="0"/>
        <v>-86.72416666666669</v>
      </c>
      <c r="H99" s="145">
        <f t="shared" si="0"/>
        <v>0.1275</v>
      </c>
      <c r="I99" s="145">
        <f t="shared" si="0"/>
        <v>4.7479166666666703</v>
      </c>
      <c r="J99" s="145">
        <f t="shared" si="0"/>
        <v>-2.1458333333333335</v>
      </c>
      <c r="K99" s="145">
        <f t="shared" si="0"/>
        <v>-0.6791666666666667</v>
      </c>
      <c r="L99" s="145">
        <f t="shared" si="0"/>
        <v>-0.73020833333333313</v>
      </c>
      <c r="M99" s="145">
        <f t="shared" si="0"/>
        <v>0.50156250000000002</v>
      </c>
      <c r="N99" s="145">
        <f t="shared" si="0"/>
        <v>3.1602083333333333</v>
      </c>
      <c r="O99" s="145">
        <f t="shared" si="0"/>
        <v>-1.0750000000000011</v>
      </c>
      <c r="P99" s="145">
        <f t="shared" si="0"/>
        <v>2.609479166666667</v>
      </c>
      <c r="Q99" s="145">
        <f t="shared" si="0"/>
        <v>0.28041666666666665</v>
      </c>
      <c r="R99" s="145">
        <f t="shared" si="0"/>
        <v>0.45562500000000017</v>
      </c>
      <c r="S99" s="145">
        <f t="shared" si="0"/>
        <v>1.521145833333333</v>
      </c>
      <c r="T99" s="145">
        <f t="shared" si="0"/>
        <v>-3.2708333333333335</v>
      </c>
      <c r="U99" s="145">
        <f t="shared" si="0"/>
        <v>2.7697916666666669</v>
      </c>
      <c r="V99" s="145">
        <f t="shared" si="0"/>
        <v>0.97802083333333334</v>
      </c>
      <c r="W99" s="145">
        <f t="shared" si="0"/>
        <v>7.025416666666664</v>
      </c>
      <c r="X99" s="145">
        <f t="shared" si="0"/>
        <v>-2.0208333333333335</v>
      </c>
    </row>
  </sheetData>
  <mergeCells count="1">
    <mergeCell ref="A1:X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POWER STATUS</vt:lpstr>
      <vt:lpstr>BILATERAL</vt:lpstr>
      <vt:lpstr>DAM</vt:lpstr>
      <vt:lpstr>GDAM</vt:lpstr>
      <vt:lpstr>RTM</vt:lpstr>
      <vt:lpstr>'POWER STATUS'!Print_Area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SLDC2</dc:creator>
  <cp:lastModifiedBy>CTRL B</cp:lastModifiedBy>
  <cp:lastPrinted>2025-05-29T03:09:39Z</cp:lastPrinted>
  <dcterms:created xsi:type="dcterms:W3CDTF">2015-06-05T18:17:00Z</dcterms:created>
  <dcterms:modified xsi:type="dcterms:W3CDTF">2026-06-27T05:11:26Z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50443F1437AD4F689EB334923A870D62_12</vt:lpwstr>
  </property>
  <property fmtid="{D5CDD505-2E9C-101B-9397-08002B2CF9AE}" pid="3" name="KSOProductBuildVer">
    <vt:lpwstr>1033-12.2.0.17545</vt:lpwstr>
  </property>
</Properties>
</file>