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backup folder\A SHIFT\POWER STATUS\2026\JUNE\"/>
    </mc:Choice>
  </mc:AlternateContent>
  <bookViews>
    <workbookView showVerticalScroll="0" xWindow="0" yWindow="0" windowWidth="28800" windowHeight="11745" tabRatio="515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G33" i="1" l="1"/>
  <c r="I33" i="1"/>
  <c r="B99" i="5" l="1"/>
  <c r="C99" i="5"/>
  <c r="D99" i="5"/>
  <c r="E99" i="5"/>
  <c r="F99" i="5"/>
  <c r="G99" i="5"/>
  <c r="H99" i="5"/>
  <c r="I99" i="5"/>
  <c r="J99" i="7"/>
  <c r="K33" i="1" l="1"/>
  <c r="I34" i="1"/>
  <c r="K34" i="1"/>
  <c r="I35" i="1"/>
  <c r="K35" i="1"/>
  <c r="I36" i="1"/>
  <c r="K36" i="1"/>
  <c r="I99" i="4" l="1"/>
  <c r="H99" i="7" l="1"/>
  <c r="I99" i="7"/>
  <c r="X99" i="5" l="1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G99" i="7"/>
  <c r="F99" i="7"/>
  <c r="E99" i="7"/>
  <c r="D99" i="7"/>
  <c r="C99" i="7"/>
  <c r="B99" i="7"/>
  <c r="H99" i="4"/>
  <c r="G99" i="4"/>
  <c r="F99" i="4"/>
  <c r="E99" i="4"/>
  <c r="D99" i="4"/>
  <c r="C99" i="4"/>
  <c r="B99" i="4"/>
  <c r="E23" i="1" l="1"/>
  <c r="E24" i="1"/>
  <c r="E25" i="1"/>
  <c r="E26" i="1"/>
  <c r="E27" i="1"/>
  <c r="E28" i="1"/>
  <c r="E22" i="1"/>
  <c r="E11" i="1"/>
  <c r="E12" i="1"/>
  <c r="E13" i="1"/>
  <c r="E14" i="1"/>
  <c r="E15" i="1"/>
  <c r="E16" i="1"/>
  <c r="E10" i="1"/>
  <c r="F23" i="1" l="1"/>
  <c r="J21" i="1" l="1"/>
  <c r="K17" i="1" l="1"/>
  <c r="D21" i="1" l="1"/>
  <c r="E21" i="1" s="1"/>
  <c r="J17" i="1" l="1"/>
  <c r="H37" i="1" l="1"/>
  <c r="D17" i="1" l="1"/>
  <c r="E17" i="1" s="1"/>
  <c r="H59" i="1" l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>
  <connection id="1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<sst xmlns="http://schemas.openxmlformats.org/spreadsheetml/2006/main" count="698" uniqueCount="373">
  <si>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</si>
  <si>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</si>
  <si>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</si>
  <si>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</si>
  <si>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</si>
  <si>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</si>
  <si>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</si>
  <si>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</si>
  <si>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</si>
  <si>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</si>
  <si>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</si>
  <si>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</si>
  <si>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</si>
  <si>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</si>
  <si>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</si>
  <si>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</si>
  <si>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</si>
  <si>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</si>
  <si>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</si>
  <si>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</si>
  <si>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</si>
  <si>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</si>
  <si>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</si>
  <si>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</si>
  <si>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</si>
  <si>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</si>
  <si>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</si>
  <si>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</si>
  <si>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</si>
  <si>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</si>
  <si>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</si>
  <si>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</si>
  <si>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</si>
  <si>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</si>
  <si>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</si>
  <si>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</si>
  <si>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</si>
  <si>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</si>
  <si>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</si>
  <si>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</si>
  <si>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</si>
  <si>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</si>
  <si>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</si>
  <si>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</si>
  <si>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</si>
  <si>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</si>
  <si>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</si>
  <si>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</si>
  <si>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</si>
  <si>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</si>
  <si>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</si>
  <si>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</si>
  <si>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</si>
  <si>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</si>
  <si>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</si>
  <si>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</si>
  <si>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</si>
  <si>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</si>
  <si>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</si>
  <si>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</si>
  <si>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</si>
  <si>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</si>
  <si>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</si>
  <si>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</si>
  <si>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</si>
  <si>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</si>
  <si>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</si>
  <si>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</si>
  <si>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</si>
  <si>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</si>
  <si>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</si>
  <si>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</si>
  <si>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</si>
  <si>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</si>
  <si>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</si>
  <si>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</si>
  <si>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</si>
  <si>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</si>
  <si>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</si>
  <si>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</si>
  <si>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</si>
  <si>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</si>
  <si>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</si>
  <si>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</si>
  <si>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</si>
  <si>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</si>
  <si>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</si>
  <si>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</si>
  <si>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</si>
  <si>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</si>
  <si>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</si>
  <si>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</si>
  <si>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</si>
  <si>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</si>
  <si>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</si>
  <si>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</si>
  <si>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</si>
  <si>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</si>
  <si>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</si>
  <si>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</si>
  <si>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</si>
  <si>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</si>
  <si>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</si>
  <si>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</si>
  <si>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</si>
  <si>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</si>
  <si>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</si>
  <si>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</si>
  <si>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</si>
  <si>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</si>
  <si>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</si>
  <si>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</si>
  <si>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</si>
  <si>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</si>
  <si>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</si>
  <si>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</si>
  <si>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</si>
  <si>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</si>
  <si>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</si>
  <si>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</si>
  <si>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</si>
  <si>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</si>
  <si>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</si>
  <si>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</si>
  <si>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</si>
  <si>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</si>
  <si>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</si>
  <si>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</si>
  <si>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</si>
  <si>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</si>
  <si>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</si>
  <si>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</si>
  <si>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</si>
  <si>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</si>
  <si>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</si>
  <si>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</si>
  <si>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</si>
  <si>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TPSL_BKN2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</si>
  <si>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</si>
  <si>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</si>
  <si>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</si>
  <si>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</si>
  <si>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</si>
  <si>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</si>
  <si>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</si>
  <si>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</si>
  <si>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</si>
  <si>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</si>
  <si>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</si>
  <si>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</si>
  <si>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</si>
  <si>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</si>
  <si>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</si>
  <si>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</si>
  <si>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</si>
  <si>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</si>
  <si>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</si>
  <si>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</si>
  <si>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</si>
  <si>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</si>
  <si>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</si>
  <si>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</si>
  <si>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</si>
  <si>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</si>
  <si>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</si>
  <si>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</si>
  <si>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</si>
  <si>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</si>
  <si>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</si>
  <si>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</si>
  <si>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</si>
  <si>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</si>
  <si>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</si>
  <si>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</si>
  <si>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</si>
  <si>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</si>
  <si>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</si>
  <si>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</si>
  <si>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</si>
  <si>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</si>
  <si>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</si>
  <si>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</si>
  <si>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</si>
  <si>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</si>
  <si>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</si>
  <si>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</si>
  <si>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</si>
  <si>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</si>
  <si>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</si>
  <si>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</si>
  <si>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</si>
  <si>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</si>
  <si>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</si>
  <si>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</si>
  <si>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</si>
  <si>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</si>
  <si>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</si>
  <si>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</si>
  <si>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</si>
  <si>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</si>
  <si>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</si>
  <si>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</si>
  <si>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</si>
  <si>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</si>
  <si>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</si>
  <si>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</si>
  <si>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</si>
  <si>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</si>
  <si>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</si>
  <si>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</si>
  <si>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</si>
  <si>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</si>
  <si>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</si>
  <si>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</si>
  <si>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</si>
  <si>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</si>
  <si>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</si>
  <si>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</si>
  <si>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</si>
  <si>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</si>
  <si>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</si>
  <si>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</si>
  <si>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</si>
  <si>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</si>
  <si>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</si>
  <si>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</si>
  <si>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</si>
  <si>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</si>
  <si>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</si>
  <si>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</si>
  <si>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</si>
  <si>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</si>
  <si>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</si>
  <si>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</si>
  <si>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</si>
  <si>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</si>
  <si>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</si>
  <si>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</si>
  <si>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</si>
  <si>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</si>
  <si>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</si>
  <si>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</si>
  <si>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</si>
  <si>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</si>
  <si>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</si>
  <si>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</si>
  <si>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</si>
  <si>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</si>
  <si>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</si>
  <si>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</si>
  <si>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</si>
  <si>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</si>
  <si>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</si>
  <si>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AARTISTEEL</t>
  </si>
  <si>
    <t>JPIPL</t>
  </si>
  <si>
    <t>FARIDABAD_SOLAR</t>
  </si>
  <si>
    <t>JSWEL_UTKAL</t>
  </si>
  <si>
    <t>RAJ_SOLAR</t>
  </si>
  <si>
    <t>Neelachal_Ispat_Nigam_Limited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</si>
  <si>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</si>
  <si>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</si>
  <si>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</si>
  <si>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</si>
  <si>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</si>
  <si>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</si>
  <si>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</si>
  <si>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</si>
  <si>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</si>
  <si>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</si>
  <si>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</si>
  <si>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</si>
  <si>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</si>
  <si>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MGM_Green_Energy_Ltd</t>
  </si>
  <si>
    <t>Ampin_Energy_C_&amp;_I_Eleven_Private_Limited</t>
  </si>
  <si>
    <t>Ampin_C&amp;I_Three_Private_Limited</t>
  </si>
  <si>
    <t>JSL_DUBURI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</si>
  <si>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</si>
  <si>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</si>
  <si>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</si>
  <si>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</si>
  <si>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</si>
  <si>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</si>
  <si>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</si>
  <si>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</si>
  <si>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</si>
  <si>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</si>
  <si>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</si>
  <si>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</si>
  <si>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RUVITSL</t>
  </si>
  <si>
    <t>TNEB</t>
  </si>
  <si>
    <t>NPCL_UP</t>
  </si>
  <si>
    <t>NBVL_OTCL</t>
  </si>
  <si>
    <t>VIRAJ_SEPL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</si>
  <si>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</si>
  <si>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</si>
  <si>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</si>
  <si>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</si>
  <si>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</si>
  <si>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</si>
  <si>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</si>
  <si>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</si>
  <si>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</si>
  <si>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</si>
  <si>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SGML</t>
  </si>
  <si>
    <t>DCBL_Rajgangpur</t>
  </si>
  <si>
    <t>Odisha_Cement_Plant_(A_Unit_Of_Shree_Cement_Limited)</t>
  </si>
  <si>
    <t>Aryan_Ispat_&amp;_Power_Pvt_Ltd</t>
  </si>
  <si>
    <t>OBPL_CUTTAK</t>
  </si>
  <si>
    <t>ALL</t>
  </si>
  <si>
    <t>UTTARAKHAND</t>
  </si>
  <si>
    <t>CR_IR_MS</t>
  </si>
  <si>
    <t>Manipur_Ben</t>
  </si>
  <si>
    <t>AECI11PL</t>
  </si>
  <si>
    <t>AMPIN_CI_THREE</t>
  </si>
  <si>
    <t>TPLD</t>
  </si>
  <si>
    <t>TPL_DIS_DHOLERA</t>
  </si>
  <si>
    <t>ZYDUS_LIFESCI_GJ</t>
  </si>
  <si>
    <t>Zydus_Ltd_Con18518</t>
  </si>
  <si>
    <t>Zydus_Lifesciences_Cons17836</t>
  </si>
  <si>
    <t>PSPCL</t>
  </si>
  <si>
    <t>UPPCL</t>
  </si>
  <si>
    <t xml:space="preserve"> Adhunik_Metaliks_Limited</t>
  </si>
  <si>
    <t>TIMES_STEEL</t>
  </si>
  <si>
    <t>PONDY</t>
  </si>
  <si>
    <t>Rungta_Sons_Private_Limited_Ferro_Alloys_Division_Dhenkanall</t>
  </si>
  <si>
    <t>JSW_Sambalpur_Steel_Limited</t>
  </si>
  <si>
    <t>5,6</t>
  </si>
  <si>
    <t>ARE55L_PSS3_KPS1_HS</t>
  </si>
  <si>
    <t>DHAMRAPORT</t>
  </si>
  <si>
    <t>Maithan_Ispat_Limited_MPL</t>
  </si>
  <si>
    <t>NA</t>
  </si>
  <si>
    <t>TPDDL</t>
  </si>
  <si>
    <t>Crackers_India_Alloys_Limited</t>
  </si>
  <si>
    <t>2,4</t>
  </si>
  <si>
    <t>Jindal_Steel_&amp;_Power_Limited_Angul_Odisha</t>
  </si>
  <si>
    <t>Narbheram_Power_and_Steel_Private_Limited</t>
  </si>
  <si>
    <t>Rungta_Mines_Limited_Kamanda_Steel_Plant_Koira_Dist_Sundergarh_Odisha</t>
  </si>
  <si>
    <t>Grasim_Industries_Ltd_Chemical_Division_Ganjam</t>
  </si>
  <si>
    <t>ENERSON_SOLAR_10MW</t>
  </si>
  <si>
    <t>GPCL_SOLAR_10</t>
  </si>
  <si>
    <t>GSECL_SOLAR</t>
  </si>
  <si>
    <t>IRON_TRINGLE_10_MW_SOLAR</t>
  </si>
  <si>
    <t>Jindal_Ferrous_Limited</t>
  </si>
  <si>
    <t>Orissa_Metaliks_Private_Limited</t>
  </si>
  <si>
    <t xml:space="preserve">Vedanta_Aluminium_Metal_Limited_SEZ_Unit_Jharsuguda </t>
  </si>
  <si>
    <t>Rungta_Mines_Ltd_Karakolha_SID</t>
  </si>
  <si>
    <t>DCL_RCW</t>
  </si>
  <si>
    <t>Rungta_Sons_Private_Limited_Jharsuguda_Steel_Plant</t>
  </si>
  <si>
    <t>DALCEMAP</t>
  </si>
  <si>
    <t>TSBSLA</t>
  </si>
  <si>
    <t>DCBLME</t>
  </si>
  <si>
    <t>TSFAP_Bpal</t>
  </si>
  <si>
    <t>IOCL_Paradeep_Refinery</t>
  </si>
  <si>
    <t>TSLFAPG</t>
  </si>
  <si>
    <t>Darlipali_NTPC</t>
  </si>
  <si>
    <t>Alsthom_Ind_Jagiroad</t>
  </si>
  <si>
    <t>Ferro_Alloys_Corporation_Limited</t>
  </si>
  <si>
    <t>KJS_Ahluwalia_(Steel_&amp;_Power_Division)</t>
  </si>
  <si>
    <t>Jindal_Stainless_Limited_Duburi_Odisha</t>
  </si>
  <si>
    <t>SUGEN_GUVNL</t>
  </si>
  <si>
    <t>UNOSUGEN</t>
  </si>
  <si>
    <t>MGM_Green_Energy_Limited_5MW_Solar_Power_Plant_Lokapada</t>
  </si>
  <si>
    <t>NU_VISTA_LIMITED_(FORMERLY_EMAMI_CEMENT_LIMITED)</t>
  </si>
  <si>
    <t>Rungta_Mines_Limited_Dhenkanal_Steel_Plant</t>
  </si>
  <si>
    <t xml:space="preserve">Tata_Steel_Power_Plant_Athagarh </t>
  </si>
  <si>
    <t>POWER  STATUS ON  DT 28.06.2026</t>
  </si>
  <si>
    <t>23.00</t>
  </si>
  <si>
    <t>18.00</t>
  </si>
  <si>
    <t>TRADING DETAILS FOR DT.27.06.2026</t>
  </si>
  <si>
    <t>DAM TRADING DETAILS FOR DT :27.06.2026</t>
  </si>
  <si>
    <t>GDAM TRADING DETAILS FOR DT:27.06.2026</t>
  </si>
  <si>
    <t>RTM TRADING DETAILS FOR DT: 27.06.2026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</si>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</sst>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7">
    <xf numFmtId="0" fontId="0" fillId="0" borderId="0"/>
    <xf numFmtId="0" fontId="78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85" fillId="0" borderId="0" applyBorder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86" fillId="0" borderId="0"/>
    <xf numFmtId="0" fontId="86" fillId="0" borderId="0"/>
    <xf numFmtId="0" fontId="87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5">
    <xf numFmtId="0" fontId="0" fillId="0" borderId="0" xfId="0"/>
    <xf numFmtId="0" fontId="60" fillId="2" borderId="0" xfId="0" applyFont="1" applyFill="1"/>
    <xf numFmtId="0" fontId="60" fillId="0" borderId="0" xfId="0" applyFont="1"/>
    <xf numFmtId="0" fontId="63" fillId="4" borderId="25" xfId="0" applyFont="1" applyFill="1" applyBorder="1" applyAlignment="1">
      <alignment horizontal="center" vertical="center" wrapText="1"/>
    </xf>
    <xf numFmtId="0" fontId="63" fillId="4" borderId="32" xfId="0" applyFont="1" applyFill="1" applyBorder="1" applyAlignment="1">
      <alignment horizontal="center" vertical="center" wrapText="1"/>
    </xf>
    <xf numFmtId="0" fontId="63" fillId="4" borderId="5" xfId="0" applyFont="1" applyFill="1" applyBorder="1" applyAlignment="1">
      <alignment horizontal="center" vertical="center" wrapText="1"/>
    </xf>
    <xf numFmtId="0" fontId="64" fillId="0" borderId="17" xfId="0" applyFont="1" applyBorder="1" applyAlignment="1">
      <alignment vertical="center"/>
    </xf>
    <xf numFmtId="0" fontId="63" fillId="0" borderId="33" xfId="0" applyFont="1" applyBorder="1" applyAlignment="1">
      <alignment horizontal="center" vertical="center"/>
    </xf>
    <xf numFmtId="0" fontId="63" fillId="0" borderId="34" xfId="0" applyFont="1" applyBorder="1" applyAlignment="1">
      <alignment horizontal="center" vertical="center"/>
    </xf>
    <xf numFmtId="0" fontId="63" fillId="0" borderId="38" xfId="0" applyFont="1" applyBorder="1" applyAlignment="1">
      <alignment vertical="center"/>
    </xf>
    <xf numFmtId="0" fontId="61" fillId="0" borderId="39" xfId="0" applyFont="1" applyBorder="1" applyAlignment="1">
      <alignment horizontal="center" vertical="center"/>
    </xf>
    <xf numFmtId="2" fontId="63" fillId="4" borderId="3" xfId="0" applyNumberFormat="1" applyFont="1" applyFill="1" applyBorder="1" applyAlignment="1">
      <alignment horizontal="center" vertical="center"/>
    </xf>
    <xf numFmtId="164" fontId="63" fillId="0" borderId="3" xfId="0" applyNumberFormat="1" applyFont="1" applyBorder="1" applyAlignment="1">
      <alignment horizontal="center" vertical="center"/>
    </xf>
    <xf numFmtId="0" fontId="63" fillId="0" borderId="40" xfId="0" applyFont="1" applyBorder="1" applyAlignment="1">
      <alignment vertical="center"/>
    </xf>
    <xf numFmtId="0" fontId="61" fillId="0" borderId="41" xfId="0" applyFont="1" applyBorder="1" applyAlignment="1">
      <alignment horizontal="center" vertical="center"/>
    </xf>
    <xf numFmtId="0" fontId="61" fillId="0" borderId="43" xfId="0" applyFont="1" applyBorder="1" applyAlignment="1">
      <alignment horizontal="center" vertical="center"/>
    </xf>
    <xf numFmtId="0" fontId="65" fillId="5" borderId="41" xfId="0" applyFont="1" applyFill="1" applyBorder="1" applyAlignment="1">
      <alignment vertical="center"/>
    </xf>
    <xf numFmtId="164" fontId="63" fillId="5" borderId="3" xfId="0" applyNumberFormat="1" applyFont="1" applyFill="1" applyBorder="1" applyAlignment="1">
      <alignment horizontal="center" vertical="center"/>
    </xf>
    <xf numFmtId="0" fontId="64" fillId="0" borderId="45" xfId="0" applyFont="1" applyBorder="1" applyAlignment="1">
      <alignment vertical="center"/>
    </xf>
    <xf numFmtId="0" fontId="63" fillId="0" borderId="3" xfId="0" applyFont="1" applyBorder="1" applyAlignment="1">
      <alignment horizontal="center" vertical="center"/>
    </xf>
    <xf numFmtId="0" fontId="65" fillId="5" borderId="40" xfId="0" applyFont="1" applyFill="1" applyBorder="1" applyAlignment="1">
      <alignment vertical="center"/>
    </xf>
    <xf numFmtId="0" fontId="63" fillId="0" borderId="41" xfId="0" applyFont="1" applyBorder="1" applyAlignment="1">
      <alignment horizontal="center" vertical="center"/>
    </xf>
    <xf numFmtId="164" fontId="63" fillId="4" borderId="3" xfId="0" applyNumberFormat="1" applyFont="1" applyFill="1" applyBorder="1" applyAlignment="1">
      <alignment horizontal="center" vertical="center"/>
    </xf>
    <xf numFmtId="0" fontId="63" fillId="0" borderId="47" xfId="0" applyFont="1" applyBorder="1" applyAlignment="1">
      <alignment vertical="top" wrapText="1"/>
    </xf>
    <xf numFmtId="0" fontId="63" fillId="0" borderId="43" xfId="0" applyFont="1" applyBorder="1" applyAlignment="1">
      <alignment horizontal="center" vertical="center"/>
    </xf>
    <xf numFmtId="0" fontId="63" fillId="5" borderId="3" xfId="0" applyFont="1" applyFill="1" applyBorder="1" applyAlignment="1">
      <alignment horizontal="center" vertical="center"/>
    </xf>
    <xf numFmtId="0" fontId="63" fillId="0" borderId="3" xfId="0" applyFont="1" applyBorder="1" applyAlignment="1">
      <alignment vertical="center"/>
    </xf>
    <xf numFmtId="0" fontId="67" fillId="0" borderId="3" xfId="0" applyFont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1" fontId="63" fillId="4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/>
    </xf>
    <xf numFmtId="0" fontId="67" fillId="4" borderId="3" xfId="0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 wrapText="1"/>
    </xf>
    <xf numFmtId="0" fontId="64" fillId="0" borderId="3" xfId="0" applyFont="1" applyBorder="1" applyAlignment="1">
      <alignment horizontal="left" vertical="center"/>
    </xf>
    <xf numFmtId="2" fontId="63" fillId="4" borderId="5" xfId="0" applyNumberFormat="1" applyFont="1" applyFill="1" applyBorder="1" applyAlignment="1">
      <alignment horizontal="center"/>
    </xf>
    <xf numFmtId="0" fontId="63" fillId="0" borderId="42" xfId="0" applyFont="1" applyBorder="1" applyAlignment="1">
      <alignment vertical="center"/>
    </xf>
    <xf numFmtId="0" fontId="64" fillId="0" borderId="3" xfId="0" applyFont="1" applyBorder="1" applyAlignment="1">
      <alignment vertical="center"/>
    </xf>
    <xf numFmtId="0" fontId="63" fillId="0" borderId="11" xfId="0" applyFont="1" applyBorder="1" applyAlignment="1">
      <alignment vertical="center"/>
    </xf>
    <xf numFmtId="0" fontId="69" fillId="0" borderId="3" xfId="0" applyFont="1" applyBorder="1" applyAlignment="1">
      <alignment vertical="center"/>
    </xf>
    <xf numFmtId="0" fontId="69" fillId="4" borderId="0" xfId="0" applyFont="1" applyFill="1" applyAlignment="1">
      <alignment vertical="center"/>
    </xf>
    <xf numFmtId="1" fontId="70" fillId="4" borderId="0" xfId="0" applyNumberFormat="1" applyFont="1" applyFill="1" applyAlignment="1">
      <alignment horizontal="center"/>
    </xf>
    <xf numFmtId="2" fontId="70" fillId="4" borderId="0" xfId="0" applyNumberFormat="1" applyFont="1" applyFill="1" applyAlignment="1">
      <alignment horizontal="center"/>
    </xf>
    <xf numFmtId="0" fontId="63" fillId="0" borderId="56" xfId="0" applyFont="1" applyBorder="1" applyAlignment="1">
      <alignment vertical="center"/>
    </xf>
    <xf numFmtId="0" fontId="63" fillId="0" borderId="6" xfId="0" applyFont="1" applyBorder="1" applyAlignment="1">
      <alignment vertical="center"/>
    </xf>
    <xf numFmtId="0" fontId="63" fillId="0" borderId="57" xfId="0" applyFont="1" applyBorder="1" applyAlignment="1">
      <alignment vertical="center"/>
    </xf>
    <xf numFmtId="0" fontId="63" fillId="0" borderId="12" xfId="0" applyFont="1" applyBorder="1" applyAlignment="1">
      <alignment vertical="center"/>
    </xf>
    <xf numFmtId="0" fontId="63" fillId="0" borderId="0" xfId="0" applyFont="1"/>
    <xf numFmtId="0" fontId="63" fillId="0" borderId="3" xfId="0" applyFont="1" applyBorder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58" xfId="0" applyFont="1" applyBorder="1" applyAlignment="1">
      <alignment vertical="center"/>
    </xf>
    <xf numFmtId="0" fontId="63" fillId="4" borderId="61" xfId="0" applyFont="1" applyFill="1" applyBorder="1" applyAlignment="1">
      <alignment horizontal="center" vertical="center" wrapText="1"/>
    </xf>
    <xf numFmtId="2" fontId="60" fillId="2" borderId="0" xfId="0" applyNumberFormat="1" applyFont="1" applyFill="1"/>
    <xf numFmtId="2" fontId="74" fillId="2" borderId="0" xfId="0" applyNumberFormat="1" applyFont="1" applyFill="1"/>
    <xf numFmtId="1" fontId="75" fillId="2" borderId="0" xfId="0" applyNumberFormat="1" applyFont="1" applyFill="1" applyAlignment="1">
      <alignment horizontal="center" vertical="center"/>
    </xf>
    <xf numFmtId="0" fontId="76" fillId="2" borderId="0" xfId="0" applyFont="1" applyFill="1"/>
    <xf numFmtId="0" fontId="63" fillId="0" borderId="59" xfId="0" applyFont="1" applyBorder="1" applyAlignment="1">
      <alignment horizontal="center" vertical="center"/>
    </xf>
    <xf numFmtId="2" fontId="63" fillId="4" borderId="61" xfId="0" applyNumberFormat="1" applyFont="1" applyFill="1" applyBorder="1" applyAlignment="1">
      <alignment horizontal="center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165" fontId="60" fillId="2" borderId="0" xfId="0" applyNumberFormat="1" applyFont="1" applyFill="1"/>
    <xf numFmtId="0" fontId="77" fillId="2" borderId="0" xfId="0" applyFont="1" applyFill="1"/>
    <xf numFmtId="164" fontId="67" fillId="4" borderId="0" xfId="0" applyNumberFormat="1" applyFont="1" applyFill="1" applyAlignment="1">
      <alignment horizontal="left" vertical="center" wrapText="1"/>
    </xf>
    <xf numFmtId="0" fontId="66" fillId="4" borderId="0" xfId="0" applyFont="1" applyFill="1" applyAlignment="1">
      <alignment vertical="center" wrapText="1"/>
    </xf>
    <xf numFmtId="0" fontId="66" fillId="4" borderId="58" xfId="0" applyFont="1" applyFill="1" applyBorder="1" applyAlignment="1">
      <alignment vertical="center" wrapText="1"/>
    </xf>
    <xf numFmtId="0" fontId="63" fillId="0" borderId="3" xfId="0" quotePrefix="1" applyFont="1" applyBorder="1" applyAlignment="1">
      <alignment horizontal="center" vertical="center"/>
    </xf>
    <xf numFmtId="165" fontId="63" fillId="0" borderId="3" xfId="0" quotePrefix="1" applyNumberFormat="1" applyFont="1" applyBorder="1" applyAlignment="1">
      <alignment horizontal="center" vertical="center"/>
    </xf>
    <xf numFmtId="1" fontId="63" fillId="5" borderId="71" xfId="0" applyNumberFormat="1" applyFont="1" applyFill="1" applyBorder="1" applyAlignment="1">
      <alignment horizontal="center" vertical="center"/>
    </xf>
    <xf numFmtId="2" fontId="61" fillId="0" borderId="11" xfId="0" applyNumberFormat="1" applyFont="1" applyBorder="1" applyAlignment="1">
      <alignment horizontal="center" vertical="center"/>
    </xf>
    <xf numFmtId="1" fontId="63" fillId="5" borderId="35" xfId="0" applyNumberFormat="1" applyFont="1" applyFill="1" applyBorder="1" applyAlignment="1">
      <alignment horizontal="center" vertical="center"/>
    </xf>
    <xf numFmtId="1" fontId="63" fillId="5" borderId="69" xfId="0" applyNumberFormat="1" applyFont="1" applyFill="1" applyBorder="1" applyAlignment="1">
      <alignment horizontal="center" vertical="center"/>
    </xf>
    <xf numFmtId="164" fontId="63" fillId="0" borderId="1" xfId="0" applyNumberFormat="1" applyFont="1" applyBorder="1" applyAlignment="1">
      <alignment horizontal="center" vertical="center"/>
    </xf>
    <xf numFmtId="0" fontId="63" fillId="0" borderId="63" xfId="0" applyFont="1" applyBorder="1" applyAlignment="1">
      <alignment horizontal="center" vertical="center"/>
    </xf>
    <xf numFmtId="166" fontId="63" fillId="5" borderId="3" xfId="0" applyNumberFormat="1" applyFont="1" applyFill="1" applyBorder="1" applyAlignment="1">
      <alignment horizontal="center" vertical="center"/>
    </xf>
    <xf numFmtId="2" fontId="63" fillId="0" borderId="3" xfId="0" applyNumberFormat="1" applyFont="1" applyBorder="1" applyAlignment="1">
      <alignment horizontal="center" vertical="center"/>
    </xf>
    <xf numFmtId="49" fontId="63" fillId="4" borderId="67" xfId="0" quotePrefix="1" applyNumberFormat="1" applyFont="1" applyFill="1" applyBorder="1" applyAlignment="1">
      <alignment horizontal="center" vertical="center"/>
    </xf>
    <xf numFmtId="1" fontId="63" fillId="4" borderId="74" xfId="0" applyNumberFormat="1" applyFont="1" applyFill="1" applyBorder="1" applyAlignment="1">
      <alignment horizontal="center" vertical="center" wrapText="1"/>
    </xf>
    <xf numFmtId="1" fontId="63" fillId="4" borderId="3" xfId="0" applyNumberFormat="1" applyFont="1" applyFill="1" applyBorder="1" applyAlignment="1">
      <alignment horizontal="center"/>
    </xf>
    <xf numFmtId="1" fontId="63" fillId="4" borderId="3" xfId="0" applyNumberFormat="1" applyFont="1" applyFill="1" applyBorder="1" applyAlignment="1">
      <alignment horizontal="center" vertical="center" wrapText="1"/>
    </xf>
    <xf numFmtId="1" fontId="63" fillId="4" borderId="76" xfId="0" applyNumberFormat="1" applyFont="1" applyFill="1" applyBorder="1" applyAlignment="1">
      <alignment horizontal="center" vertical="center"/>
    </xf>
    <xf numFmtId="1" fontId="63" fillId="4" borderId="77" xfId="0" applyNumberFormat="1" applyFont="1" applyFill="1" applyBorder="1" applyAlignment="1">
      <alignment horizontal="center" vertical="center"/>
    </xf>
    <xf numFmtId="1" fontId="63" fillId="4" borderId="6" xfId="0" applyNumberFormat="1" applyFont="1" applyFill="1" applyBorder="1" applyAlignment="1">
      <alignment horizontal="center" vertical="center"/>
    </xf>
    <xf numFmtId="1" fontId="63" fillId="4" borderId="73" xfId="0" applyNumberFormat="1" applyFont="1" applyFill="1" applyBorder="1" applyAlignment="1">
      <alignment horizontal="center" vertical="center"/>
    </xf>
    <xf numFmtId="1" fontId="63" fillId="4" borderId="5" xfId="0" applyNumberFormat="1" applyFont="1" applyFill="1" applyBorder="1" applyAlignment="1">
      <alignment horizontal="center" vertical="center"/>
    </xf>
    <xf numFmtId="1" fontId="63" fillId="4" borderId="11" xfId="0" applyNumberFormat="1" applyFont="1" applyFill="1" applyBorder="1" applyAlignment="1">
      <alignment horizontal="center" vertical="center"/>
    </xf>
    <xf numFmtId="0" fontId="63" fillId="4" borderId="0" xfId="0" applyFont="1" applyFill="1" applyAlignment="1">
      <alignment vertical="center" wrapText="1"/>
    </xf>
    <xf numFmtId="1" fontId="72" fillId="5" borderId="69" xfId="0" quotePrefix="1" applyNumberFormat="1" applyFont="1" applyFill="1" applyBorder="1" applyAlignment="1">
      <alignment horizontal="center" vertical="center"/>
    </xf>
    <xf numFmtId="0" fontId="63" fillId="4" borderId="63" xfId="0" applyFont="1" applyFill="1" applyBorder="1" applyAlignment="1">
      <alignment horizontal="center" vertical="center"/>
    </xf>
    <xf numFmtId="1" fontId="63" fillId="4" borderId="82" xfId="0" applyNumberFormat="1" applyFont="1" applyFill="1" applyBorder="1" applyAlignment="1">
      <alignment horizontal="center" vertical="center"/>
    </xf>
    <xf numFmtId="0" fontId="63" fillId="4" borderId="42" xfId="0" applyFont="1" applyFill="1" applyBorder="1" applyAlignment="1">
      <alignment horizontal="left" vertical="center"/>
    </xf>
    <xf numFmtId="0" fontId="63" fillId="4" borderId="42" xfId="0" applyFont="1" applyFill="1" applyBorder="1" applyAlignment="1">
      <alignment vertical="center"/>
    </xf>
    <xf numFmtId="0" fontId="63" fillId="4" borderId="16" xfId="0" applyFont="1" applyFill="1" applyBorder="1" applyAlignment="1">
      <alignment vertical="center"/>
    </xf>
    <xf numFmtId="0" fontId="63" fillId="4" borderId="3" xfId="0" applyFont="1" applyFill="1" applyBorder="1" applyAlignment="1">
      <alignment vertical="center"/>
    </xf>
    <xf numFmtId="0" fontId="63" fillId="4" borderId="11" xfId="0" applyFont="1" applyFill="1" applyBorder="1" applyAlignment="1">
      <alignment vertical="center"/>
    </xf>
    <xf numFmtId="0" fontId="63" fillId="4" borderId="5" xfId="0" applyFont="1" applyFill="1" applyBorder="1" applyAlignment="1">
      <alignment vertical="center"/>
    </xf>
    <xf numFmtId="0" fontId="63" fillId="4" borderId="0" xfId="0" applyFont="1" applyFill="1" applyAlignment="1">
      <alignment horizontal="center" vertical="center"/>
    </xf>
    <xf numFmtId="2" fontId="66" fillId="4" borderId="63" xfId="48" quotePrefix="1" applyNumberFormat="1" applyFont="1" applyFill="1" applyBorder="1" applyAlignment="1">
      <alignment horizontal="center" vertical="center"/>
    </xf>
    <xf numFmtId="167" fontId="67" fillId="4" borderId="63" xfId="0" quotePrefix="1" applyNumberFormat="1" applyFont="1" applyFill="1" applyBorder="1" applyAlignment="1">
      <alignment horizontal="center" vertical="center"/>
    </xf>
    <xf numFmtId="164" fontId="63" fillId="0" borderId="81" xfId="0" applyNumberFormat="1" applyFont="1" applyBorder="1" applyAlignment="1">
      <alignment horizontal="center"/>
    </xf>
    <xf numFmtId="0" fontId="63" fillId="4" borderId="3" xfId="0" applyFont="1" applyFill="1" applyBorder="1" applyAlignment="1">
      <alignment horizontal="center" vertical="center"/>
    </xf>
    <xf numFmtId="0" fontId="63" fillId="4" borderId="5" xfId="0" applyFont="1" applyFill="1" applyBorder="1" applyAlignment="1">
      <alignment horizontal="center" vertical="center"/>
    </xf>
    <xf numFmtId="1" fontId="63" fillId="4" borderId="81" xfId="0" applyNumberFormat="1" applyFont="1" applyFill="1" applyBorder="1" applyAlignment="1">
      <alignment horizontal="center" vertical="center"/>
    </xf>
    <xf numFmtId="1" fontId="90" fillId="4" borderId="81" xfId="0" applyNumberFormat="1" applyFont="1" applyFill="1" applyBorder="1" applyAlignment="1" applyProtection="1">
      <alignment horizontal="center" vertical="center"/>
      <protection locked="0"/>
    </xf>
    <xf numFmtId="16" fontId="67" fillId="5" borderId="62" xfId="0" applyNumberFormat="1" applyFont="1" applyFill="1" applyBorder="1" applyAlignment="1">
      <alignment horizontal="center" vertical="center"/>
    </xf>
    <xf numFmtId="164" fontId="63" fillId="4" borderId="80" xfId="0" applyNumberFormat="1" applyFont="1" applyFill="1" applyBorder="1" applyAlignment="1">
      <alignment horizontal="center" vertical="center"/>
    </xf>
    <xf numFmtId="1" fontId="63" fillId="5" borderId="81" xfId="0" applyNumberFormat="1" applyFont="1" applyFill="1" applyBorder="1" applyAlignment="1">
      <alignment horizontal="center"/>
    </xf>
    <xf numFmtId="2" fontId="63" fillId="5" borderId="81" xfId="0" applyNumberFormat="1" applyFont="1" applyFill="1" applyBorder="1" applyAlignment="1">
      <alignment horizontal="center"/>
    </xf>
    <xf numFmtId="1" fontId="63" fillId="0" borderId="0" xfId="0" applyNumberFormat="1" applyFont="1" applyAlignment="1">
      <alignment horizontal="center"/>
    </xf>
    <xf numFmtId="1" fontId="63" fillId="4" borderId="89" xfId="0" applyNumberFormat="1" applyFont="1" applyFill="1" applyBorder="1" applyAlignment="1">
      <alignment horizontal="center" vertical="center"/>
    </xf>
    <xf numFmtId="16" fontId="67" fillId="5" borderId="85" xfId="0" applyNumberFormat="1" applyFont="1" applyFill="1" applyBorder="1" applyAlignment="1">
      <alignment horizontal="center" vertical="center"/>
    </xf>
    <xf numFmtId="2" fontId="66" fillId="4" borderId="63" xfId="0" quotePrefix="1" applyNumberFormat="1" applyFont="1" applyFill="1" applyBorder="1" applyAlignment="1">
      <alignment horizontal="center" vertical="center"/>
    </xf>
    <xf numFmtId="1" fontId="63" fillId="4" borderId="92" xfId="0" applyNumberFormat="1" applyFont="1" applyFill="1" applyBorder="1" applyAlignment="1">
      <alignment horizontal="center" vertical="center"/>
    </xf>
    <xf numFmtId="1" fontId="63" fillId="4" borderId="93" xfId="0" applyNumberFormat="1" applyFont="1" applyFill="1" applyBorder="1" applyAlignment="1">
      <alignment horizontal="center" vertical="center"/>
    </xf>
    <xf numFmtId="1" fontId="63" fillId="4" borderId="3" xfId="0" quotePrefix="1" applyNumberFormat="1" applyFont="1" applyFill="1" applyBorder="1" applyAlignment="1">
      <alignment horizontal="center" vertical="center"/>
    </xf>
    <xf numFmtId="164" fontId="91" fillId="2" borderId="0" xfId="0" applyNumberFormat="1" applyFont="1" applyFill="1"/>
    <xf numFmtId="2" fontId="90" fillId="4" borderId="87" xfId="0" applyNumberFormat="1" applyFont="1" applyFill="1" applyBorder="1" applyAlignment="1">
      <alignment horizontal="center" vertical="center"/>
    </xf>
    <xf numFmtId="2" fontId="92" fillId="2" borderId="0" xfId="0" applyNumberFormat="1" applyFont="1" applyFill="1"/>
    <xf numFmtId="164" fontId="90" fillId="0" borderId="87" xfId="0" applyNumberFormat="1" applyFont="1" applyBorder="1" applyAlignment="1">
      <alignment horizontal="center"/>
    </xf>
    <xf numFmtId="164" fontId="63" fillId="4" borderId="53" xfId="0" applyNumberFormat="1" applyFont="1" applyFill="1" applyBorder="1" applyAlignment="1">
      <alignment horizontal="center" vertical="center"/>
    </xf>
    <xf numFmtId="164" fontId="63" fillId="4" borderId="94" xfId="0" applyNumberFormat="1" applyFont="1" applyFill="1" applyBorder="1" applyAlignment="1">
      <alignment horizontal="center" vertical="center"/>
    </xf>
    <xf numFmtId="164" fontId="63" fillId="4" borderId="16" xfId="0" applyNumberFormat="1" applyFont="1" applyFill="1" applyBorder="1" applyAlignment="1">
      <alignment horizontal="center" vertical="center"/>
    </xf>
    <xf numFmtId="164" fontId="63" fillId="0" borderId="75" xfId="0" applyNumberFormat="1" applyFont="1" applyBorder="1" applyAlignment="1">
      <alignment horizontal="center" vertical="center"/>
    </xf>
    <xf numFmtId="1" fontId="63" fillId="4" borderId="96" xfId="0" applyNumberFormat="1" applyFont="1" applyFill="1" applyBorder="1" applyAlignment="1">
      <alignment horizontal="center" vertical="center"/>
    </xf>
    <xf numFmtId="2" fontId="63" fillId="4" borderId="98" xfId="0" applyNumberFormat="1" applyFont="1" applyFill="1" applyBorder="1" applyAlignment="1">
      <alignment horizontal="center" vertical="center"/>
    </xf>
    <xf numFmtId="2" fontId="63" fillId="4" borderId="99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2" fontId="63" fillId="4" borderId="97" xfId="0" applyNumberFormat="1" applyFont="1" applyFill="1" applyBorder="1" applyAlignment="1">
      <alignment horizontal="center" vertical="center"/>
    </xf>
    <xf numFmtId="2" fontId="79" fillId="0" borderId="88" xfId="0" applyNumberFormat="1" applyFont="1" applyBorder="1" applyAlignment="1">
      <alignment horizontal="center" vertical="center" wrapText="1"/>
    </xf>
    <xf numFmtId="2" fontId="0" fillId="0" borderId="100" xfId="0" applyNumberFormat="1" applyBorder="1" applyAlignment="1">
      <alignment horizontal="center" vertical="center"/>
    </xf>
    <xf numFmtId="168" fontId="63" fillId="4" borderId="67" xfId="0" quotePrefix="1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0" fillId="0" borderId="98" xfId="0" applyNumberFormat="1" applyFont="1" applyBorder="1" applyAlignment="1">
      <alignment horizontal="center"/>
    </xf>
    <xf numFmtId="164" fontId="63" fillId="4" borderId="6" xfId="0" applyNumberFormat="1" applyFont="1" applyFill="1" applyBorder="1" applyAlignment="1">
      <alignment horizontal="center" vertical="center"/>
    </xf>
    <xf numFmtId="1" fontId="68" fillId="0" borderId="95" xfId="0" applyNumberFormat="1" applyFont="1" applyBorder="1" applyAlignment="1">
      <alignment horizontal="center" vertical="center"/>
    </xf>
    <xf numFmtId="1" fontId="90" fillId="0" borderId="82" xfId="0" applyNumberFormat="1" applyFont="1" applyBorder="1" applyAlignment="1">
      <alignment horizontal="center" vertical="center"/>
    </xf>
    <xf numFmtId="164" fontId="63" fillId="0" borderId="95" xfId="0" applyNumberFormat="1" applyFont="1" applyBorder="1" applyAlignment="1">
      <alignment horizontal="center"/>
    </xf>
    <xf numFmtId="2" fontId="63" fillId="4" borderId="102" xfId="382" applyNumberFormat="1" applyFont="1" applyFill="1" applyBorder="1" applyAlignment="1">
      <alignment horizontal="center" vertical="center"/>
    </xf>
    <xf numFmtId="0" fontId="60" fillId="4" borderId="102" xfId="382" applyFont="1" applyFill="1" applyBorder="1"/>
    <xf numFmtId="2" fontId="80" fillId="0" borderId="0" xfId="0" applyNumberFormat="1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2" fontId="88" fillId="0" borderId="0" xfId="0" applyNumberFormat="1" applyFont="1" applyAlignment="1">
      <alignment horizontal="center" vertical="center"/>
    </xf>
    <xf numFmtId="0" fontId="88" fillId="0" borderId="102" xfId="0" applyFont="1" applyBorder="1" applyAlignment="1">
      <alignment horizontal="center" vertical="center"/>
    </xf>
    <xf numFmtId="0" fontId="88" fillId="0" borderId="0" xfId="0" applyFont="1" applyAlignment="1">
      <alignment horizontal="left" vertical="center"/>
    </xf>
    <xf numFmtId="2" fontId="88" fillId="0" borderId="0" xfId="0" applyNumberFormat="1" applyFont="1" applyAlignment="1">
      <alignment horizontal="center" vertical="top"/>
    </xf>
    <xf numFmtId="2" fontId="79" fillId="0" borderId="102" xfId="0" applyNumberFormat="1" applyFont="1" applyBorder="1" applyAlignment="1">
      <alignment horizontal="center" vertical="center"/>
    </xf>
    <xf numFmtId="2" fontId="79" fillId="0" borderId="102" xfId="0" applyNumberFormat="1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2" fontId="79" fillId="0" borderId="102" xfId="0" applyNumberFormat="1" applyFont="1" applyBorder="1" applyAlignment="1">
      <alignment horizontal="center" vertical="center" wrapText="1"/>
    </xf>
    <xf numFmtId="2" fontId="80" fillId="0" borderId="0" xfId="0" applyNumberFormat="1" applyFont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8" fillId="0" borderId="0" xfId="0" applyFont="1" applyBorder="1" applyAlignment="1">
      <alignment horizontal="left" vertical="center"/>
    </xf>
    <xf numFmtId="2" fontId="89" fillId="0" borderId="0" xfId="0" applyNumberFormat="1" applyFont="1" applyBorder="1" applyAlignment="1">
      <alignment horizontal="center" vertical="center"/>
    </xf>
    <xf numFmtId="2" fontId="80" fillId="0" borderId="102" xfId="0" applyNumberFormat="1" applyFont="1" applyBorder="1" applyAlignment="1">
      <alignment horizontal="center" vertical="center"/>
    </xf>
    <xf numFmtId="0" fontId="79" fillId="0" borderId="102" xfId="0" applyFont="1" applyBorder="1" applyAlignment="1">
      <alignment wrapText="1"/>
    </xf>
    <xf numFmtId="0" fontId="0" fillId="0" borderId="101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" xfId="0" applyBorder="1" applyAlignment="1">
      <alignment horizontal="center"/>
    </xf>
    <xf numFmtId="2" fontId="70" fillId="4" borderId="64" xfId="0" applyNumberFormat="1" applyFont="1" applyFill="1" applyBorder="1" applyAlignment="1">
      <alignment horizontal="center" vertical="center" wrapText="1"/>
    </xf>
    <xf numFmtId="2" fontId="70" fillId="4" borderId="58" xfId="0" applyNumberFormat="1" applyFont="1" applyFill="1" applyBorder="1" applyAlignment="1">
      <alignment horizontal="center" vertical="center" wrapText="1"/>
    </xf>
    <xf numFmtId="2" fontId="67" fillId="0" borderId="51" xfId="0" applyNumberFormat="1" applyFont="1" applyBorder="1" applyAlignment="1">
      <alignment horizontal="center" vertical="center"/>
    </xf>
    <xf numFmtId="2" fontId="67" fillId="0" borderId="13" xfId="0" applyNumberFormat="1" applyFont="1" applyBorder="1" applyAlignment="1">
      <alignment horizontal="center" vertical="center"/>
    </xf>
    <xf numFmtId="2" fontId="67" fillId="0" borderId="16" xfId="0" applyNumberFormat="1" applyFont="1" applyBorder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52" xfId="0" applyNumberFormat="1" applyFont="1" applyBorder="1" applyAlignment="1">
      <alignment horizontal="center" vertical="center"/>
    </xf>
    <xf numFmtId="2" fontId="67" fillId="0" borderId="44" xfId="0" applyNumberFormat="1" applyFont="1" applyBorder="1" applyAlignment="1">
      <alignment horizontal="center" vertical="center"/>
    </xf>
    <xf numFmtId="2" fontId="67" fillId="4" borderId="12" xfId="0" applyNumberFormat="1" applyFont="1" applyFill="1" applyBorder="1" applyAlignment="1">
      <alignment horizontal="center" vertical="center"/>
    </xf>
    <xf numFmtId="0" fontId="67" fillId="4" borderId="13" xfId="0" applyFont="1" applyFill="1" applyBorder="1" applyAlignment="1">
      <alignment horizontal="center" vertical="center"/>
    </xf>
    <xf numFmtId="0" fontId="67" fillId="4" borderId="50" xfId="0" applyFont="1" applyFill="1" applyBorder="1" applyAlignment="1">
      <alignment horizontal="center" vertical="center"/>
    </xf>
    <xf numFmtId="0" fontId="67" fillId="4" borderId="0" xfId="0" applyFont="1" applyFill="1" applyAlignment="1">
      <alignment horizontal="center" vertical="center"/>
    </xf>
    <xf numFmtId="0" fontId="67" fillId="4" borderId="1" xfId="0" applyFont="1" applyFill="1" applyBorder="1" applyAlignment="1">
      <alignment horizontal="center" vertical="center"/>
    </xf>
    <xf numFmtId="0" fontId="67" fillId="4" borderId="2" xfId="0" applyFont="1" applyFill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61" fillId="0" borderId="23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1" fillId="0" borderId="29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/>
    </xf>
    <xf numFmtId="0" fontId="63" fillId="0" borderId="24" xfId="0" applyFont="1" applyBorder="1" applyAlignment="1">
      <alignment horizontal="center" vertical="center"/>
    </xf>
    <xf numFmtId="0" fontId="63" fillId="0" borderId="28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/>
    </xf>
    <xf numFmtId="0" fontId="67" fillId="0" borderId="15" xfId="0" applyFont="1" applyBorder="1" applyAlignment="1">
      <alignment horizontal="center" vertical="center"/>
    </xf>
    <xf numFmtId="0" fontId="67" fillId="0" borderId="24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2" fillId="4" borderId="44" xfId="0" applyFont="1" applyFill="1" applyBorder="1" applyAlignment="1">
      <alignment horizontal="center" vertical="center"/>
    </xf>
    <xf numFmtId="0" fontId="62" fillId="4" borderId="30" xfId="0" applyFont="1" applyFill="1" applyBorder="1" applyAlignment="1">
      <alignment horizontal="center" vertical="center"/>
    </xf>
    <xf numFmtId="0" fontId="63" fillId="0" borderId="21" xfId="0" applyFont="1" applyBorder="1" applyAlignment="1">
      <alignment horizontal="left" vertical="center"/>
    </xf>
    <xf numFmtId="0" fontId="63" fillId="0" borderId="27" xfId="0" applyFont="1" applyBorder="1" applyAlignment="1">
      <alignment horizontal="left" vertical="center"/>
    </xf>
    <xf numFmtId="0" fontId="61" fillId="0" borderId="37" xfId="0" applyFont="1" applyBorder="1" applyAlignment="1">
      <alignment horizontal="center" vertical="center"/>
    </xf>
    <xf numFmtId="0" fontId="61" fillId="0" borderId="31" xfId="0" applyFont="1" applyBorder="1" applyAlignment="1">
      <alignment horizontal="center" vertical="center"/>
    </xf>
    <xf numFmtId="0" fontId="61" fillId="0" borderId="27" xfId="0" applyFont="1" applyBorder="1" applyAlignment="1">
      <alignment horizontal="center" vertical="center"/>
    </xf>
    <xf numFmtId="0" fontId="61" fillId="0" borderId="46" xfId="0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63" fillId="0" borderId="91" xfId="0" applyFont="1" applyBorder="1" applyAlignment="1">
      <alignment horizontal="center" vertical="center"/>
    </xf>
    <xf numFmtId="0" fontId="63" fillId="0" borderId="38" xfId="0" applyFont="1" applyBorder="1" applyAlignment="1">
      <alignment horizontal="center" vertical="center"/>
    </xf>
    <xf numFmtId="0" fontId="63" fillId="0" borderId="48" xfId="0" applyFont="1" applyBorder="1" applyAlignment="1">
      <alignment horizontal="center" vertical="center"/>
    </xf>
    <xf numFmtId="0" fontId="63" fillId="0" borderId="49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2" fontId="63" fillId="0" borderId="85" xfId="0" applyNumberFormat="1" applyFont="1" applyBorder="1" applyAlignment="1">
      <alignment horizontal="center" vertical="center"/>
    </xf>
    <xf numFmtId="2" fontId="63" fillId="0" borderId="6" xfId="0" applyNumberFormat="1" applyFont="1" applyBorder="1" applyAlignment="1">
      <alignment horizontal="center" vertical="center"/>
    </xf>
    <xf numFmtId="164" fontId="63" fillId="4" borderId="101" xfId="0" applyNumberFormat="1" applyFont="1" applyFill="1" applyBorder="1" applyAlignment="1">
      <alignment horizontal="center" vertical="center"/>
    </xf>
    <xf numFmtId="164" fontId="63" fillId="4" borderId="6" xfId="0" applyNumberFormat="1" applyFont="1" applyFill="1" applyBorder="1" applyAlignment="1">
      <alignment horizontal="center" vertical="center"/>
    </xf>
    <xf numFmtId="2" fontId="63" fillId="0" borderId="12" xfId="0" applyNumberFormat="1" applyFont="1" applyBorder="1" applyAlignment="1">
      <alignment horizontal="center" wrapText="1"/>
    </xf>
    <xf numFmtId="2" fontId="63" fillId="0" borderId="1" xfId="0" applyNumberFormat="1" applyFont="1" applyBorder="1" applyAlignment="1">
      <alignment horizontal="center" wrapText="1"/>
    </xf>
    <xf numFmtId="0" fontId="63" fillId="4" borderId="21" xfId="0" applyFont="1" applyFill="1" applyBorder="1" applyAlignment="1">
      <alignment horizontal="center" vertical="center" wrapText="1"/>
    </xf>
    <xf numFmtId="0" fontId="63" fillId="4" borderId="31" xfId="0" applyFont="1" applyFill="1" applyBorder="1" applyAlignment="1">
      <alignment horizontal="center" vertical="center" wrapText="1"/>
    </xf>
    <xf numFmtId="164" fontId="63" fillId="5" borderId="85" xfId="0" applyNumberFormat="1" applyFont="1" applyFill="1" applyBorder="1" applyAlignment="1">
      <alignment horizontal="center" vertical="center"/>
    </xf>
    <xf numFmtId="164" fontId="63" fillId="5" borderId="66" xfId="0" applyNumberFormat="1" applyFont="1" applyFill="1" applyBorder="1" applyAlignment="1">
      <alignment horizontal="center" vertical="center"/>
    </xf>
    <xf numFmtId="164" fontId="63" fillId="5" borderId="6" xfId="0" applyNumberFormat="1" applyFont="1" applyFill="1" applyBorder="1" applyAlignment="1">
      <alignment horizontal="center" vertical="center"/>
    </xf>
    <xf numFmtId="2" fontId="63" fillId="5" borderId="85" xfId="0" applyNumberFormat="1" applyFont="1" applyFill="1" applyBorder="1" applyAlignment="1">
      <alignment horizontal="center" vertical="center"/>
    </xf>
    <xf numFmtId="2" fontId="63" fillId="5" borderId="6" xfId="0" applyNumberFormat="1" applyFont="1" applyFill="1" applyBorder="1" applyAlignment="1">
      <alignment horizontal="center" vertical="center"/>
    </xf>
    <xf numFmtId="164" fontId="63" fillId="0" borderId="8" xfId="0" applyNumberFormat="1" applyFont="1" applyBorder="1" applyAlignment="1">
      <alignment horizontal="center" vertical="center"/>
    </xf>
    <xf numFmtId="164" fontId="63" fillId="0" borderId="44" xfId="0" applyNumberFormat="1" applyFont="1" applyBorder="1" applyAlignment="1">
      <alignment horizontal="center" vertical="center"/>
    </xf>
    <xf numFmtId="164" fontId="63" fillId="0" borderId="30" xfId="0" applyNumberFormat="1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58" xfId="0" applyFont="1" applyBorder="1" applyAlignment="1">
      <alignment horizontal="center" vertical="center"/>
    </xf>
    <xf numFmtId="0" fontId="67" fillId="5" borderId="90" xfId="0" applyFont="1" applyFill="1" applyBorder="1" applyAlignment="1">
      <alignment horizontal="center" vertical="center"/>
    </xf>
    <xf numFmtId="0" fontId="67" fillId="5" borderId="88" xfId="0" applyFont="1" applyFill="1" applyBorder="1" applyAlignment="1">
      <alignment horizontal="center" vertical="center"/>
    </xf>
    <xf numFmtId="0" fontId="65" fillId="3" borderId="36" xfId="0" applyFont="1" applyFill="1" applyBorder="1" applyAlignment="1">
      <alignment horizontal="center" vertical="center"/>
    </xf>
    <xf numFmtId="0" fontId="65" fillId="3" borderId="68" xfId="0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5" borderId="67" xfId="0" applyNumberFormat="1" applyFont="1" applyFill="1" applyBorder="1" applyAlignment="1">
      <alignment horizontal="center" vertical="center"/>
    </xf>
    <xf numFmtId="20" fontId="67" fillId="0" borderId="12" xfId="0" applyNumberFormat="1" applyFont="1" applyBorder="1" applyAlignment="1">
      <alignment horizontal="center" vertical="center"/>
    </xf>
    <xf numFmtId="0" fontId="67" fillId="0" borderId="50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1" fontId="63" fillId="4" borderId="35" xfId="0" applyNumberFormat="1" applyFont="1" applyFill="1" applyBorder="1" applyAlignment="1">
      <alignment horizontal="center" vertical="center"/>
    </xf>
    <xf numFmtId="1" fontId="63" fillId="4" borderId="69" xfId="0" applyNumberFormat="1" applyFont="1" applyFill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0" fontId="61" fillId="3" borderId="3" xfId="0" applyFont="1" applyFill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63" fillId="0" borderId="78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3" fillId="0" borderId="65" xfId="0" applyFont="1" applyBorder="1" applyAlignment="1">
      <alignment horizontal="center" vertical="center"/>
    </xf>
    <xf numFmtId="0" fontId="63" fillId="0" borderId="8" xfId="0" applyFont="1" applyBorder="1" applyAlignment="1">
      <alignment horizontal="left" vertical="center"/>
    </xf>
    <xf numFmtId="0" fontId="63" fillId="0" borderId="9" xfId="0" applyFont="1" applyBorder="1" applyAlignment="1">
      <alignment horizontal="left" vertical="center"/>
    </xf>
    <xf numFmtId="0" fontId="63" fillId="0" borderId="10" xfId="0" applyFont="1" applyBorder="1" applyAlignment="1">
      <alignment horizontal="left" vertical="center"/>
    </xf>
    <xf numFmtId="0" fontId="63" fillId="0" borderId="1" xfId="0" applyFont="1" applyBorder="1" applyAlignment="1">
      <alignment horizontal="center" vertical="center"/>
    </xf>
    <xf numFmtId="0" fontId="63" fillId="0" borderId="72" xfId="0" applyFont="1" applyBorder="1" applyAlignment="1">
      <alignment horizontal="center" vertical="center"/>
    </xf>
    <xf numFmtId="0" fontId="63" fillId="0" borderId="79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 wrapText="1"/>
    </xf>
    <xf numFmtId="0" fontId="63" fillId="0" borderId="14" xfId="0" applyFont="1" applyBorder="1" applyAlignment="1">
      <alignment horizontal="left" vertical="center"/>
    </xf>
    <xf numFmtId="0" fontId="63" fillId="0" borderId="15" xfId="0" applyFont="1" applyBorder="1" applyAlignment="1">
      <alignment horizontal="left" vertical="center"/>
    </xf>
    <xf numFmtId="0" fontId="63" fillId="0" borderId="24" xfId="0" applyFont="1" applyBorder="1" applyAlignment="1">
      <alignment horizontal="left" vertical="center"/>
    </xf>
    <xf numFmtId="0" fontId="62" fillId="4" borderId="0" xfId="0" applyFont="1" applyFill="1" applyAlignment="1">
      <alignment horizontal="center" vertical="center"/>
    </xf>
    <xf numFmtId="0" fontId="62" fillId="4" borderId="58" xfId="0" applyFont="1" applyFill="1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1" fontId="63" fillId="4" borderId="88" xfId="0" applyNumberFormat="1" applyFont="1" applyFill="1" applyBorder="1" applyAlignment="1">
      <alignment horizontal="left" vertical="center"/>
    </xf>
    <xf numFmtId="1" fontId="63" fillId="4" borderId="81" xfId="0" applyNumberFormat="1" applyFont="1" applyFill="1" applyBorder="1" applyAlignment="1">
      <alignment horizontal="left" vertical="center"/>
    </xf>
    <xf numFmtId="0" fontId="71" fillId="0" borderId="16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1" fillId="0" borderId="52" xfId="0" applyFont="1" applyBorder="1" applyAlignment="1">
      <alignment horizontal="center" vertical="center"/>
    </xf>
    <xf numFmtId="0" fontId="61" fillId="0" borderId="44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63" fillId="0" borderId="62" xfId="0" applyFont="1" applyBorder="1" applyAlignment="1">
      <alignment horizontal="center" vertical="center"/>
    </xf>
    <xf numFmtId="0" fontId="63" fillId="3" borderId="53" xfId="0" applyFont="1" applyFill="1" applyBorder="1" applyAlignment="1">
      <alignment horizontal="center" vertical="center"/>
    </xf>
    <xf numFmtId="0" fontId="63" fillId="3" borderId="54" xfId="0" applyFont="1" applyFill="1" applyBorder="1" applyAlignment="1">
      <alignment horizontal="center" vertical="center"/>
    </xf>
    <xf numFmtId="0" fontId="63" fillId="3" borderId="55" xfId="0" applyFont="1" applyFill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68" fillId="0" borderId="59" xfId="0" applyFont="1" applyBorder="1" applyAlignment="1">
      <alignment horizontal="center" vertical="center"/>
    </xf>
    <xf numFmtId="0" fontId="84" fillId="3" borderId="14" xfId="0" applyFont="1" applyFill="1" applyBorder="1" applyAlignment="1">
      <alignment horizontal="center" vertical="center"/>
    </xf>
    <xf numFmtId="0" fontId="60" fillId="3" borderId="15" xfId="0" applyFont="1" applyFill="1" applyBorder="1"/>
    <xf numFmtId="0" fontId="60" fillId="3" borderId="24" xfId="0" applyFont="1" applyFill="1" applyBorder="1"/>
    <xf numFmtId="0" fontId="62" fillId="0" borderId="19" xfId="0" applyFont="1" applyBorder="1" applyAlignment="1">
      <alignment horizontal="left" vertical="center"/>
    </xf>
    <xf numFmtId="0" fontId="62" fillId="0" borderId="20" xfId="0" applyFont="1" applyBorder="1" applyAlignment="1">
      <alignment horizontal="left" vertical="center"/>
    </xf>
    <xf numFmtId="0" fontId="61" fillId="0" borderId="20" xfId="0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/>
    </xf>
    <xf numFmtId="0" fontId="63" fillId="4" borderId="26" xfId="0" applyFont="1" applyFill="1" applyBorder="1" applyAlignment="1">
      <alignment horizontal="center" vertical="center"/>
    </xf>
    <xf numFmtId="0" fontId="63" fillId="4" borderId="60" xfId="0" applyFont="1" applyFill="1" applyBorder="1" applyAlignment="1">
      <alignment horizontal="center" vertical="center"/>
    </xf>
    <xf numFmtId="0" fontId="63" fillId="4" borderId="8" xfId="0" applyFont="1" applyFill="1" applyBorder="1" applyAlignment="1">
      <alignment horizontal="center" vertical="center"/>
    </xf>
    <xf numFmtId="0" fontId="63" fillId="4" borderId="15" xfId="0" applyFont="1" applyFill="1" applyBorder="1" applyAlignment="1">
      <alignment horizontal="center" vertical="center"/>
    </xf>
    <xf numFmtId="0" fontId="63" fillId="4" borderId="24" xfId="0" applyFont="1" applyFill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2" fontId="80" fillId="0" borderId="8" xfId="0" applyNumberFormat="1" applyFont="1" applyBorder="1" applyAlignment="1">
      <alignment horizontal="center" vertical="center"/>
    </xf>
    <xf numFmtId="2" fontId="80" fillId="0" borderId="9" xfId="0" applyNumberFormat="1" applyFont="1" applyBorder="1" applyAlignment="1">
      <alignment horizontal="center" vertical="center"/>
    </xf>
    <xf numFmtId="2" fontId="80" fillId="0" borderId="10" xfId="0" applyNumberFormat="1" applyFont="1" applyBorder="1" applyAlignment="1">
      <alignment horizontal="center" vertical="center"/>
    </xf>
    <xf numFmtId="0" fontId="80" fillId="0" borderId="8" xfId="0" applyFont="1" applyBorder="1" applyAlignment="1">
      <alignment horizontal="center" vertical="center" wrapText="1"/>
    </xf>
    <xf numFmtId="0" fontId="80" fillId="0" borderId="9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14" fontId="81" fillId="0" borderId="8" xfId="0" applyNumberFormat="1" applyFont="1" applyBorder="1" applyAlignment="1">
      <alignment horizontal="center" vertical="center"/>
    </xf>
    <xf numFmtId="14" fontId="81" fillId="0" borderId="9" xfId="0" applyNumberFormat="1" applyFont="1" applyBorder="1" applyAlignment="1">
      <alignment horizontal="center" vertical="center"/>
    </xf>
    <xf numFmtId="14" fontId="81" fillId="0" borderId="10" xfId="0" applyNumberFormat="1" applyFont="1" applyBorder="1" applyAlignment="1">
      <alignment horizontal="center" vertical="center"/>
    </xf>
    <xf numFmtId="0" fontId="82" fillId="0" borderId="83" xfId="0" applyFont="1" applyBorder="1" applyAlignment="1">
      <alignment horizontal="center" vertical="center"/>
    </xf>
    <xf numFmtId="0" fontId="83" fillId="0" borderId="84" xfId="0" applyFont="1" applyBorder="1" applyAlignment="1">
      <alignment horizontal="center" vertical="center" wrapText="1"/>
    </xf>
    <xf numFmtId="0" fontId="83" fillId="0" borderId="83" xfId="0" applyFont="1" applyBorder="1" applyAlignment="1">
      <alignment horizontal="center" vertical="center" wrapText="1"/>
    </xf>
  </cellXfs>
  <cellStyles count="397">
    <cellStyle name="Normal" xfId="0" builtinId="0"/>
    <cellStyle name="Normal 10" xfId="9"/>
    <cellStyle name="Normal 10 2" xfId="48"/>
    <cellStyle name="Normal 10 2 2" xfId="232"/>
    <cellStyle name="Normal 10 3" xfId="85"/>
    <cellStyle name="Normal 10 3 2" xfId="269"/>
    <cellStyle name="Normal 10 4" xfId="106"/>
    <cellStyle name="Normal 10 4 2" xfId="290"/>
    <cellStyle name="Normal 10 5" xfId="127"/>
    <cellStyle name="Normal 10 5 2" xfId="311"/>
    <cellStyle name="Normal 10 6" xfId="147"/>
    <cellStyle name="Normal 10 6 2" xfId="331"/>
    <cellStyle name="Normal 10 7" xfId="169"/>
    <cellStyle name="Normal 10 7 2" xfId="353"/>
    <cellStyle name="Normal 10 8" xfId="197"/>
    <cellStyle name="Normal 10 9" xfId="382"/>
    <cellStyle name="Normal 11" xfId="10"/>
    <cellStyle name="Normal 11 2" xfId="49"/>
    <cellStyle name="Normal 11 2 2" xfId="233"/>
    <cellStyle name="Normal 11 3" xfId="86"/>
    <cellStyle name="Normal 11 3 2" xfId="270"/>
    <cellStyle name="Normal 11 4" xfId="107"/>
    <cellStyle name="Normal 11 4 2" xfId="291"/>
    <cellStyle name="Normal 11 5" xfId="128"/>
    <cellStyle name="Normal 11 5 2" xfId="312"/>
    <cellStyle name="Normal 11 6" xfId="148"/>
    <cellStyle name="Normal 11 6 2" xfId="332"/>
    <cellStyle name="Normal 11 7" xfId="170"/>
    <cellStyle name="Normal 11 7 2" xfId="354"/>
    <cellStyle name="Normal 11 8" xfId="198"/>
    <cellStyle name="Normal 11 9" xfId="383"/>
    <cellStyle name="Normal 12" xfId="11"/>
    <cellStyle name="Normal 12 2" xfId="50"/>
    <cellStyle name="Normal 12 2 2" xfId="234"/>
    <cellStyle name="Normal 12 3" xfId="87"/>
    <cellStyle name="Normal 12 3 2" xfId="271"/>
    <cellStyle name="Normal 12 4" xfId="108"/>
    <cellStyle name="Normal 12 4 2" xfId="292"/>
    <cellStyle name="Normal 12 5" xfId="129"/>
    <cellStyle name="Normal 12 5 2" xfId="313"/>
    <cellStyle name="Normal 12 6" xfId="149"/>
    <cellStyle name="Normal 12 6 2" xfId="333"/>
    <cellStyle name="Normal 12 7" xfId="171"/>
    <cellStyle name="Normal 12 7 2" xfId="355"/>
    <cellStyle name="Normal 12 8" xfId="199"/>
    <cellStyle name="Normal 12 9" xfId="384"/>
    <cellStyle name="Normal 13" xfId="12"/>
    <cellStyle name="Normal 13 2" xfId="51"/>
    <cellStyle name="Normal 13 2 2" xfId="235"/>
    <cellStyle name="Normal 13 3" xfId="88"/>
    <cellStyle name="Normal 13 3 2" xfId="272"/>
    <cellStyle name="Normal 13 4" xfId="109"/>
    <cellStyle name="Normal 13 4 2" xfId="293"/>
    <cellStyle name="Normal 13 5" xfId="130"/>
    <cellStyle name="Normal 13 5 2" xfId="314"/>
    <cellStyle name="Normal 13 6" xfId="150"/>
    <cellStyle name="Normal 13 6 2" xfId="334"/>
    <cellStyle name="Normal 13 7" xfId="172"/>
    <cellStyle name="Normal 13 7 2" xfId="356"/>
    <cellStyle name="Normal 13 8" xfId="200"/>
    <cellStyle name="Normal 13 9" xfId="385"/>
    <cellStyle name="Normal 14" xfId="13"/>
    <cellStyle name="Normal 14 2" xfId="52"/>
    <cellStyle name="Normal 14 2 2" xfId="236"/>
    <cellStyle name="Normal 14 3" xfId="89"/>
    <cellStyle name="Normal 14 3 2" xfId="273"/>
    <cellStyle name="Normal 14 4" xfId="110"/>
    <cellStyle name="Normal 14 4 2" xfId="294"/>
    <cellStyle name="Normal 14 5" xfId="131"/>
    <cellStyle name="Normal 14 5 2" xfId="315"/>
    <cellStyle name="Normal 14 6" xfId="151"/>
    <cellStyle name="Normal 14 6 2" xfId="335"/>
    <cellStyle name="Normal 14 7" xfId="173"/>
    <cellStyle name="Normal 14 7 2" xfId="357"/>
    <cellStyle name="Normal 14 8" xfId="201"/>
    <cellStyle name="Normal 14 9" xfId="386"/>
    <cellStyle name="Normal 15" xfId="14"/>
    <cellStyle name="Normal 15 2" xfId="53"/>
    <cellStyle name="Normal 15 2 2" xfId="237"/>
    <cellStyle name="Normal 15 3" xfId="90"/>
    <cellStyle name="Normal 15 3 2" xfId="274"/>
    <cellStyle name="Normal 15 4" xfId="111"/>
    <cellStyle name="Normal 15 4 2" xfId="295"/>
    <cellStyle name="Normal 15 5" xfId="132"/>
    <cellStyle name="Normal 15 5 2" xfId="316"/>
    <cellStyle name="Normal 15 6" xfId="152"/>
    <cellStyle name="Normal 15 6 2" xfId="336"/>
    <cellStyle name="Normal 15 7" xfId="174"/>
    <cellStyle name="Normal 15 7 2" xfId="358"/>
    <cellStyle name="Normal 15 8" xfId="202"/>
    <cellStyle name="Normal 15 9" xfId="387"/>
    <cellStyle name="Normal 16" xfId="15"/>
    <cellStyle name="Normal 16 2" xfId="54"/>
    <cellStyle name="Normal 16 2 2" xfId="238"/>
    <cellStyle name="Normal 16 3" xfId="91"/>
    <cellStyle name="Normal 16 3 2" xfId="275"/>
    <cellStyle name="Normal 16 4" xfId="112"/>
    <cellStyle name="Normal 16 4 2" xfId="296"/>
    <cellStyle name="Normal 16 5" xfId="133"/>
    <cellStyle name="Normal 16 5 2" xfId="317"/>
    <cellStyle name="Normal 16 6" xfId="153"/>
    <cellStyle name="Normal 16 6 2" xfId="337"/>
    <cellStyle name="Normal 16 7" xfId="175"/>
    <cellStyle name="Normal 16 7 2" xfId="359"/>
    <cellStyle name="Normal 16 8" xfId="203"/>
    <cellStyle name="Normal 16 9" xfId="388"/>
    <cellStyle name="Normal 17" xfId="16"/>
    <cellStyle name="Normal 17 2" xfId="55"/>
    <cellStyle name="Normal 17 2 2" xfId="239"/>
    <cellStyle name="Normal 17 3" xfId="92"/>
    <cellStyle name="Normal 17 3 2" xfId="276"/>
    <cellStyle name="Normal 17 4" xfId="113"/>
    <cellStyle name="Normal 17 4 2" xfId="297"/>
    <cellStyle name="Normal 17 5" xfId="134"/>
    <cellStyle name="Normal 17 5 2" xfId="318"/>
    <cellStyle name="Normal 17 6" xfId="154"/>
    <cellStyle name="Normal 17 6 2" xfId="338"/>
    <cellStyle name="Normal 17 7" xfId="176"/>
    <cellStyle name="Normal 17 7 2" xfId="360"/>
    <cellStyle name="Normal 17 8" xfId="204"/>
    <cellStyle name="Normal 17 9" xfId="389"/>
    <cellStyle name="Normal 18" xfId="17"/>
    <cellStyle name="Normal 18 2" xfId="56"/>
    <cellStyle name="Normal 18 2 2" xfId="240"/>
    <cellStyle name="Normal 18 3" xfId="93"/>
    <cellStyle name="Normal 18 3 2" xfId="277"/>
    <cellStyle name="Normal 18 4" xfId="114"/>
    <cellStyle name="Normal 18 4 2" xfId="298"/>
    <cellStyle name="Normal 18 5" xfId="135"/>
    <cellStyle name="Normal 18 5 2" xfId="319"/>
    <cellStyle name="Normal 18 6" xfId="155"/>
    <cellStyle name="Normal 18 6 2" xfId="339"/>
    <cellStyle name="Normal 18 7" xfId="177"/>
    <cellStyle name="Normal 18 7 2" xfId="361"/>
    <cellStyle name="Normal 18 8" xfId="205"/>
    <cellStyle name="Normal 18 9" xfId="390"/>
    <cellStyle name="Normal 19" xfId="18"/>
    <cellStyle name="Normal 19 2" xfId="57"/>
    <cellStyle name="Normal 19 2 2" xfId="241"/>
    <cellStyle name="Normal 19 3" xfId="94"/>
    <cellStyle name="Normal 19 3 2" xfId="278"/>
    <cellStyle name="Normal 19 4" xfId="115"/>
    <cellStyle name="Normal 19 4 2" xfId="299"/>
    <cellStyle name="Normal 19 5" xfId="136"/>
    <cellStyle name="Normal 19 5 2" xfId="320"/>
    <cellStyle name="Normal 19 6" xfId="156"/>
    <cellStyle name="Normal 19 6 2" xfId="340"/>
    <cellStyle name="Normal 19 7" xfId="178"/>
    <cellStyle name="Normal 19 7 2" xfId="362"/>
    <cellStyle name="Normal 19 8" xfId="206"/>
    <cellStyle name="Normal 19 9" xfId="391"/>
    <cellStyle name="Normal 2" xfId="1"/>
    <cellStyle name="Normal 20" xfId="19"/>
    <cellStyle name="Normal 20 2" xfId="58"/>
    <cellStyle name="Normal 20 2 2" xfId="242"/>
    <cellStyle name="Normal 20 3" xfId="95"/>
    <cellStyle name="Normal 20 3 2" xfId="279"/>
    <cellStyle name="Normal 20 4" xfId="116"/>
    <cellStyle name="Normal 20 4 2" xfId="300"/>
    <cellStyle name="Normal 20 5" xfId="137"/>
    <cellStyle name="Normal 20 5 2" xfId="321"/>
    <cellStyle name="Normal 20 6" xfId="157"/>
    <cellStyle name="Normal 20 6 2" xfId="341"/>
    <cellStyle name="Normal 20 7" xfId="179"/>
    <cellStyle name="Normal 20 7 2" xfId="363"/>
    <cellStyle name="Normal 20 8" xfId="207"/>
    <cellStyle name="Normal 20 9" xfId="392"/>
    <cellStyle name="Normal 21" xfId="20"/>
    <cellStyle name="Normal 22" xfId="21"/>
    <cellStyle name="Normal 22 2" xfId="59"/>
    <cellStyle name="Normal 22 2 2" xfId="243"/>
    <cellStyle name="Normal 22 3" xfId="117"/>
    <cellStyle name="Normal 22 3 2" xfId="301"/>
    <cellStyle name="Normal 22 4" xfId="138"/>
    <cellStyle name="Normal 22 4 2" xfId="322"/>
    <cellStyle name="Normal 22 5" xfId="158"/>
    <cellStyle name="Normal 22 5 2" xfId="342"/>
    <cellStyle name="Normal 22 6" xfId="180"/>
    <cellStyle name="Normal 22 6 2" xfId="364"/>
    <cellStyle name="Normal 22 7" xfId="208"/>
    <cellStyle name="Normal 22 8" xfId="393"/>
    <cellStyle name="Normal 23" xfId="22"/>
    <cellStyle name="Normal 23 2" xfId="60"/>
    <cellStyle name="Normal 23 2 2" xfId="244"/>
    <cellStyle name="Normal 23 3" xfId="118"/>
    <cellStyle name="Normal 23 3 2" xfId="302"/>
    <cellStyle name="Normal 23 4" xfId="139"/>
    <cellStyle name="Normal 23 4 2" xfId="323"/>
    <cellStyle name="Normal 23 5" xfId="159"/>
    <cellStyle name="Normal 23 5 2" xfId="343"/>
    <cellStyle name="Normal 23 6" xfId="181"/>
    <cellStyle name="Normal 23 6 2" xfId="365"/>
    <cellStyle name="Normal 23 7" xfId="209"/>
    <cellStyle name="Normal 23 8" xfId="394"/>
    <cellStyle name="Normal 24" xfId="23"/>
    <cellStyle name="Normal 24 2" xfId="61"/>
    <cellStyle name="Normal 24 2 2" xfId="245"/>
    <cellStyle name="Normal 24 3" xfId="210"/>
    <cellStyle name="Normal 24 4" xfId="395"/>
    <cellStyle name="Normal 25" xfId="24"/>
    <cellStyle name="Normal 25 2" xfId="62"/>
    <cellStyle name="Normal 25 2 2" xfId="246"/>
    <cellStyle name="Normal 25 3" xfId="211"/>
    <cellStyle name="Normal 25 4" xfId="396"/>
    <cellStyle name="Normal 26" xfId="25"/>
    <cellStyle name="Normal 26 2" xfId="63"/>
    <cellStyle name="Normal 26 2 2" xfId="247"/>
    <cellStyle name="Normal 26 3" xfId="212"/>
    <cellStyle name="Normal 27" xfId="26"/>
    <cellStyle name="Normal 27 2" xfId="64"/>
    <cellStyle name="Normal 27 2 2" xfId="248"/>
    <cellStyle name="Normal 27 3" xfId="213"/>
    <cellStyle name="Normal 28" xfId="27"/>
    <cellStyle name="Normal 28 2" xfId="65"/>
    <cellStyle name="Normal 28 2 2" xfId="249"/>
    <cellStyle name="Normal 28 3" xfId="214"/>
    <cellStyle name="Normal 29" xfId="28"/>
    <cellStyle name="Normal 29 2" xfId="66"/>
    <cellStyle name="Normal 29 2 2" xfId="250"/>
    <cellStyle name="Normal 29 3" xfId="215"/>
    <cellStyle name="Normal 3" xfId="2"/>
    <cellStyle name="Normal 3 10" xfId="375"/>
    <cellStyle name="Normal 3 2" xfId="30"/>
    <cellStyle name="Normal 3 3" xfId="41"/>
    <cellStyle name="Normal 3 3 2" xfId="225"/>
    <cellStyle name="Normal 3 4" xfId="78"/>
    <cellStyle name="Normal 3 4 2" xfId="262"/>
    <cellStyle name="Normal 3 5" xfId="99"/>
    <cellStyle name="Normal 3 5 2" xfId="283"/>
    <cellStyle name="Normal 3 6" xfId="120"/>
    <cellStyle name="Normal 3 6 2" xfId="304"/>
    <cellStyle name="Normal 3 7" xfId="140"/>
    <cellStyle name="Normal 3 7 2" xfId="324"/>
    <cellStyle name="Normal 3 8" xfId="162"/>
    <cellStyle name="Normal 3 8 2" xfId="346"/>
    <cellStyle name="Normal 3 9" xfId="190"/>
    <cellStyle name="Normal 30" xfId="29"/>
    <cellStyle name="Normal 31" xfId="32"/>
    <cellStyle name="Normal 31 2" xfId="67"/>
    <cellStyle name="Normal 31 2 2" xfId="251"/>
    <cellStyle name="Normal 31 3" xfId="216"/>
    <cellStyle name="Normal 32" xfId="33"/>
    <cellStyle name="Normal 32 2" xfId="68"/>
    <cellStyle name="Normal 32 2 2" xfId="252"/>
    <cellStyle name="Normal 32 3" xfId="217"/>
    <cellStyle name="Normal 33" xfId="34"/>
    <cellStyle name="Normal 33 2" xfId="69"/>
    <cellStyle name="Normal 33 2 2" xfId="253"/>
    <cellStyle name="Normal 33 3" xfId="218"/>
    <cellStyle name="Normal 34" xfId="35"/>
    <cellStyle name="Normal 34 2" xfId="70"/>
    <cellStyle name="Normal 34 2 2" xfId="254"/>
    <cellStyle name="Normal 34 3" xfId="219"/>
    <cellStyle name="Normal 35" xfId="36"/>
    <cellStyle name="Normal 35 2" xfId="71"/>
    <cellStyle name="Normal 35 2 2" xfId="255"/>
    <cellStyle name="Normal 35 3" xfId="220"/>
    <cellStyle name="Normal 36" xfId="37"/>
    <cellStyle name="Normal 36 2" xfId="72"/>
    <cellStyle name="Normal 36 2 2" xfId="256"/>
    <cellStyle name="Normal 36 3" xfId="221"/>
    <cellStyle name="Normal 37" xfId="38"/>
    <cellStyle name="Normal 37 2" xfId="73"/>
    <cellStyle name="Normal 37 2 2" xfId="257"/>
    <cellStyle name="Normal 37 3" xfId="222"/>
    <cellStyle name="Normal 38" xfId="39"/>
    <cellStyle name="Normal 38 2" xfId="74"/>
    <cellStyle name="Normal 38 2 2" xfId="258"/>
    <cellStyle name="Normal 38 3" xfId="223"/>
    <cellStyle name="Normal 39" xfId="40"/>
    <cellStyle name="Normal 39 2" xfId="224"/>
    <cellStyle name="Normal 4" xfId="3"/>
    <cellStyle name="Normal 4 2" xfId="42"/>
    <cellStyle name="Normal 4 2 2" xfId="226"/>
    <cellStyle name="Normal 4 3" xfId="79"/>
    <cellStyle name="Normal 4 3 2" xfId="263"/>
    <cellStyle name="Normal 4 4" xfId="100"/>
    <cellStyle name="Normal 4 4 2" xfId="284"/>
    <cellStyle name="Normal 4 5" xfId="121"/>
    <cellStyle name="Normal 4 5 2" xfId="305"/>
    <cellStyle name="Normal 4 6" xfId="141"/>
    <cellStyle name="Normal 4 6 2" xfId="325"/>
    <cellStyle name="Normal 4 7" xfId="163"/>
    <cellStyle name="Normal 4 7 2" xfId="347"/>
    <cellStyle name="Normal 4 8" xfId="191"/>
    <cellStyle name="Normal 4 9" xfId="376"/>
    <cellStyle name="Normal 40" xfId="75"/>
    <cellStyle name="Normal 40 2" xfId="259"/>
    <cellStyle name="Normal 41" xfId="76"/>
    <cellStyle name="Normal 41 2" xfId="260"/>
    <cellStyle name="Normal 42" xfId="77"/>
    <cellStyle name="Normal 42 2" xfId="261"/>
    <cellStyle name="Normal 43" xfId="96"/>
    <cellStyle name="Normal 43 2" xfId="280"/>
    <cellStyle name="Normal 44" xfId="97"/>
    <cellStyle name="Normal 44 2" xfId="281"/>
    <cellStyle name="Normal 45" xfId="98"/>
    <cellStyle name="Normal 45 2" xfId="282"/>
    <cellStyle name="Normal 46" xfId="119"/>
    <cellStyle name="Normal 46 2" xfId="303"/>
    <cellStyle name="Normal 47" xfId="160"/>
    <cellStyle name="Normal 47 2" xfId="344"/>
    <cellStyle name="Normal 48" xfId="161"/>
    <cellStyle name="Normal 48 2" xfId="345"/>
    <cellStyle name="Normal 49" xfId="182"/>
    <cellStyle name="Normal 49 2" xfId="366"/>
    <cellStyle name="Normal 5" xfId="4"/>
    <cellStyle name="Normal 5 2" xfId="43"/>
    <cellStyle name="Normal 5 2 2" xfId="227"/>
    <cellStyle name="Normal 5 3" xfId="80"/>
    <cellStyle name="Normal 5 3 2" xfId="264"/>
    <cellStyle name="Normal 5 4" xfId="101"/>
    <cellStyle name="Normal 5 4 2" xfId="285"/>
    <cellStyle name="Normal 5 5" xfId="122"/>
    <cellStyle name="Normal 5 5 2" xfId="306"/>
    <cellStyle name="Normal 5 6" xfId="142"/>
    <cellStyle name="Normal 5 6 2" xfId="326"/>
    <cellStyle name="Normal 5 7" xfId="164"/>
    <cellStyle name="Normal 5 7 2" xfId="348"/>
    <cellStyle name="Normal 5 8" xfId="192"/>
    <cellStyle name="Normal 5 9" xfId="377"/>
    <cellStyle name="Normal 50" xfId="183"/>
    <cellStyle name="Normal 50 2" xfId="367"/>
    <cellStyle name="Normal 51" xfId="184"/>
    <cellStyle name="Normal 51 2" xfId="368"/>
    <cellStyle name="Normal 52" xfId="185"/>
    <cellStyle name="Normal 52 2" xfId="369"/>
    <cellStyle name="Normal 53" xfId="186"/>
    <cellStyle name="Normal 53 2" xfId="370"/>
    <cellStyle name="Normal 54" xfId="187"/>
    <cellStyle name="Normal 54 2" xfId="371"/>
    <cellStyle name="Normal 55" xfId="188"/>
    <cellStyle name="Normal 55 2" xfId="372"/>
    <cellStyle name="Normal 56" xfId="189"/>
    <cellStyle name="Normal 56 2" xfId="373"/>
    <cellStyle name="Normal 57" xfId="374"/>
    <cellStyle name="Normal 6" xfId="5"/>
    <cellStyle name="Normal 6 2" xfId="44"/>
    <cellStyle name="Normal 6 2 2" xfId="228"/>
    <cellStyle name="Normal 6 3" xfId="81"/>
    <cellStyle name="Normal 6 3 2" xfId="265"/>
    <cellStyle name="Normal 6 4" xfId="102"/>
    <cellStyle name="Normal 6 4 2" xfId="286"/>
    <cellStyle name="Normal 6 5" xfId="123"/>
    <cellStyle name="Normal 6 5 2" xfId="307"/>
    <cellStyle name="Normal 6 6" xfId="143"/>
    <cellStyle name="Normal 6 6 2" xfId="327"/>
    <cellStyle name="Normal 6 7" xfId="165"/>
    <cellStyle name="Normal 6 7 2" xfId="349"/>
    <cellStyle name="Normal 6 8" xfId="193"/>
    <cellStyle name="Normal 6 9" xfId="378"/>
    <cellStyle name="Normal 7" xfId="6"/>
    <cellStyle name="Normal 7 2" xfId="45"/>
    <cellStyle name="Normal 7 2 2" xfId="229"/>
    <cellStyle name="Normal 7 3" xfId="82"/>
    <cellStyle name="Normal 7 3 2" xfId="266"/>
    <cellStyle name="Normal 7 4" xfId="103"/>
    <cellStyle name="Normal 7 4 2" xfId="287"/>
    <cellStyle name="Normal 7 5" xfId="124"/>
    <cellStyle name="Normal 7 5 2" xfId="308"/>
    <cellStyle name="Normal 7 6" xfId="144"/>
    <cellStyle name="Normal 7 6 2" xfId="328"/>
    <cellStyle name="Normal 7 7" xfId="166"/>
    <cellStyle name="Normal 7 7 2" xfId="350"/>
    <cellStyle name="Normal 7 8" xfId="194"/>
    <cellStyle name="Normal 7 9" xfId="379"/>
    <cellStyle name="Normal 8" xfId="7"/>
    <cellStyle name="Normal 8 2" xfId="46"/>
    <cellStyle name="Normal 8 2 2" xfId="230"/>
    <cellStyle name="Normal 8 3" xfId="83"/>
    <cellStyle name="Normal 8 3 2" xfId="267"/>
    <cellStyle name="Normal 8 4" xfId="104"/>
    <cellStyle name="Normal 8 4 2" xfId="288"/>
    <cellStyle name="Normal 8 5" xfId="125"/>
    <cellStyle name="Normal 8 5 2" xfId="309"/>
    <cellStyle name="Normal 8 6" xfId="145"/>
    <cellStyle name="Normal 8 6 2" xfId="329"/>
    <cellStyle name="Normal 8 7" xfId="167"/>
    <cellStyle name="Normal 8 7 2" xfId="351"/>
    <cellStyle name="Normal 8 8" xfId="195"/>
    <cellStyle name="Normal 8 9" xfId="380"/>
    <cellStyle name="Normal 9" xfId="8"/>
    <cellStyle name="Normal 9 2" xfId="47"/>
    <cellStyle name="Normal 9 2 2" xfId="231"/>
    <cellStyle name="Normal 9 3" xfId="84"/>
    <cellStyle name="Normal 9 3 2" xfId="268"/>
    <cellStyle name="Normal 9 4" xfId="105"/>
    <cellStyle name="Normal 9 4 2" xfId="289"/>
    <cellStyle name="Normal 9 5" xfId="126"/>
    <cellStyle name="Normal 9 5 2" xfId="310"/>
    <cellStyle name="Normal 9 6" xfId="146"/>
    <cellStyle name="Normal 9 6 2" xfId="330"/>
    <cellStyle name="Normal 9 7" xfId="168"/>
    <cellStyle name="Normal 9 7 2" xfId="352"/>
    <cellStyle name="Normal 9 8" xfId="196"/>
    <cellStyle name="Normal 9 9" xfId="381"/>
    <cellStyle name="Normal 933" xfId="31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U677"/>
  <sheetViews>
    <sheetView tabSelected="1" zoomScale="50" zoomScaleNormal="50" zoomScaleSheetLayoutView="50" workbookViewId="0">
      <selection activeCell="A60" sqref="A1:K62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269" t="s">
        <v>365</v>
      </c>
      <c r="B1" s="270"/>
      <c r="C1" s="270"/>
      <c r="D1" s="270"/>
      <c r="E1" s="270"/>
      <c r="F1" s="270"/>
      <c r="G1" s="270"/>
      <c r="H1" s="270"/>
      <c r="I1" s="270"/>
      <c r="J1" s="270"/>
      <c r="K1" s="271"/>
    </row>
    <row r="2" spans="1:16" ht="18">
      <c r="A2" s="171"/>
      <c r="B2" s="172"/>
      <c r="C2" s="172"/>
      <c r="D2" s="172"/>
      <c r="E2" s="172"/>
      <c r="F2" s="172"/>
      <c r="G2" s="172"/>
      <c r="H2" s="172"/>
      <c r="I2" s="172"/>
      <c r="J2" s="48"/>
      <c r="K2" s="49"/>
    </row>
    <row r="3" spans="1:16" ht="24" thickBot="1">
      <c r="A3" s="171"/>
      <c r="B3" s="172"/>
      <c r="C3" s="172"/>
      <c r="D3" s="172"/>
      <c r="E3" s="172"/>
      <c r="F3" s="172"/>
      <c r="G3" s="172"/>
      <c r="H3" s="172"/>
      <c r="I3" s="172"/>
      <c r="J3" s="108">
        <f>K3+1</f>
        <v>46201</v>
      </c>
      <c r="K3" s="102">
        <f>H58</f>
        <v>46200</v>
      </c>
    </row>
    <row r="4" spans="1:16" ht="18.75" thickBot="1">
      <c r="A4" s="171"/>
      <c r="B4" s="172"/>
      <c r="C4" s="172"/>
      <c r="D4" s="172"/>
      <c r="E4" s="172"/>
      <c r="F4" s="172"/>
      <c r="G4" s="172"/>
      <c r="H4" s="172"/>
      <c r="I4" s="172"/>
      <c r="J4" s="109" t="s">
        <v>0</v>
      </c>
      <c r="K4" s="95" t="s">
        <v>1</v>
      </c>
    </row>
    <row r="5" spans="1:16" ht="24" thickBot="1">
      <c r="A5" s="173"/>
      <c r="B5" s="174"/>
      <c r="C5" s="174"/>
      <c r="D5" s="174"/>
      <c r="E5" s="174"/>
      <c r="F5" s="174"/>
      <c r="G5" s="174"/>
      <c r="H5" s="174"/>
      <c r="I5" s="174"/>
      <c r="J5" s="96">
        <v>0.20833333333333334</v>
      </c>
      <c r="K5" s="96">
        <v>0.95833333333333337</v>
      </c>
    </row>
    <row r="6" spans="1:16" ht="28.5" thickBot="1">
      <c r="A6" s="272" t="s">
        <v>2</v>
      </c>
      <c r="B6" s="273"/>
      <c r="C6" s="274"/>
      <c r="D6" s="274"/>
      <c r="E6" s="274"/>
      <c r="F6" s="274"/>
      <c r="G6" s="274"/>
      <c r="H6" s="274"/>
      <c r="I6" s="275"/>
      <c r="J6" s="85">
        <f>J29</f>
        <v>5598.2784533845252</v>
      </c>
      <c r="K6" s="85">
        <f>K29</f>
        <v>6719.7109558582306</v>
      </c>
    </row>
    <row r="7" spans="1:16" ht="52.5">
      <c r="A7" s="189" t="s">
        <v>3</v>
      </c>
      <c r="B7" s="175"/>
      <c r="C7" s="176"/>
      <c r="D7" s="179" t="s">
        <v>4</v>
      </c>
      <c r="E7" s="180"/>
      <c r="F7" s="207" t="s">
        <v>5</v>
      </c>
      <c r="G7" s="3" t="s">
        <v>6</v>
      </c>
      <c r="H7" s="276" t="s">
        <v>7</v>
      </c>
      <c r="I7" s="277"/>
      <c r="J7" s="183"/>
      <c r="K7" s="184"/>
    </row>
    <row r="8" spans="1:16" ht="53.25" thickBot="1">
      <c r="A8" s="190"/>
      <c r="B8" s="177"/>
      <c r="C8" s="178"/>
      <c r="D8" s="181"/>
      <c r="E8" s="182"/>
      <c r="F8" s="208"/>
      <c r="G8" s="4" t="s">
        <v>8</v>
      </c>
      <c r="H8" s="5" t="s">
        <v>9</v>
      </c>
      <c r="I8" s="50" t="s">
        <v>10</v>
      </c>
      <c r="J8" s="185"/>
      <c r="K8" s="186"/>
    </row>
    <row r="9" spans="1:16" ht="27" thickBot="1">
      <c r="A9" s="6" t="s">
        <v>11</v>
      </c>
      <c r="B9" s="7" t="s">
        <v>12</v>
      </c>
      <c r="C9" s="8" t="s">
        <v>13</v>
      </c>
      <c r="D9" s="86" t="s">
        <v>14</v>
      </c>
      <c r="E9" s="71" t="s">
        <v>15</v>
      </c>
      <c r="F9" s="278" t="s">
        <v>16</v>
      </c>
      <c r="G9" s="279"/>
      <c r="H9" s="279"/>
      <c r="I9" s="280"/>
      <c r="J9" s="281"/>
      <c r="K9" s="282"/>
      <c r="L9" s="51"/>
    </row>
    <row r="10" spans="1:16" ht="31.5">
      <c r="A10" s="191"/>
      <c r="B10" s="9" t="s">
        <v>17</v>
      </c>
      <c r="C10" s="10" t="s">
        <v>18</v>
      </c>
      <c r="D10" s="131">
        <v>5.4169999999999998</v>
      </c>
      <c r="E10" s="70">
        <f>D10*0.024</f>
        <v>0.13000799999999998</v>
      </c>
      <c r="F10" s="117" t="s">
        <v>19</v>
      </c>
      <c r="G10" s="135">
        <v>600.92999999999995</v>
      </c>
      <c r="H10" s="125">
        <v>600.85</v>
      </c>
      <c r="I10" s="125">
        <v>600.80999999999995</v>
      </c>
      <c r="J10" s="107">
        <v>0</v>
      </c>
      <c r="K10" s="107">
        <v>56</v>
      </c>
      <c r="L10" s="52"/>
      <c r="M10" s="52"/>
      <c r="P10" s="115"/>
    </row>
    <row r="11" spans="1:16" ht="31.5">
      <c r="A11" s="192"/>
      <c r="B11" s="13" t="s">
        <v>20</v>
      </c>
      <c r="C11" s="14" t="s">
        <v>21</v>
      </c>
      <c r="D11" s="131">
        <v>7.625</v>
      </c>
      <c r="E11" s="70">
        <f t="shared" ref="E11:E17" si="0">D11*0.024</f>
        <v>0.183</v>
      </c>
      <c r="F11" s="118" t="s">
        <v>22</v>
      </c>
      <c r="G11" s="136"/>
      <c r="H11" s="130"/>
      <c r="I11" s="130"/>
      <c r="J11" s="121">
        <v>10</v>
      </c>
      <c r="K11" s="110">
        <v>10</v>
      </c>
      <c r="L11" s="52"/>
      <c r="M11" s="52"/>
      <c r="P11" s="115"/>
    </row>
    <row r="12" spans="1:16" ht="31.5">
      <c r="A12" s="192"/>
      <c r="B12" s="13" t="s">
        <v>23</v>
      </c>
      <c r="C12" s="14" t="s">
        <v>24</v>
      </c>
      <c r="D12" s="103">
        <v>205.41</v>
      </c>
      <c r="E12" s="70">
        <f t="shared" si="0"/>
        <v>4.9298400000000004</v>
      </c>
      <c r="F12" s="118" t="s">
        <v>25</v>
      </c>
      <c r="G12" s="135">
        <v>1454.5</v>
      </c>
      <c r="H12" s="122">
        <v>1459.7</v>
      </c>
      <c r="I12" s="122">
        <v>1459</v>
      </c>
      <c r="J12" s="121">
        <v>370</v>
      </c>
      <c r="K12" s="110">
        <v>370</v>
      </c>
      <c r="L12" s="52"/>
      <c r="M12" s="52"/>
      <c r="P12" s="115"/>
    </row>
    <row r="13" spans="1:16" ht="31.5">
      <c r="A13" s="192"/>
      <c r="B13" s="13" t="s">
        <v>26</v>
      </c>
      <c r="C13" s="14" t="s">
        <v>27</v>
      </c>
      <c r="D13" s="103">
        <v>5.8299999999999998E-2</v>
      </c>
      <c r="E13" s="70">
        <f t="shared" si="0"/>
        <v>1.3992E-3</v>
      </c>
      <c r="F13" s="118" t="s">
        <v>28</v>
      </c>
      <c r="G13" s="135">
        <v>116.57</v>
      </c>
      <c r="H13" s="122">
        <v>109.8</v>
      </c>
      <c r="I13" s="122">
        <v>109.81</v>
      </c>
      <c r="J13" s="121">
        <v>0</v>
      </c>
      <c r="K13" s="110">
        <v>0</v>
      </c>
      <c r="L13" s="52"/>
      <c r="M13" s="52"/>
      <c r="P13" s="115"/>
    </row>
    <row r="14" spans="1:16" ht="31.5">
      <c r="A14" s="192"/>
      <c r="B14" s="13" t="s">
        <v>29</v>
      </c>
      <c r="C14" s="14" t="s">
        <v>30</v>
      </c>
      <c r="D14" s="103">
        <v>45.79</v>
      </c>
      <c r="E14" s="70">
        <f t="shared" si="0"/>
        <v>1.0989599999999999</v>
      </c>
      <c r="F14" s="118" t="s">
        <v>31</v>
      </c>
      <c r="G14" s="135">
        <v>847.43</v>
      </c>
      <c r="H14" s="122">
        <v>847.04</v>
      </c>
      <c r="I14" s="122">
        <v>847.09</v>
      </c>
      <c r="J14" s="121">
        <v>46</v>
      </c>
      <c r="K14" s="110">
        <v>46</v>
      </c>
      <c r="L14" s="52"/>
      <c r="M14" s="52"/>
      <c r="P14" s="115"/>
    </row>
    <row r="15" spans="1:16" ht="31.5">
      <c r="A15" s="192"/>
      <c r="B15" s="13" t="s">
        <v>32</v>
      </c>
      <c r="C15" s="14" t="s">
        <v>33</v>
      </c>
      <c r="D15" s="103">
        <v>256.791</v>
      </c>
      <c r="E15" s="70">
        <f t="shared" si="0"/>
        <v>6.1629839999999998</v>
      </c>
      <c r="F15" s="119" t="s">
        <v>34</v>
      </c>
      <c r="G15" s="135">
        <v>628.49</v>
      </c>
      <c r="H15" s="122">
        <v>628.62</v>
      </c>
      <c r="I15" s="122">
        <v>628.52</v>
      </c>
      <c r="J15" s="121">
        <v>0</v>
      </c>
      <c r="K15" s="110">
        <v>583</v>
      </c>
      <c r="L15" s="52"/>
      <c r="M15" s="52"/>
      <c r="P15" s="115"/>
    </row>
    <row r="16" spans="1:16" ht="32.25" thickBot="1">
      <c r="A16" s="192"/>
      <c r="B16" s="13" t="s">
        <v>35</v>
      </c>
      <c r="C16" s="15" t="s">
        <v>36</v>
      </c>
      <c r="D16" s="116">
        <v>0</v>
      </c>
      <c r="E16" s="70">
        <f t="shared" si="0"/>
        <v>0</v>
      </c>
      <c r="F16" s="120" t="s">
        <v>37</v>
      </c>
      <c r="G16" s="135">
        <v>2725.55</v>
      </c>
      <c r="H16" s="123" t="s">
        <v>330</v>
      </c>
      <c r="I16" s="123" t="s">
        <v>330</v>
      </c>
      <c r="J16" s="111">
        <v>0</v>
      </c>
      <c r="K16" s="111">
        <v>0</v>
      </c>
      <c r="L16" s="52"/>
      <c r="M16" s="52"/>
      <c r="P16" s="115"/>
    </row>
    <row r="17" spans="1:17" ht="32.25" thickBot="1">
      <c r="A17" s="193"/>
      <c r="B17" s="16" t="s">
        <v>38</v>
      </c>
      <c r="C17" s="67">
        <v>2099.5</v>
      </c>
      <c r="D17" s="17">
        <f>SUM(D10:D16)</f>
        <v>521.09130000000005</v>
      </c>
      <c r="E17" s="70">
        <f t="shared" si="0"/>
        <v>12.506191200000002</v>
      </c>
      <c r="F17" s="214"/>
      <c r="G17" s="215"/>
      <c r="H17" s="215"/>
      <c r="I17" s="216"/>
      <c r="J17" s="66">
        <f>SUM(J10:J16)</f>
        <v>426</v>
      </c>
      <c r="K17" s="66">
        <f>SUM(K10:K16)</f>
        <v>1065</v>
      </c>
      <c r="L17" s="52"/>
    </row>
    <row r="18" spans="1:17" ht="34.5" thickBot="1">
      <c r="A18" s="18" t="s">
        <v>40</v>
      </c>
      <c r="B18" s="217"/>
      <c r="C18" s="218"/>
      <c r="D18" s="218"/>
      <c r="E18" s="218"/>
      <c r="F18" s="218"/>
      <c r="G18" s="218"/>
      <c r="H18" s="218"/>
      <c r="I18" s="218"/>
      <c r="J18" s="218"/>
      <c r="K18" s="219"/>
      <c r="L18" s="52"/>
      <c r="P18" s="113"/>
    </row>
    <row r="19" spans="1:17" ht="23.25" customHeight="1">
      <c r="A19" s="194"/>
      <c r="B19" s="196" t="s">
        <v>41</v>
      </c>
      <c r="C19" s="198" t="s">
        <v>42</v>
      </c>
      <c r="D19" s="201">
        <v>1709.07</v>
      </c>
      <c r="E19" s="203">
        <f>D19*0.024</f>
        <v>41.017679999999999</v>
      </c>
      <c r="F19" s="220" t="s">
        <v>43</v>
      </c>
      <c r="G19" s="221"/>
      <c r="H19" s="165"/>
      <c r="I19" s="166"/>
      <c r="J19" s="229">
        <v>1678</v>
      </c>
      <c r="K19" s="229">
        <v>1713</v>
      </c>
      <c r="L19" s="52"/>
    </row>
    <row r="20" spans="1:17" ht="32.25" thickBot="1">
      <c r="A20" s="192"/>
      <c r="B20" s="197"/>
      <c r="C20" s="199"/>
      <c r="D20" s="202"/>
      <c r="E20" s="204"/>
      <c r="F20" s="64" t="s">
        <v>44</v>
      </c>
      <c r="G20" s="11">
        <v>23.56</v>
      </c>
      <c r="H20" s="167"/>
      <c r="I20" s="168"/>
      <c r="J20" s="230"/>
      <c r="K20" s="230"/>
      <c r="L20" s="52"/>
    </row>
    <row r="21" spans="1:17" ht="32.25" thickBot="1">
      <c r="A21" s="193"/>
      <c r="B21" s="20" t="s">
        <v>45</v>
      </c>
      <c r="C21" s="21">
        <v>2200</v>
      </c>
      <c r="D21" s="129">
        <f>D19</f>
        <v>1709.07</v>
      </c>
      <c r="E21" s="22">
        <f t="shared" ref="E21:E29" si="1">D21*0.024</f>
        <v>41.017679999999999</v>
      </c>
      <c r="F21" s="19" t="s">
        <v>46</v>
      </c>
      <c r="G21" s="11">
        <v>134.03</v>
      </c>
      <c r="H21" s="169"/>
      <c r="I21" s="170"/>
      <c r="J21" s="68">
        <f>J19</f>
        <v>1678</v>
      </c>
      <c r="K21" s="68">
        <f>K19</f>
        <v>1713</v>
      </c>
      <c r="L21" s="52"/>
    </row>
    <row r="22" spans="1:17" ht="31.5">
      <c r="A22" s="18" t="s">
        <v>47</v>
      </c>
      <c r="B22" s="23" t="s">
        <v>48</v>
      </c>
      <c r="C22" s="24" t="s">
        <v>49</v>
      </c>
      <c r="D22" s="73">
        <v>420.62</v>
      </c>
      <c r="E22" s="22">
        <f>D22*0.024</f>
        <v>10.09488</v>
      </c>
      <c r="F22" s="25" t="s">
        <v>50</v>
      </c>
      <c r="G22" s="222" t="s">
        <v>51</v>
      </c>
      <c r="H22" s="222"/>
      <c r="I22" s="223"/>
      <c r="J22" s="78">
        <v>395.52734375</v>
      </c>
      <c r="K22" s="78">
        <v>507</v>
      </c>
      <c r="L22" s="52"/>
    </row>
    <row r="23" spans="1:17" ht="29.25" customHeight="1">
      <c r="A23" s="195"/>
      <c r="B23" s="26" t="s">
        <v>52</v>
      </c>
      <c r="C23" s="19" t="s">
        <v>53</v>
      </c>
      <c r="D23" s="11">
        <v>325.23</v>
      </c>
      <c r="E23" s="22">
        <f t="shared" ref="E23:E28" si="2">D23*0.024</f>
        <v>7.8055200000000005</v>
      </c>
      <c r="F23" s="209">
        <f>D22+D23+D24+D25</f>
        <v>848.81000000000006</v>
      </c>
      <c r="G23" s="231"/>
      <c r="H23" s="231" t="s">
        <v>54</v>
      </c>
      <c r="I23" s="226" t="s">
        <v>132</v>
      </c>
      <c r="J23" s="87">
        <v>327.39263916015602</v>
      </c>
      <c r="K23" s="87">
        <v>328</v>
      </c>
      <c r="L23" s="52"/>
      <c r="Q23" s="1" t="s">
        <v>55</v>
      </c>
    </row>
    <row r="24" spans="1:17" ht="31.5">
      <c r="A24" s="171"/>
      <c r="B24" s="26" t="s">
        <v>56</v>
      </c>
      <c r="C24" s="19" t="s">
        <v>57</v>
      </c>
      <c r="D24" s="73">
        <v>54.49</v>
      </c>
      <c r="E24" s="22">
        <f t="shared" si="2"/>
        <v>1.30776</v>
      </c>
      <c r="F24" s="210"/>
      <c r="G24" s="232"/>
      <c r="H24" s="232"/>
      <c r="I24" s="227"/>
      <c r="J24" s="87">
        <v>55</v>
      </c>
      <c r="K24" s="87">
        <v>54</v>
      </c>
      <c r="L24" s="52"/>
    </row>
    <row r="25" spans="1:17" ht="26.25">
      <c r="A25" s="171"/>
      <c r="B25" s="26" t="s">
        <v>58</v>
      </c>
      <c r="C25" s="19"/>
      <c r="D25" s="73">
        <v>48.47</v>
      </c>
      <c r="E25" s="22">
        <f t="shared" si="2"/>
        <v>1.1632800000000001</v>
      </c>
      <c r="F25" s="211"/>
      <c r="G25" s="233"/>
      <c r="H25" s="233"/>
      <c r="I25" s="228"/>
      <c r="J25" s="87">
        <v>55</v>
      </c>
      <c r="K25" s="87">
        <v>55</v>
      </c>
    </row>
    <row r="26" spans="1:17" ht="26.25">
      <c r="A26" s="171"/>
      <c r="B26" s="26" t="s">
        <v>59</v>
      </c>
      <c r="C26" s="200"/>
      <c r="D26" s="73">
        <v>765.26</v>
      </c>
      <c r="E26" s="22">
        <f t="shared" si="2"/>
        <v>18.366240000000001</v>
      </c>
      <c r="F26" s="28" t="s">
        <v>60</v>
      </c>
      <c r="G26" s="27" t="s">
        <v>61</v>
      </c>
      <c r="H26" s="106">
        <v>6720</v>
      </c>
      <c r="I26" s="74" t="s">
        <v>366</v>
      </c>
      <c r="J26" s="133">
        <v>1845.607611939311</v>
      </c>
      <c r="K26" s="87">
        <v>2146.710955858231</v>
      </c>
      <c r="N26" s="54"/>
    </row>
    <row r="27" spans="1:17" ht="30" customHeight="1">
      <c r="A27" s="171"/>
      <c r="B27" s="30" t="s">
        <v>62</v>
      </c>
      <c r="C27" s="200"/>
      <c r="D27" s="73">
        <v>2079.35</v>
      </c>
      <c r="E27" s="22">
        <f t="shared" si="2"/>
        <v>49.904399999999995</v>
      </c>
      <c r="F27" s="212">
        <f>G20+G21+F23+D26</f>
        <v>1771.66</v>
      </c>
      <c r="G27" s="31" t="s">
        <v>63</v>
      </c>
      <c r="H27" s="112">
        <v>5449</v>
      </c>
      <c r="I27" s="74" t="s">
        <v>367</v>
      </c>
      <c r="J27" s="87">
        <v>1648.6708414452139</v>
      </c>
      <c r="K27" s="87">
        <v>1795</v>
      </c>
      <c r="N27" s="54"/>
    </row>
    <row r="28" spans="1:17" ht="30" customHeight="1" thickBot="1">
      <c r="A28" s="171"/>
      <c r="B28" s="26" t="s">
        <v>64</v>
      </c>
      <c r="C28" s="200"/>
      <c r="D28" s="114">
        <v>2195.23</v>
      </c>
      <c r="E28" s="22">
        <f t="shared" si="2"/>
        <v>52.685520000000004</v>
      </c>
      <c r="F28" s="213"/>
      <c r="G28" s="27" t="s">
        <v>65</v>
      </c>
      <c r="H28" s="224">
        <f>D29</f>
        <v>6081.1713</v>
      </c>
      <c r="I28" s="225"/>
      <c r="J28" s="79">
        <v>1953.20764160156</v>
      </c>
      <c r="K28" s="79">
        <v>1704</v>
      </c>
    </row>
    <row r="29" spans="1:17" ht="72" customHeight="1" thickBot="1">
      <c r="A29" s="171"/>
      <c r="B29" s="32" t="s">
        <v>66</v>
      </c>
      <c r="C29" s="200"/>
      <c r="D29" s="72">
        <f>D27+D21+D17+F27</f>
        <v>6081.1713</v>
      </c>
      <c r="E29" s="22">
        <f t="shared" si="1"/>
        <v>145.9481112</v>
      </c>
      <c r="F29" s="234" t="s">
        <v>67</v>
      </c>
      <c r="G29" s="234"/>
      <c r="H29" s="29">
        <v>6931</v>
      </c>
      <c r="I29" s="128">
        <v>23.27</v>
      </c>
      <c r="J29" s="69">
        <f>J17+J26+J27+J21</f>
        <v>5598.2784533845252</v>
      </c>
      <c r="K29" s="69">
        <f>K17+K21+K26+K27</f>
        <v>6719.7109558582306</v>
      </c>
      <c r="M29" s="1" t="s">
        <v>68</v>
      </c>
      <c r="O29" s="1" t="s">
        <v>39</v>
      </c>
    </row>
    <row r="30" spans="1:17" ht="27" thickBot="1">
      <c r="A30" s="260"/>
      <c r="B30" s="261"/>
      <c r="C30" s="261"/>
      <c r="D30" s="261"/>
      <c r="E30" s="262"/>
      <c r="F30" s="262"/>
      <c r="G30" s="262"/>
      <c r="H30" s="262"/>
      <c r="I30" s="262"/>
      <c r="J30" s="236" t="s">
        <v>69</v>
      </c>
      <c r="K30" s="263"/>
    </row>
    <row r="31" spans="1:17" ht="26.25">
      <c r="A31" s="264" t="s">
        <v>70</v>
      </c>
      <c r="B31" s="265"/>
      <c r="C31" s="265"/>
      <c r="D31" s="266"/>
      <c r="E31" s="205" t="s">
        <v>71</v>
      </c>
      <c r="F31" s="267" t="s">
        <v>72</v>
      </c>
      <c r="G31" s="267"/>
      <c r="H31" s="267" t="s">
        <v>73</v>
      </c>
      <c r="I31" s="267"/>
      <c r="J31" s="267" t="s">
        <v>72</v>
      </c>
      <c r="K31" s="268"/>
    </row>
    <row r="32" spans="1:17" ht="26.25">
      <c r="A32" s="88" t="s">
        <v>17</v>
      </c>
      <c r="B32" s="98">
        <v>5</v>
      </c>
      <c r="C32" s="91" t="s">
        <v>74</v>
      </c>
      <c r="D32" s="98" t="s">
        <v>77</v>
      </c>
      <c r="E32" s="206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5" t="s">
        <v>75</v>
      </c>
    </row>
    <row r="33" spans="1:15" ht="26.25">
      <c r="A33" s="88" t="s">
        <v>20</v>
      </c>
      <c r="B33" s="98" t="s">
        <v>77</v>
      </c>
      <c r="C33" s="91" t="s">
        <v>76</v>
      </c>
      <c r="D33" s="98" t="s">
        <v>77</v>
      </c>
      <c r="E33" s="33" t="s">
        <v>78</v>
      </c>
      <c r="F33" s="75">
        <v>1882</v>
      </c>
      <c r="G33" s="34">
        <f>F33*0.024</f>
        <v>45.167999999999999</v>
      </c>
      <c r="H33" s="76">
        <v>1938</v>
      </c>
      <c r="I33" s="34">
        <f>H33*0.024</f>
        <v>46.512</v>
      </c>
      <c r="J33" s="77">
        <v>1907</v>
      </c>
      <c r="K33" s="56">
        <f>J33*0.024</f>
        <v>45.768000000000001</v>
      </c>
    </row>
    <row r="34" spans="1:15" ht="26.25">
      <c r="A34" s="89" t="s">
        <v>23</v>
      </c>
      <c r="B34" s="98" t="s">
        <v>326</v>
      </c>
      <c r="C34" s="91" t="s">
        <v>80</v>
      </c>
      <c r="D34" s="98" t="s">
        <v>77</v>
      </c>
      <c r="E34" s="33" t="s">
        <v>81</v>
      </c>
      <c r="F34" s="75">
        <v>1885</v>
      </c>
      <c r="G34" s="34">
        <f>F34*0.024</f>
        <v>45.24</v>
      </c>
      <c r="H34" s="76">
        <v>1861</v>
      </c>
      <c r="I34" s="34">
        <f t="shared" ref="G34:I36" si="3">H34*0.024</f>
        <v>44.664000000000001</v>
      </c>
      <c r="J34" s="77">
        <v>1809</v>
      </c>
      <c r="K34" s="56">
        <f t="shared" ref="K34:K36" si="4">J34*0.024</f>
        <v>43.416000000000004</v>
      </c>
    </row>
    <row r="35" spans="1:15" ht="26.25">
      <c r="A35" s="89" t="s">
        <v>26</v>
      </c>
      <c r="B35" s="98" t="s">
        <v>77</v>
      </c>
      <c r="C35" s="91" t="s">
        <v>82</v>
      </c>
      <c r="D35" s="98">
        <v>6</v>
      </c>
      <c r="E35" s="36" t="s">
        <v>83</v>
      </c>
      <c r="F35" s="75">
        <v>1402</v>
      </c>
      <c r="G35" s="34">
        <f t="shared" si="3"/>
        <v>33.648000000000003</v>
      </c>
      <c r="H35" s="76">
        <v>1467</v>
      </c>
      <c r="I35" s="34">
        <f t="shared" si="3"/>
        <v>35.207999999999998</v>
      </c>
      <c r="J35" s="77">
        <v>1358</v>
      </c>
      <c r="K35" s="56">
        <f t="shared" si="4"/>
        <v>32.591999999999999</v>
      </c>
    </row>
    <row r="36" spans="1:15" ht="26.25">
      <c r="A36" s="89" t="s">
        <v>84</v>
      </c>
      <c r="B36" s="99" t="s">
        <v>333</v>
      </c>
      <c r="C36" s="91" t="s">
        <v>85</v>
      </c>
      <c r="D36" s="98" t="s">
        <v>77</v>
      </c>
      <c r="E36" s="36" t="s">
        <v>86</v>
      </c>
      <c r="F36" s="75">
        <v>669</v>
      </c>
      <c r="G36" s="34">
        <f t="shared" si="3"/>
        <v>16.056000000000001</v>
      </c>
      <c r="H36" s="76">
        <v>661</v>
      </c>
      <c r="I36" s="34">
        <f t="shared" si="3"/>
        <v>15.864000000000001</v>
      </c>
      <c r="J36" s="77">
        <v>666</v>
      </c>
      <c r="K36" s="56">
        <f t="shared" si="4"/>
        <v>15.984</v>
      </c>
    </row>
    <row r="37" spans="1:15" ht="26.25">
      <c r="A37" s="89" t="s">
        <v>87</v>
      </c>
      <c r="B37" s="98" t="s">
        <v>308</v>
      </c>
      <c r="C37" s="92" t="s">
        <v>88</v>
      </c>
      <c r="D37" s="98" t="s">
        <v>79</v>
      </c>
      <c r="E37" s="38" t="s">
        <v>89</v>
      </c>
      <c r="F37" s="104">
        <f>SUM(F33:F36)</f>
        <v>5838</v>
      </c>
      <c r="G37" s="105">
        <f>F37*0.024</f>
        <v>140.11199999999999</v>
      </c>
      <c r="H37" s="104">
        <f>SUM(H33:H36)</f>
        <v>5927</v>
      </c>
      <c r="I37" s="105">
        <f>H37*0.024</f>
        <v>142.24799999999999</v>
      </c>
      <c r="J37" s="104">
        <f>SUM(J33:J36)</f>
        <v>5740</v>
      </c>
      <c r="K37" s="105">
        <f>J37*0.024</f>
        <v>137.76</v>
      </c>
    </row>
    <row r="38" spans="1:15" ht="28.5">
      <c r="A38" s="89" t="s">
        <v>90</v>
      </c>
      <c r="B38" s="98" t="s">
        <v>308</v>
      </c>
      <c r="C38" s="91" t="s">
        <v>91</v>
      </c>
      <c r="D38" s="98" t="s">
        <v>77</v>
      </c>
      <c r="E38" s="39"/>
      <c r="F38" s="40"/>
      <c r="G38" s="41"/>
      <c r="H38" s="40"/>
      <c r="I38" s="41"/>
      <c r="J38" s="40"/>
      <c r="K38" s="157"/>
    </row>
    <row r="39" spans="1:15" ht="29.25" thickBot="1">
      <c r="A39" s="90"/>
      <c r="B39" s="94"/>
      <c r="C39" s="93" t="s">
        <v>92</v>
      </c>
      <c r="D39" s="99">
        <v>3</v>
      </c>
      <c r="E39" s="39"/>
      <c r="F39" s="40"/>
      <c r="G39" s="41"/>
      <c r="H39" s="40"/>
      <c r="I39" s="41"/>
      <c r="J39" s="40"/>
      <c r="K39" s="158"/>
    </row>
    <row r="40" spans="1:15" ht="27" thickBot="1">
      <c r="A40" s="241" t="s">
        <v>149</v>
      </c>
      <c r="B40" s="242"/>
      <c r="C40" s="242"/>
      <c r="D40" s="242"/>
      <c r="E40" s="242"/>
      <c r="F40" s="242"/>
      <c r="G40" s="242"/>
      <c r="H40" s="243"/>
      <c r="I40" s="57"/>
      <c r="J40" s="57"/>
      <c r="K40" s="58"/>
    </row>
    <row r="41" spans="1:15" ht="26.25">
      <c r="A41" s="42" t="s">
        <v>93</v>
      </c>
      <c r="B41" s="43" t="s">
        <v>94</v>
      </c>
      <c r="C41" s="80">
        <v>302.16796875</v>
      </c>
      <c r="D41" s="244" t="s">
        <v>95</v>
      </c>
      <c r="E41" s="245"/>
      <c r="F41" s="245"/>
      <c r="G41" s="246"/>
      <c r="H41" s="132">
        <v>178.82664489746099</v>
      </c>
      <c r="I41" s="57"/>
      <c r="J41" s="57"/>
      <c r="K41" s="58"/>
    </row>
    <row r="42" spans="1:15" ht="26.25">
      <c r="A42" s="26"/>
      <c r="B42" s="26" t="s">
        <v>96</v>
      </c>
      <c r="C42" s="80">
        <v>48</v>
      </c>
      <c r="D42" s="247" t="s">
        <v>141</v>
      </c>
      <c r="E42" s="236"/>
      <c r="F42" s="236"/>
      <c r="G42" s="237"/>
      <c r="H42" s="80">
        <v>31</v>
      </c>
      <c r="I42" s="57"/>
      <c r="J42" s="57"/>
      <c r="K42" s="58"/>
      <c r="M42" s="53"/>
      <c r="N42" s="53"/>
      <c r="O42" s="53"/>
    </row>
    <row r="43" spans="1:15" ht="26.25">
      <c r="A43" s="44" t="s">
        <v>97</v>
      </c>
      <c r="B43" s="45" t="s">
        <v>98</v>
      </c>
      <c r="C43" s="80">
        <v>8</v>
      </c>
      <c r="D43" s="235" t="s">
        <v>99</v>
      </c>
      <c r="E43" s="236"/>
      <c r="F43" s="236"/>
      <c r="G43" s="237"/>
      <c r="H43" s="80">
        <v>0</v>
      </c>
      <c r="I43" s="57"/>
      <c r="J43" s="57"/>
      <c r="K43" s="58"/>
    </row>
    <row r="44" spans="1:15" ht="26.25">
      <c r="A44" s="44"/>
      <c r="B44" s="45" t="s">
        <v>100</v>
      </c>
      <c r="C44" s="80">
        <v>4</v>
      </c>
      <c r="D44" s="235" t="s">
        <v>101</v>
      </c>
      <c r="E44" s="236"/>
      <c r="F44" s="236"/>
      <c r="G44" s="237"/>
      <c r="H44" s="82">
        <v>0</v>
      </c>
      <c r="I44" s="57"/>
      <c r="J44" s="84"/>
      <c r="K44" s="58"/>
    </row>
    <row r="45" spans="1:15" ht="26.25">
      <c r="A45" s="44" t="s">
        <v>102</v>
      </c>
      <c r="B45" s="37"/>
      <c r="C45" s="83">
        <v>180</v>
      </c>
      <c r="D45" s="235" t="s">
        <v>103</v>
      </c>
      <c r="E45" s="236"/>
      <c r="F45" s="236"/>
      <c r="G45" s="237"/>
      <c r="H45" s="81">
        <v>0</v>
      </c>
      <c r="I45" s="57"/>
      <c r="J45" s="57"/>
      <c r="K45" s="58"/>
      <c r="N45" s="59"/>
    </row>
    <row r="46" spans="1:15" ht="26.25">
      <c r="A46" s="35" t="s">
        <v>104</v>
      </c>
      <c r="B46" s="46" t="s">
        <v>105</v>
      </c>
      <c r="C46" s="29">
        <v>85.931304931640597</v>
      </c>
      <c r="D46" s="238" t="s">
        <v>106</v>
      </c>
      <c r="E46" s="239"/>
      <c r="F46" s="239"/>
      <c r="G46" s="240"/>
      <c r="H46" s="100">
        <v>-114.51099395752</v>
      </c>
      <c r="I46" s="57"/>
      <c r="J46" s="57"/>
      <c r="K46" s="58"/>
    </row>
    <row r="47" spans="1:15" ht="26.25">
      <c r="A47" s="35"/>
      <c r="B47" s="47" t="s">
        <v>107</v>
      </c>
      <c r="C47" s="29">
        <v>49.924064636230497</v>
      </c>
      <c r="D47" s="235" t="s">
        <v>139</v>
      </c>
      <c r="E47" s="236"/>
      <c r="F47" s="236"/>
      <c r="G47" s="237"/>
      <c r="H47" s="100">
        <v>11.238162040710399</v>
      </c>
      <c r="I47" s="57"/>
      <c r="J47" s="57"/>
      <c r="K47" s="58"/>
    </row>
    <row r="48" spans="1:15" ht="26.25">
      <c r="A48" s="35"/>
      <c r="B48" s="47" t="s">
        <v>108</v>
      </c>
      <c r="C48" s="29">
        <v>-135.78819274902301</v>
      </c>
      <c r="D48" s="235" t="s">
        <v>109</v>
      </c>
      <c r="E48" s="236"/>
      <c r="F48" s="236"/>
      <c r="G48" s="237"/>
      <c r="H48" s="100">
        <v>-4.7780003547668501</v>
      </c>
      <c r="I48" s="57"/>
      <c r="J48" s="57"/>
      <c r="K48" s="58"/>
    </row>
    <row r="49" spans="1:29" ht="26.25">
      <c r="A49" s="35"/>
      <c r="B49" s="47" t="s">
        <v>110</v>
      </c>
      <c r="C49" s="29">
        <v>-22.478765487670898</v>
      </c>
      <c r="D49" s="235" t="s">
        <v>111</v>
      </c>
      <c r="E49" s="236"/>
      <c r="F49" s="236"/>
      <c r="G49" s="237"/>
      <c r="H49" s="100">
        <v>-19.848020553588899</v>
      </c>
      <c r="I49" s="57"/>
      <c r="J49" s="57"/>
      <c r="K49" s="58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ht="26.25">
      <c r="A50" s="35"/>
      <c r="B50" s="47" t="s">
        <v>112</v>
      </c>
      <c r="C50" s="29">
        <v>-2.4362807273864702</v>
      </c>
      <c r="D50" s="235" t="s">
        <v>113</v>
      </c>
      <c r="E50" s="236"/>
      <c r="F50" s="236"/>
      <c r="G50" s="237"/>
      <c r="H50" s="100">
        <v>60</v>
      </c>
      <c r="I50" s="57"/>
      <c r="J50" s="57"/>
      <c r="K50" s="58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ht="26.25">
      <c r="A51" s="35"/>
      <c r="B51" s="26" t="s">
        <v>114</v>
      </c>
      <c r="C51" s="29">
        <v>-36.536331176757798</v>
      </c>
      <c r="D51" s="235" t="s">
        <v>115</v>
      </c>
      <c r="E51" s="236"/>
      <c r="F51" s="236"/>
      <c r="G51" s="237"/>
      <c r="H51" s="100">
        <v>-400.57351684570301</v>
      </c>
      <c r="I51" s="57"/>
      <c r="J51" s="57"/>
      <c r="K51" s="58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26.25">
      <c r="A52" s="35"/>
      <c r="B52" s="26" t="s">
        <v>116</v>
      </c>
      <c r="C52" s="29">
        <v>48.499893188476598</v>
      </c>
      <c r="D52" s="235" t="s">
        <v>117</v>
      </c>
      <c r="E52" s="236"/>
      <c r="F52" s="236"/>
      <c r="G52" s="237"/>
      <c r="H52" s="100">
        <v>16.599407196044901</v>
      </c>
      <c r="I52" s="57"/>
      <c r="J52" s="57"/>
      <c r="K52" s="58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ht="26.25">
      <c r="A53" s="35"/>
      <c r="B53" s="26" t="s">
        <v>118</v>
      </c>
      <c r="C53" s="29">
        <v>-36.704631805419901</v>
      </c>
      <c r="D53" s="235" t="s">
        <v>119</v>
      </c>
      <c r="E53" s="236"/>
      <c r="F53" s="236"/>
      <c r="G53" s="237"/>
      <c r="H53" s="101">
        <v>123.9457283020019</v>
      </c>
      <c r="I53" s="57"/>
      <c r="J53" s="57"/>
      <c r="K53" s="58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ht="27" thickBot="1">
      <c r="A54" s="253"/>
      <c r="B54" s="254"/>
      <c r="C54" s="255"/>
      <c r="D54" s="255"/>
      <c r="E54" s="255"/>
      <c r="F54" s="255"/>
      <c r="G54" s="255"/>
      <c r="H54" s="255"/>
      <c r="I54" s="57"/>
      <c r="J54" s="57"/>
      <c r="K54" s="58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27" thickBot="1">
      <c r="A55" s="241" t="s">
        <v>271</v>
      </c>
      <c r="B55" s="243"/>
      <c r="C55" s="256">
        <v>192.68</v>
      </c>
      <c r="D55" s="257"/>
      <c r="E55" s="257"/>
      <c r="F55" s="257"/>
      <c r="G55" s="257"/>
      <c r="H55" s="257"/>
      <c r="I55" s="57"/>
      <c r="J55" s="57"/>
      <c r="K55" s="58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ht="24" thickBot="1">
      <c r="A56" s="258" t="s">
        <v>372</v>
      </c>
      <c r="B56" s="259"/>
      <c r="C56" s="259"/>
      <c r="D56" s="259"/>
      <c r="E56" s="259"/>
      <c r="F56" s="259"/>
      <c r="G56" s="259"/>
      <c r="H56" s="259"/>
      <c r="I56" s="57"/>
      <c r="J56" s="57"/>
      <c r="K56" s="58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 ht="26.25">
      <c r="A57" s="248" t="s">
        <v>120</v>
      </c>
      <c r="B57" s="249"/>
      <c r="C57" s="249"/>
      <c r="D57" s="249"/>
      <c r="E57" s="249"/>
      <c r="F57" s="249"/>
      <c r="G57" s="249"/>
      <c r="H57" s="250"/>
      <c r="I57" s="57"/>
      <c r="J57" s="57"/>
      <c r="K57" s="58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ht="26.25">
      <c r="A58" s="65">
        <v>46193</v>
      </c>
      <c r="B58" s="65">
        <v>46194</v>
      </c>
      <c r="C58" s="65">
        <v>46195</v>
      </c>
      <c r="D58" s="65">
        <v>46196</v>
      </c>
      <c r="E58" s="65">
        <v>46197</v>
      </c>
      <c r="F58" s="65">
        <v>46198</v>
      </c>
      <c r="G58" s="65">
        <v>46199</v>
      </c>
      <c r="H58" s="65">
        <f>G58+1</f>
        <v>46200</v>
      </c>
      <c r="I58" s="57"/>
      <c r="J58" s="57"/>
      <c r="K58" s="58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ht="26.25">
      <c r="A59" s="12">
        <v>627.16800000000012</v>
      </c>
      <c r="B59" s="97">
        <v>503.39320000000004</v>
      </c>
      <c r="C59" s="97">
        <v>365.25169999999997</v>
      </c>
      <c r="D59" s="97">
        <v>341.5829</v>
      </c>
      <c r="E59" s="97">
        <v>516.52</v>
      </c>
      <c r="F59" s="97">
        <v>543.05999999999995</v>
      </c>
      <c r="G59" s="134">
        <v>560.93360000000007</v>
      </c>
      <c r="H59" s="97">
        <f>D17</f>
        <v>521.09130000000005</v>
      </c>
      <c r="I59" s="61"/>
      <c r="J59" s="57"/>
      <c r="K59" s="58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ht="18">
      <c r="A60" s="159"/>
      <c r="B60" s="160"/>
      <c r="C60" s="160"/>
      <c r="D60" s="160"/>
      <c r="E60" s="160"/>
      <c r="F60" s="160"/>
      <c r="G60" s="160"/>
      <c r="H60" s="160"/>
      <c r="I60" s="62"/>
      <c r="J60" s="62"/>
      <c r="K60" s="63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 ht="27.75">
      <c r="A61" s="161"/>
      <c r="B61" s="162"/>
      <c r="C61" s="162"/>
      <c r="D61" s="162"/>
      <c r="E61" s="162"/>
      <c r="F61" s="162"/>
      <c r="G61" s="162"/>
      <c r="H61" s="162"/>
      <c r="I61" s="251" t="s">
        <v>121</v>
      </c>
      <c r="J61" s="251"/>
      <c r="K61" s="252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 ht="28.5" thickBot="1">
      <c r="A62" s="163"/>
      <c r="B62" s="164"/>
      <c r="C62" s="164"/>
      <c r="D62" s="164"/>
      <c r="E62" s="164"/>
      <c r="F62" s="164"/>
      <c r="G62" s="164"/>
      <c r="H62" s="164"/>
      <c r="I62" s="187" t="s">
        <v>122</v>
      </c>
      <c r="J62" s="187"/>
      <c r="K62" s="188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A1:K1"/>
    <mergeCell ref="A6:B6"/>
    <mergeCell ref="C6:I6"/>
    <mergeCell ref="H7:I7"/>
    <mergeCell ref="F9:I9"/>
    <mergeCell ref="J9:K9"/>
    <mergeCell ref="A30:D30"/>
    <mergeCell ref="E30:I30"/>
    <mergeCell ref="J30:K30"/>
    <mergeCell ref="A31:D31"/>
    <mergeCell ref="F31:G31"/>
    <mergeCell ref="H31:I31"/>
    <mergeCell ref="J31:K31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40:H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49"/>
  <sheetViews>
    <sheetView zoomScale="110" zoomScaleNormal="110" workbookViewId="0">
      <selection activeCell="B2" sqref="B2"/>
    </sheetView>
  </sheetViews>
  <sheetFormatPr defaultColWidth="25.140625" defaultRowHeight="15.75" customHeight="1"/>
  <cols>
    <col min="1" max="1" width="9.28515625" style="137" customWidth="1"/>
    <col min="2" max="2" width="26" style="137" customWidth="1"/>
    <col min="3" max="3" width="22.140625" style="137" customWidth="1"/>
    <col min="4" max="4" width="14.5703125" style="137" customWidth="1"/>
    <col min="5" max="5" width="16.28515625" style="137" customWidth="1"/>
    <col min="6" max="6" width="21" style="137" customWidth="1"/>
    <col min="7" max="7" width="23.140625" style="137" customWidth="1"/>
    <col min="8" max="8" width="14.5703125" style="137" customWidth="1"/>
    <col min="9" max="9" width="15" style="137" customWidth="1"/>
    <col min="10" max="10" width="26" style="137" customWidth="1"/>
    <col min="11" max="11" width="21" style="137" customWidth="1"/>
    <col min="12" max="12" width="14.5703125" style="137" customWidth="1"/>
    <col min="13" max="13" width="26.28515625" style="137" customWidth="1"/>
    <col min="14" max="14" width="17.5703125" style="137" customWidth="1"/>
    <col min="15" max="15" width="9.7109375" style="137" customWidth="1"/>
    <col min="16" max="141" width="11.42578125" style="137" customWidth="1"/>
    <col min="142" max="1782" width="5.7109375" style="137" customWidth="1"/>
    <col min="1783" max="2016" width="25.140625" style="137"/>
    <col min="2017" max="2017" width="8.85546875" style="137" customWidth="1"/>
    <col min="2018" max="2018" width="39.140625" style="137" customWidth="1"/>
    <col min="2019" max="2019" width="26.85546875" style="137" customWidth="1"/>
    <col min="2020" max="2020" width="8.5703125" style="137" customWidth="1"/>
    <col min="2021" max="2021" width="43.42578125" style="137" customWidth="1"/>
    <col min="2022" max="2022" width="16.42578125" style="137" customWidth="1"/>
    <col min="2023" max="2023" width="12.140625" style="137" customWidth="1"/>
    <col min="2024" max="2272" width="25.140625" style="137"/>
    <col min="2273" max="2273" width="8.85546875" style="137" customWidth="1"/>
    <col min="2274" max="2274" width="39.140625" style="137" customWidth="1"/>
    <col min="2275" max="2275" width="26.85546875" style="137" customWidth="1"/>
    <col min="2276" max="2276" width="8.5703125" style="137" customWidth="1"/>
    <col min="2277" max="2277" width="43.42578125" style="137" customWidth="1"/>
    <col min="2278" max="2278" width="16.42578125" style="137" customWidth="1"/>
    <col min="2279" max="2279" width="12.140625" style="137" customWidth="1"/>
    <col min="2280" max="2528" width="25.140625" style="137"/>
    <col min="2529" max="2529" width="8.85546875" style="137" customWidth="1"/>
    <col min="2530" max="2530" width="39.140625" style="137" customWidth="1"/>
    <col min="2531" max="2531" width="26.85546875" style="137" customWidth="1"/>
    <col min="2532" max="2532" width="8.5703125" style="137" customWidth="1"/>
    <col min="2533" max="2533" width="43.42578125" style="137" customWidth="1"/>
    <col min="2534" max="2534" width="16.42578125" style="137" customWidth="1"/>
    <col min="2535" max="2535" width="12.140625" style="137" customWidth="1"/>
    <col min="2536" max="2784" width="25.140625" style="137"/>
    <col min="2785" max="2785" width="8.85546875" style="137" customWidth="1"/>
    <col min="2786" max="2786" width="39.140625" style="137" customWidth="1"/>
    <col min="2787" max="2787" width="26.85546875" style="137" customWidth="1"/>
    <col min="2788" max="2788" width="8.5703125" style="137" customWidth="1"/>
    <col min="2789" max="2789" width="43.42578125" style="137" customWidth="1"/>
    <col min="2790" max="2790" width="16.42578125" style="137" customWidth="1"/>
    <col min="2791" max="2791" width="12.140625" style="137" customWidth="1"/>
    <col min="2792" max="3040" width="25.140625" style="137"/>
    <col min="3041" max="3041" width="8.85546875" style="137" customWidth="1"/>
    <col min="3042" max="3042" width="39.140625" style="137" customWidth="1"/>
    <col min="3043" max="3043" width="26.85546875" style="137" customWidth="1"/>
    <col min="3044" max="3044" width="8.5703125" style="137" customWidth="1"/>
    <col min="3045" max="3045" width="43.42578125" style="137" customWidth="1"/>
    <col min="3046" max="3046" width="16.42578125" style="137" customWidth="1"/>
    <col min="3047" max="3047" width="12.140625" style="137" customWidth="1"/>
    <col min="3048" max="3296" width="25.140625" style="137"/>
    <col min="3297" max="3297" width="8.85546875" style="137" customWidth="1"/>
    <col min="3298" max="3298" width="39.140625" style="137" customWidth="1"/>
    <col min="3299" max="3299" width="26.85546875" style="137" customWidth="1"/>
    <col min="3300" max="3300" width="8.5703125" style="137" customWidth="1"/>
    <col min="3301" max="3301" width="43.42578125" style="137" customWidth="1"/>
    <col min="3302" max="3302" width="16.42578125" style="137" customWidth="1"/>
    <col min="3303" max="3303" width="12.140625" style="137" customWidth="1"/>
    <col min="3304" max="3552" width="25.140625" style="137"/>
    <col min="3553" max="3553" width="8.85546875" style="137" customWidth="1"/>
    <col min="3554" max="3554" width="39.140625" style="137" customWidth="1"/>
    <col min="3555" max="3555" width="26.85546875" style="137" customWidth="1"/>
    <col min="3556" max="3556" width="8.5703125" style="137" customWidth="1"/>
    <col min="3557" max="3557" width="43.42578125" style="137" customWidth="1"/>
    <col min="3558" max="3558" width="16.42578125" style="137" customWidth="1"/>
    <col min="3559" max="3559" width="12.140625" style="137" customWidth="1"/>
    <col min="3560" max="3808" width="25.140625" style="137"/>
    <col min="3809" max="3809" width="8.85546875" style="137" customWidth="1"/>
    <col min="3810" max="3810" width="39.140625" style="137" customWidth="1"/>
    <col min="3811" max="3811" width="26.85546875" style="137" customWidth="1"/>
    <col min="3812" max="3812" width="8.5703125" style="137" customWidth="1"/>
    <col min="3813" max="3813" width="43.42578125" style="137" customWidth="1"/>
    <col min="3814" max="3814" width="16.42578125" style="137" customWidth="1"/>
    <col min="3815" max="3815" width="12.140625" style="137" customWidth="1"/>
    <col min="3816" max="4064" width="25.140625" style="137"/>
    <col min="4065" max="4065" width="8.85546875" style="137" customWidth="1"/>
    <col min="4066" max="4066" width="39.140625" style="137" customWidth="1"/>
    <col min="4067" max="4067" width="26.85546875" style="137" customWidth="1"/>
    <col min="4068" max="4068" width="8.5703125" style="137" customWidth="1"/>
    <col min="4069" max="4069" width="43.42578125" style="137" customWidth="1"/>
    <col min="4070" max="4070" width="16.42578125" style="137" customWidth="1"/>
    <col min="4071" max="4071" width="12.140625" style="137" customWidth="1"/>
    <col min="4072" max="4320" width="25.140625" style="137"/>
    <col min="4321" max="4321" width="8.85546875" style="137" customWidth="1"/>
    <col min="4322" max="4322" width="39.140625" style="137" customWidth="1"/>
    <col min="4323" max="4323" width="26.85546875" style="137" customWidth="1"/>
    <col min="4324" max="4324" width="8.5703125" style="137" customWidth="1"/>
    <col min="4325" max="4325" width="43.42578125" style="137" customWidth="1"/>
    <col min="4326" max="4326" width="16.42578125" style="137" customWidth="1"/>
    <col min="4327" max="4327" width="12.140625" style="137" customWidth="1"/>
    <col min="4328" max="4576" width="25.140625" style="137"/>
    <col min="4577" max="4577" width="8.85546875" style="137" customWidth="1"/>
    <col min="4578" max="4578" width="39.140625" style="137" customWidth="1"/>
    <col min="4579" max="4579" width="26.85546875" style="137" customWidth="1"/>
    <col min="4580" max="4580" width="8.5703125" style="137" customWidth="1"/>
    <col min="4581" max="4581" width="43.42578125" style="137" customWidth="1"/>
    <col min="4582" max="4582" width="16.42578125" style="137" customWidth="1"/>
    <col min="4583" max="4583" width="12.140625" style="137" customWidth="1"/>
    <col min="4584" max="4832" width="25.140625" style="137"/>
    <col min="4833" max="4833" width="8.85546875" style="137" customWidth="1"/>
    <col min="4834" max="4834" width="39.140625" style="137" customWidth="1"/>
    <col min="4835" max="4835" width="26.85546875" style="137" customWidth="1"/>
    <col min="4836" max="4836" width="8.5703125" style="137" customWidth="1"/>
    <col min="4837" max="4837" width="43.42578125" style="137" customWidth="1"/>
    <col min="4838" max="4838" width="16.42578125" style="137" customWidth="1"/>
    <col min="4839" max="4839" width="12.140625" style="137" customWidth="1"/>
    <col min="4840" max="5088" width="25.140625" style="137"/>
    <col min="5089" max="5089" width="8.85546875" style="137" customWidth="1"/>
    <col min="5090" max="5090" width="39.140625" style="137" customWidth="1"/>
    <col min="5091" max="5091" width="26.85546875" style="137" customWidth="1"/>
    <col min="5092" max="5092" width="8.5703125" style="137" customWidth="1"/>
    <col min="5093" max="5093" width="43.42578125" style="137" customWidth="1"/>
    <col min="5094" max="5094" width="16.42578125" style="137" customWidth="1"/>
    <col min="5095" max="5095" width="12.140625" style="137" customWidth="1"/>
    <col min="5096" max="5344" width="25.140625" style="137"/>
    <col min="5345" max="5345" width="8.85546875" style="137" customWidth="1"/>
    <col min="5346" max="5346" width="39.140625" style="137" customWidth="1"/>
    <col min="5347" max="5347" width="26.85546875" style="137" customWidth="1"/>
    <col min="5348" max="5348" width="8.5703125" style="137" customWidth="1"/>
    <col min="5349" max="5349" width="43.42578125" style="137" customWidth="1"/>
    <col min="5350" max="5350" width="16.42578125" style="137" customWidth="1"/>
    <col min="5351" max="5351" width="12.140625" style="137" customWidth="1"/>
    <col min="5352" max="5600" width="25.140625" style="137"/>
    <col min="5601" max="5601" width="8.85546875" style="137" customWidth="1"/>
    <col min="5602" max="5602" width="39.140625" style="137" customWidth="1"/>
    <col min="5603" max="5603" width="26.85546875" style="137" customWidth="1"/>
    <col min="5604" max="5604" width="8.5703125" style="137" customWidth="1"/>
    <col min="5605" max="5605" width="43.42578125" style="137" customWidth="1"/>
    <col min="5606" max="5606" width="16.42578125" style="137" customWidth="1"/>
    <col min="5607" max="5607" width="12.140625" style="137" customWidth="1"/>
    <col min="5608" max="5856" width="25.140625" style="137"/>
    <col min="5857" max="5857" width="8.85546875" style="137" customWidth="1"/>
    <col min="5858" max="5858" width="39.140625" style="137" customWidth="1"/>
    <col min="5859" max="5859" width="26.85546875" style="137" customWidth="1"/>
    <col min="5860" max="5860" width="8.5703125" style="137" customWidth="1"/>
    <col min="5861" max="5861" width="43.42578125" style="137" customWidth="1"/>
    <col min="5862" max="5862" width="16.42578125" style="137" customWidth="1"/>
    <col min="5863" max="5863" width="12.140625" style="137" customWidth="1"/>
    <col min="5864" max="6112" width="25.140625" style="137"/>
    <col min="6113" max="6113" width="8.85546875" style="137" customWidth="1"/>
    <col min="6114" max="6114" width="39.140625" style="137" customWidth="1"/>
    <col min="6115" max="6115" width="26.85546875" style="137" customWidth="1"/>
    <col min="6116" max="6116" width="8.5703125" style="137" customWidth="1"/>
    <col min="6117" max="6117" width="43.42578125" style="137" customWidth="1"/>
    <col min="6118" max="6118" width="16.42578125" style="137" customWidth="1"/>
    <col min="6119" max="6119" width="12.140625" style="137" customWidth="1"/>
    <col min="6120" max="6368" width="25.140625" style="137"/>
    <col min="6369" max="6369" width="8.85546875" style="137" customWidth="1"/>
    <col min="6370" max="6370" width="39.140625" style="137" customWidth="1"/>
    <col min="6371" max="6371" width="26.85546875" style="137" customWidth="1"/>
    <col min="6372" max="6372" width="8.5703125" style="137" customWidth="1"/>
    <col min="6373" max="6373" width="43.42578125" style="137" customWidth="1"/>
    <col min="6374" max="6374" width="16.42578125" style="137" customWidth="1"/>
    <col min="6375" max="6375" width="12.140625" style="137" customWidth="1"/>
    <col min="6376" max="6624" width="25.140625" style="137"/>
    <col min="6625" max="6625" width="8.85546875" style="137" customWidth="1"/>
    <col min="6626" max="6626" width="39.140625" style="137" customWidth="1"/>
    <col min="6627" max="6627" width="26.85546875" style="137" customWidth="1"/>
    <col min="6628" max="6628" width="8.5703125" style="137" customWidth="1"/>
    <col min="6629" max="6629" width="43.42578125" style="137" customWidth="1"/>
    <col min="6630" max="6630" width="16.42578125" style="137" customWidth="1"/>
    <col min="6631" max="6631" width="12.140625" style="137" customWidth="1"/>
    <col min="6632" max="6880" width="25.140625" style="137"/>
    <col min="6881" max="6881" width="8.85546875" style="137" customWidth="1"/>
    <col min="6882" max="6882" width="39.140625" style="137" customWidth="1"/>
    <col min="6883" max="6883" width="26.85546875" style="137" customWidth="1"/>
    <col min="6884" max="6884" width="8.5703125" style="137" customWidth="1"/>
    <col min="6885" max="6885" width="43.42578125" style="137" customWidth="1"/>
    <col min="6886" max="6886" width="16.42578125" style="137" customWidth="1"/>
    <col min="6887" max="6887" width="12.140625" style="137" customWidth="1"/>
    <col min="6888" max="7136" width="25.140625" style="137"/>
    <col min="7137" max="7137" width="8.85546875" style="137" customWidth="1"/>
    <col min="7138" max="7138" width="39.140625" style="137" customWidth="1"/>
    <col min="7139" max="7139" width="26.85546875" style="137" customWidth="1"/>
    <col min="7140" max="7140" width="8.5703125" style="137" customWidth="1"/>
    <col min="7141" max="7141" width="43.42578125" style="137" customWidth="1"/>
    <col min="7142" max="7142" width="16.42578125" style="137" customWidth="1"/>
    <col min="7143" max="7143" width="12.140625" style="137" customWidth="1"/>
    <col min="7144" max="7392" width="25.140625" style="137"/>
    <col min="7393" max="7393" width="8.85546875" style="137" customWidth="1"/>
    <col min="7394" max="7394" width="39.140625" style="137" customWidth="1"/>
    <col min="7395" max="7395" width="26.85546875" style="137" customWidth="1"/>
    <col min="7396" max="7396" width="8.5703125" style="137" customWidth="1"/>
    <col min="7397" max="7397" width="43.42578125" style="137" customWidth="1"/>
    <col min="7398" max="7398" width="16.42578125" style="137" customWidth="1"/>
    <col min="7399" max="7399" width="12.140625" style="137" customWidth="1"/>
    <col min="7400" max="7648" width="25.140625" style="137"/>
    <col min="7649" max="7649" width="8.85546875" style="137" customWidth="1"/>
    <col min="7650" max="7650" width="39.140625" style="137" customWidth="1"/>
    <col min="7651" max="7651" width="26.85546875" style="137" customWidth="1"/>
    <col min="7652" max="7652" width="8.5703125" style="137" customWidth="1"/>
    <col min="7653" max="7653" width="43.42578125" style="137" customWidth="1"/>
    <col min="7654" max="7654" width="16.42578125" style="137" customWidth="1"/>
    <col min="7655" max="7655" width="12.140625" style="137" customWidth="1"/>
    <col min="7656" max="7904" width="25.140625" style="137"/>
    <col min="7905" max="7905" width="8.85546875" style="137" customWidth="1"/>
    <col min="7906" max="7906" width="39.140625" style="137" customWidth="1"/>
    <col min="7907" max="7907" width="26.85546875" style="137" customWidth="1"/>
    <col min="7908" max="7908" width="8.5703125" style="137" customWidth="1"/>
    <col min="7909" max="7909" width="43.42578125" style="137" customWidth="1"/>
    <col min="7910" max="7910" width="16.42578125" style="137" customWidth="1"/>
    <col min="7911" max="7911" width="12.140625" style="137" customWidth="1"/>
    <col min="7912" max="8160" width="25.140625" style="137"/>
    <col min="8161" max="8161" width="8.85546875" style="137" customWidth="1"/>
    <col min="8162" max="8162" width="39.140625" style="137" customWidth="1"/>
    <col min="8163" max="8163" width="26.85546875" style="137" customWidth="1"/>
    <col min="8164" max="8164" width="8.5703125" style="137" customWidth="1"/>
    <col min="8165" max="8165" width="43.42578125" style="137" customWidth="1"/>
    <col min="8166" max="8166" width="16.42578125" style="137" customWidth="1"/>
    <col min="8167" max="8167" width="12.140625" style="137" customWidth="1"/>
    <col min="8168" max="8416" width="25.140625" style="137"/>
    <col min="8417" max="8417" width="8.85546875" style="137" customWidth="1"/>
    <col min="8418" max="8418" width="39.140625" style="137" customWidth="1"/>
    <col min="8419" max="8419" width="26.85546875" style="137" customWidth="1"/>
    <col min="8420" max="8420" width="8.5703125" style="137" customWidth="1"/>
    <col min="8421" max="8421" width="43.42578125" style="137" customWidth="1"/>
    <col min="8422" max="8422" width="16.42578125" style="137" customWidth="1"/>
    <col min="8423" max="8423" width="12.140625" style="137" customWidth="1"/>
    <col min="8424" max="8672" width="25.140625" style="137"/>
    <col min="8673" max="8673" width="8.85546875" style="137" customWidth="1"/>
    <col min="8674" max="8674" width="39.140625" style="137" customWidth="1"/>
    <col min="8675" max="8675" width="26.85546875" style="137" customWidth="1"/>
    <col min="8676" max="8676" width="8.5703125" style="137" customWidth="1"/>
    <col min="8677" max="8677" width="43.42578125" style="137" customWidth="1"/>
    <col min="8678" max="8678" width="16.42578125" style="137" customWidth="1"/>
    <col min="8679" max="8679" width="12.140625" style="137" customWidth="1"/>
    <col min="8680" max="8928" width="25.140625" style="137"/>
    <col min="8929" max="8929" width="8.85546875" style="137" customWidth="1"/>
    <col min="8930" max="8930" width="39.140625" style="137" customWidth="1"/>
    <col min="8931" max="8931" width="26.85546875" style="137" customWidth="1"/>
    <col min="8932" max="8932" width="8.5703125" style="137" customWidth="1"/>
    <col min="8933" max="8933" width="43.42578125" style="137" customWidth="1"/>
    <col min="8934" max="8934" width="16.42578125" style="137" customWidth="1"/>
    <col min="8935" max="8935" width="12.140625" style="137" customWidth="1"/>
    <col min="8936" max="9184" width="25.140625" style="137"/>
    <col min="9185" max="9185" width="8.85546875" style="137" customWidth="1"/>
    <col min="9186" max="9186" width="39.140625" style="137" customWidth="1"/>
    <col min="9187" max="9187" width="26.85546875" style="137" customWidth="1"/>
    <col min="9188" max="9188" width="8.5703125" style="137" customWidth="1"/>
    <col min="9189" max="9189" width="43.42578125" style="137" customWidth="1"/>
    <col min="9190" max="9190" width="16.42578125" style="137" customWidth="1"/>
    <col min="9191" max="9191" width="12.140625" style="137" customWidth="1"/>
    <col min="9192" max="9440" width="25.140625" style="137"/>
    <col min="9441" max="9441" width="8.85546875" style="137" customWidth="1"/>
    <col min="9442" max="9442" width="39.140625" style="137" customWidth="1"/>
    <col min="9443" max="9443" width="26.85546875" style="137" customWidth="1"/>
    <col min="9444" max="9444" width="8.5703125" style="137" customWidth="1"/>
    <col min="9445" max="9445" width="43.42578125" style="137" customWidth="1"/>
    <col min="9446" max="9446" width="16.42578125" style="137" customWidth="1"/>
    <col min="9447" max="9447" width="12.140625" style="137" customWidth="1"/>
    <col min="9448" max="9696" width="25.140625" style="137"/>
    <col min="9697" max="9697" width="8.85546875" style="137" customWidth="1"/>
    <col min="9698" max="9698" width="39.140625" style="137" customWidth="1"/>
    <col min="9699" max="9699" width="26.85546875" style="137" customWidth="1"/>
    <col min="9700" max="9700" width="8.5703125" style="137" customWidth="1"/>
    <col min="9701" max="9701" width="43.42578125" style="137" customWidth="1"/>
    <col min="9702" max="9702" width="16.42578125" style="137" customWidth="1"/>
    <col min="9703" max="9703" width="12.140625" style="137" customWidth="1"/>
    <col min="9704" max="9952" width="25.140625" style="137"/>
    <col min="9953" max="9953" width="8.85546875" style="137" customWidth="1"/>
    <col min="9954" max="9954" width="39.140625" style="137" customWidth="1"/>
    <col min="9955" max="9955" width="26.85546875" style="137" customWidth="1"/>
    <col min="9956" max="9956" width="8.5703125" style="137" customWidth="1"/>
    <col min="9957" max="9957" width="43.42578125" style="137" customWidth="1"/>
    <col min="9958" max="9958" width="16.42578125" style="137" customWidth="1"/>
    <col min="9959" max="9959" width="12.140625" style="137" customWidth="1"/>
    <col min="9960" max="10208" width="25.140625" style="137"/>
    <col min="10209" max="10209" width="8.85546875" style="137" customWidth="1"/>
    <col min="10210" max="10210" width="39.140625" style="137" customWidth="1"/>
    <col min="10211" max="10211" width="26.85546875" style="137" customWidth="1"/>
    <col min="10212" max="10212" width="8.5703125" style="137" customWidth="1"/>
    <col min="10213" max="10213" width="43.42578125" style="137" customWidth="1"/>
    <col min="10214" max="10214" width="16.42578125" style="137" customWidth="1"/>
    <col min="10215" max="10215" width="12.140625" style="137" customWidth="1"/>
    <col min="10216" max="10464" width="25.140625" style="137"/>
    <col min="10465" max="10465" width="8.85546875" style="137" customWidth="1"/>
    <col min="10466" max="10466" width="39.140625" style="137" customWidth="1"/>
    <col min="10467" max="10467" width="26.85546875" style="137" customWidth="1"/>
    <col min="10468" max="10468" width="8.5703125" style="137" customWidth="1"/>
    <col min="10469" max="10469" width="43.42578125" style="137" customWidth="1"/>
    <col min="10470" max="10470" width="16.42578125" style="137" customWidth="1"/>
    <col min="10471" max="10471" width="12.140625" style="137" customWidth="1"/>
    <col min="10472" max="10720" width="25.140625" style="137"/>
    <col min="10721" max="10721" width="8.85546875" style="137" customWidth="1"/>
    <col min="10722" max="10722" width="39.140625" style="137" customWidth="1"/>
    <col min="10723" max="10723" width="26.85546875" style="137" customWidth="1"/>
    <col min="10724" max="10724" width="8.5703125" style="137" customWidth="1"/>
    <col min="10725" max="10725" width="43.42578125" style="137" customWidth="1"/>
    <col min="10726" max="10726" width="16.42578125" style="137" customWidth="1"/>
    <col min="10727" max="10727" width="12.140625" style="137" customWidth="1"/>
    <col min="10728" max="10976" width="25.140625" style="137"/>
    <col min="10977" max="10977" width="8.85546875" style="137" customWidth="1"/>
    <col min="10978" max="10978" width="39.140625" style="137" customWidth="1"/>
    <col min="10979" max="10979" width="26.85546875" style="137" customWidth="1"/>
    <col min="10980" max="10980" width="8.5703125" style="137" customWidth="1"/>
    <col min="10981" max="10981" width="43.42578125" style="137" customWidth="1"/>
    <col min="10982" max="10982" width="16.42578125" style="137" customWidth="1"/>
    <col min="10983" max="10983" width="12.140625" style="137" customWidth="1"/>
    <col min="10984" max="11232" width="25.140625" style="137"/>
    <col min="11233" max="11233" width="8.85546875" style="137" customWidth="1"/>
    <col min="11234" max="11234" width="39.140625" style="137" customWidth="1"/>
    <col min="11235" max="11235" width="26.85546875" style="137" customWidth="1"/>
    <col min="11236" max="11236" width="8.5703125" style="137" customWidth="1"/>
    <col min="11237" max="11237" width="43.42578125" style="137" customWidth="1"/>
    <col min="11238" max="11238" width="16.42578125" style="137" customWidth="1"/>
    <col min="11239" max="11239" width="12.140625" style="137" customWidth="1"/>
    <col min="11240" max="11488" width="25.140625" style="137"/>
    <col min="11489" max="11489" width="8.85546875" style="137" customWidth="1"/>
    <col min="11490" max="11490" width="39.140625" style="137" customWidth="1"/>
    <col min="11491" max="11491" width="26.85546875" style="137" customWidth="1"/>
    <col min="11492" max="11492" width="8.5703125" style="137" customWidth="1"/>
    <col min="11493" max="11493" width="43.42578125" style="137" customWidth="1"/>
    <col min="11494" max="11494" width="16.42578125" style="137" customWidth="1"/>
    <col min="11495" max="11495" width="12.140625" style="137" customWidth="1"/>
    <col min="11496" max="11744" width="25.140625" style="137"/>
    <col min="11745" max="11745" width="8.85546875" style="137" customWidth="1"/>
    <col min="11746" max="11746" width="39.140625" style="137" customWidth="1"/>
    <col min="11747" max="11747" width="26.85546875" style="137" customWidth="1"/>
    <col min="11748" max="11748" width="8.5703125" style="137" customWidth="1"/>
    <col min="11749" max="11749" width="43.42578125" style="137" customWidth="1"/>
    <col min="11750" max="11750" width="16.42578125" style="137" customWidth="1"/>
    <col min="11751" max="11751" width="12.140625" style="137" customWidth="1"/>
    <col min="11752" max="12000" width="25.140625" style="137"/>
    <col min="12001" max="12001" width="8.85546875" style="137" customWidth="1"/>
    <col min="12002" max="12002" width="39.140625" style="137" customWidth="1"/>
    <col min="12003" max="12003" width="26.85546875" style="137" customWidth="1"/>
    <col min="12004" max="12004" width="8.5703125" style="137" customWidth="1"/>
    <col min="12005" max="12005" width="43.42578125" style="137" customWidth="1"/>
    <col min="12006" max="12006" width="16.42578125" style="137" customWidth="1"/>
    <col min="12007" max="12007" width="12.140625" style="137" customWidth="1"/>
    <col min="12008" max="12256" width="25.140625" style="137"/>
    <col min="12257" max="12257" width="8.85546875" style="137" customWidth="1"/>
    <col min="12258" max="12258" width="39.140625" style="137" customWidth="1"/>
    <col min="12259" max="12259" width="26.85546875" style="137" customWidth="1"/>
    <col min="12260" max="12260" width="8.5703125" style="137" customWidth="1"/>
    <col min="12261" max="12261" width="43.42578125" style="137" customWidth="1"/>
    <col min="12262" max="12262" width="16.42578125" style="137" customWidth="1"/>
    <col min="12263" max="12263" width="12.140625" style="137" customWidth="1"/>
    <col min="12264" max="12512" width="25.140625" style="137"/>
    <col min="12513" max="12513" width="8.85546875" style="137" customWidth="1"/>
    <col min="12514" max="12514" width="39.140625" style="137" customWidth="1"/>
    <col min="12515" max="12515" width="26.85546875" style="137" customWidth="1"/>
    <col min="12516" max="12516" width="8.5703125" style="137" customWidth="1"/>
    <col min="12517" max="12517" width="43.42578125" style="137" customWidth="1"/>
    <col min="12518" max="12518" width="16.42578125" style="137" customWidth="1"/>
    <col min="12519" max="12519" width="12.140625" style="137" customWidth="1"/>
    <col min="12520" max="12768" width="25.140625" style="137"/>
    <col min="12769" max="12769" width="8.85546875" style="137" customWidth="1"/>
    <col min="12770" max="12770" width="39.140625" style="137" customWidth="1"/>
    <col min="12771" max="12771" width="26.85546875" style="137" customWidth="1"/>
    <col min="12772" max="12772" width="8.5703125" style="137" customWidth="1"/>
    <col min="12773" max="12773" width="43.42578125" style="137" customWidth="1"/>
    <col min="12774" max="12774" width="16.42578125" style="137" customWidth="1"/>
    <col min="12775" max="12775" width="12.140625" style="137" customWidth="1"/>
    <col min="12776" max="13024" width="25.140625" style="137"/>
    <col min="13025" max="13025" width="8.85546875" style="137" customWidth="1"/>
    <col min="13026" max="13026" width="39.140625" style="137" customWidth="1"/>
    <col min="13027" max="13027" width="26.85546875" style="137" customWidth="1"/>
    <col min="13028" max="13028" width="8.5703125" style="137" customWidth="1"/>
    <col min="13029" max="13029" width="43.42578125" style="137" customWidth="1"/>
    <col min="13030" max="13030" width="16.42578125" style="137" customWidth="1"/>
    <col min="13031" max="13031" width="12.140625" style="137" customWidth="1"/>
    <col min="13032" max="13280" width="25.140625" style="137"/>
    <col min="13281" max="13281" width="8.85546875" style="137" customWidth="1"/>
    <col min="13282" max="13282" width="39.140625" style="137" customWidth="1"/>
    <col min="13283" max="13283" width="26.85546875" style="137" customWidth="1"/>
    <col min="13284" max="13284" width="8.5703125" style="137" customWidth="1"/>
    <col min="13285" max="13285" width="43.42578125" style="137" customWidth="1"/>
    <col min="13286" max="13286" width="16.42578125" style="137" customWidth="1"/>
    <col min="13287" max="13287" width="12.140625" style="137" customWidth="1"/>
    <col min="13288" max="13536" width="25.140625" style="137"/>
    <col min="13537" max="13537" width="8.85546875" style="137" customWidth="1"/>
    <col min="13538" max="13538" width="39.140625" style="137" customWidth="1"/>
    <col min="13539" max="13539" width="26.85546875" style="137" customWidth="1"/>
    <col min="13540" max="13540" width="8.5703125" style="137" customWidth="1"/>
    <col min="13541" max="13541" width="43.42578125" style="137" customWidth="1"/>
    <col min="13542" max="13542" width="16.42578125" style="137" customWidth="1"/>
    <col min="13543" max="13543" width="12.140625" style="137" customWidth="1"/>
    <col min="13544" max="13792" width="25.140625" style="137"/>
    <col min="13793" max="13793" width="8.85546875" style="137" customWidth="1"/>
    <col min="13794" max="13794" width="39.140625" style="137" customWidth="1"/>
    <col min="13795" max="13795" width="26.85546875" style="137" customWidth="1"/>
    <col min="13796" max="13796" width="8.5703125" style="137" customWidth="1"/>
    <col min="13797" max="13797" width="43.42578125" style="137" customWidth="1"/>
    <col min="13798" max="13798" width="16.42578125" style="137" customWidth="1"/>
    <col min="13799" max="13799" width="12.140625" style="137" customWidth="1"/>
    <col min="13800" max="14048" width="25.140625" style="137"/>
    <col min="14049" max="14049" width="8.85546875" style="137" customWidth="1"/>
    <col min="14050" max="14050" width="39.140625" style="137" customWidth="1"/>
    <col min="14051" max="14051" width="26.85546875" style="137" customWidth="1"/>
    <col min="14052" max="14052" width="8.5703125" style="137" customWidth="1"/>
    <col min="14053" max="14053" width="43.42578125" style="137" customWidth="1"/>
    <col min="14054" max="14054" width="16.42578125" style="137" customWidth="1"/>
    <col min="14055" max="14055" width="12.140625" style="137" customWidth="1"/>
    <col min="14056" max="14304" width="25.140625" style="137"/>
    <col min="14305" max="14305" width="8.85546875" style="137" customWidth="1"/>
    <col min="14306" max="14306" width="39.140625" style="137" customWidth="1"/>
    <col min="14307" max="14307" width="26.85546875" style="137" customWidth="1"/>
    <col min="14308" max="14308" width="8.5703125" style="137" customWidth="1"/>
    <col min="14309" max="14309" width="43.42578125" style="137" customWidth="1"/>
    <col min="14310" max="14310" width="16.42578125" style="137" customWidth="1"/>
    <col min="14311" max="14311" width="12.140625" style="137" customWidth="1"/>
    <col min="14312" max="14560" width="25.140625" style="137"/>
    <col min="14561" max="14561" width="8.85546875" style="137" customWidth="1"/>
    <col min="14562" max="14562" width="39.140625" style="137" customWidth="1"/>
    <col min="14563" max="14563" width="26.85546875" style="137" customWidth="1"/>
    <col min="14564" max="14564" width="8.5703125" style="137" customWidth="1"/>
    <col min="14565" max="14565" width="43.42578125" style="137" customWidth="1"/>
    <col min="14566" max="14566" width="16.42578125" style="137" customWidth="1"/>
    <col min="14567" max="14567" width="12.140625" style="137" customWidth="1"/>
    <col min="14568" max="14816" width="25.140625" style="137"/>
    <col min="14817" max="14817" width="8.85546875" style="137" customWidth="1"/>
    <col min="14818" max="14818" width="39.140625" style="137" customWidth="1"/>
    <col min="14819" max="14819" width="26.85546875" style="137" customWidth="1"/>
    <col min="14820" max="14820" width="8.5703125" style="137" customWidth="1"/>
    <col min="14821" max="14821" width="43.42578125" style="137" customWidth="1"/>
    <col min="14822" max="14822" width="16.42578125" style="137" customWidth="1"/>
    <col min="14823" max="14823" width="12.140625" style="137" customWidth="1"/>
    <col min="14824" max="16384" width="25.140625" style="137"/>
  </cols>
  <sheetData>
    <row r="1" spans="2:12" ht="15.75" customHeight="1" thickBot="1">
      <c r="B1" s="289" t="s">
        <v>368</v>
      </c>
      <c r="C1" s="290"/>
      <c r="D1" s="290"/>
      <c r="E1" s="290"/>
      <c r="F1" s="290"/>
      <c r="G1" s="290"/>
      <c r="H1" s="290"/>
      <c r="I1" s="290"/>
      <c r="J1" s="290"/>
      <c r="K1" s="290"/>
      <c r="L1" s="291"/>
    </row>
    <row r="2" spans="2:12" ht="15.75" customHeight="1" thickBot="1"/>
    <row r="3" spans="2:12" ht="15.75" customHeight="1" thickBot="1">
      <c r="B3" s="283" t="s">
        <v>123</v>
      </c>
      <c r="C3" s="284"/>
      <c r="D3" s="285"/>
      <c r="F3" s="283" t="s">
        <v>301</v>
      </c>
      <c r="G3" s="284"/>
      <c r="H3" s="285"/>
      <c r="J3" s="286" t="s">
        <v>302</v>
      </c>
      <c r="K3" s="287"/>
      <c r="L3" s="288"/>
    </row>
    <row r="4" spans="2:12" s="139" customFormat="1" ht="15.75" customHeight="1">
      <c r="B4" s="138" t="s">
        <v>124</v>
      </c>
      <c r="C4" s="138" t="s">
        <v>125</v>
      </c>
      <c r="D4" s="138" t="s">
        <v>126</v>
      </c>
      <c r="F4" s="138" t="s">
        <v>124</v>
      </c>
      <c r="G4" s="138" t="s">
        <v>125</v>
      </c>
      <c r="H4" s="138" t="s">
        <v>126</v>
      </c>
      <c r="J4" s="140" t="s">
        <v>124</v>
      </c>
      <c r="K4" s="140" t="s">
        <v>125</v>
      </c>
      <c r="L4" s="140" t="s">
        <v>126</v>
      </c>
    </row>
    <row r="5" spans="2:12" ht="15.75" customHeight="1">
      <c r="B5" s="141" t="s">
        <v>253</v>
      </c>
      <c r="C5" s="141" t="s">
        <v>288</v>
      </c>
      <c r="D5" s="141">
        <v>-14.17</v>
      </c>
      <c r="E5" s="142"/>
      <c r="F5" s="141" t="s">
        <v>253</v>
      </c>
      <c r="G5" s="141" t="s">
        <v>288</v>
      </c>
      <c r="H5" s="141">
        <v>-5.83</v>
      </c>
      <c r="I5" s="139"/>
      <c r="J5" s="141" t="s">
        <v>265</v>
      </c>
      <c r="K5" s="141" t="s">
        <v>297</v>
      </c>
      <c r="L5" s="141">
        <v>133.78</v>
      </c>
    </row>
    <row r="6" spans="2:12" ht="15.75" customHeight="1">
      <c r="B6" s="141" t="s">
        <v>280</v>
      </c>
      <c r="C6" s="141" t="s">
        <v>286</v>
      </c>
      <c r="D6" s="141">
        <v>0</v>
      </c>
      <c r="E6" s="142"/>
      <c r="F6" s="141" t="s">
        <v>253</v>
      </c>
      <c r="G6" s="141" t="s">
        <v>314</v>
      </c>
      <c r="H6" s="141">
        <v>-8.33</v>
      </c>
      <c r="I6" s="139"/>
      <c r="J6" s="141" t="s">
        <v>135</v>
      </c>
      <c r="K6" s="141" t="s">
        <v>297</v>
      </c>
      <c r="L6" s="141">
        <v>62.19</v>
      </c>
    </row>
    <row r="7" spans="2:12" ht="15.75" customHeight="1">
      <c r="B7" s="141" t="s">
        <v>127</v>
      </c>
      <c r="C7" s="141" t="s">
        <v>289</v>
      </c>
      <c r="D7" s="141">
        <v>-18</v>
      </c>
      <c r="E7" s="142"/>
      <c r="F7" s="141" t="s">
        <v>253</v>
      </c>
      <c r="G7" s="141" t="s">
        <v>315</v>
      </c>
      <c r="H7" s="141">
        <v>-1.67</v>
      </c>
      <c r="I7" s="143"/>
      <c r="J7" s="141" t="s">
        <v>133</v>
      </c>
      <c r="K7" s="141" t="s">
        <v>297</v>
      </c>
      <c r="L7" s="141">
        <v>81.59</v>
      </c>
    </row>
    <row r="8" spans="2:12" ht="15.75" customHeight="1">
      <c r="B8" s="141" t="s">
        <v>282</v>
      </c>
      <c r="C8" s="141" t="s">
        <v>264</v>
      </c>
      <c r="D8" s="141">
        <v>-1.82</v>
      </c>
      <c r="E8" s="142"/>
      <c r="F8" s="141" t="s">
        <v>312</v>
      </c>
      <c r="G8" s="141" t="s">
        <v>316</v>
      </c>
      <c r="H8" s="141">
        <v>-1.44</v>
      </c>
      <c r="I8" s="143"/>
      <c r="J8" s="141" t="s">
        <v>327</v>
      </c>
      <c r="K8" s="141" t="s">
        <v>328</v>
      </c>
      <c r="L8" s="141">
        <v>2.86</v>
      </c>
    </row>
    <row r="9" spans="2:12" ht="15.75" customHeight="1">
      <c r="B9" s="141" t="s">
        <v>254</v>
      </c>
      <c r="C9" s="141" t="s">
        <v>290</v>
      </c>
      <c r="D9" s="141">
        <v>0</v>
      </c>
      <c r="E9" s="142"/>
      <c r="F9" s="141" t="s">
        <v>312</v>
      </c>
      <c r="G9" s="141" t="s">
        <v>317</v>
      </c>
      <c r="H9" s="141">
        <v>-1.44</v>
      </c>
      <c r="I9" s="139"/>
      <c r="J9" s="141" t="s">
        <v>128</v>
      </c>
      <c r="K9" s="141" t="s">
        <v>297</v>
      </c>
      <c r="L9" s="141">
        <v>13.14</v>
      </c>
    </row>
    <row r="10" spans="2:12" ht="15.75" customHeight="1">
      <c r="B10" s="141" t="s">
        <v>283</v>
      </c>
      <c r="C10" s="141" t="s">
        <v>290</v>
      </c>
      <c r="D10" s="141">
        <v>-20.49</v>
      </c>
      <c r="E10" s="142"/>
      <c r="F10" s="141" t="s">
        <v>313</v>
      </c>
      <c r="G10" s="141" t="s">
        <v>318</v>
      </c>
      <c r="H10" s="141">
        <v>-0.56000000000000005</v>
      </c>
      <c r="I10" s="139"/>
      <c r="J10" s="141" t="s">
        <v>128</v>
      </c>
      <c r="K10" s="141" t="s">
        <v>297</v>
      </c>
      <c r="L10" s="141">
        <v>8.76</v>
      </c>
    </row>
    <row r="11" spans="2:12" ht="15.75" customHeight="1">
      <c r="B11" s="141" t="s">
        <v>284</v>
      </c>
      <c r="C11" s="141" t="s">
        <v>150</v>
      </c>
      <c r="D11" s="141">
        <v>-48</v>
      </c>
      <c r="E11" s="142"/>
      <c r="F11" s="141" t="s">
        <v>281</v>
      </c>
      <c r="G11" s="141" t="s">
        <v>287</v>
      </c>
      <c r="H11" s="141">
        <v>-1.88</v>
      </c>
      <c r="I11" s="139"/>
      <c r="J11" s="141" t="s">
        <v>146</v>
      </c>
      <c r="K11" s="141" t="s">
        <v>276</v>
      </c>
      <c r="L11" s="141">
        <v>3.55</v>
      </c>
    </row>
    <row r="12" spans="2:12" ht="15.75" customHeight="1">
      <c r="B12" s="141" t="s">
        <v>262</v>
      </c>
      <c r="C12" s="141" t="s">
        <v>287</v>
      </c>
      <c r="D12" s="141">
        <v>-22.34</v>
      </c>
      <c r="E12" s="142"/>
      <c r="F12" s="141" t="s">
        <v>304</v>
      </c>
      <c r="G12" s="141" t="s">
        <v>355</v>
      </c>
      <c r="H12" s="141">
        <v>-1.7</v>
      </c>
      <c r="I12" s="139"/>
      <c r="J12" s="141" t="s">
        <v>144</v>
      </c>
      <c r="K12" s="141" t="s">
        <v>276</v>
      </c>
      <c r="L12" s="141">
        <v>29.41</v>
      </c>
    </row>
    <row r="13" spans="2:12" ht="15.75" customHeight="1">
      <c r="B13" s="141" t="s">
        <v>285</v>
      </c>
      <c r="C13" s="141" t="s">
        <v>309</v>
      </c>
      <c r="D13" s="141">
        <v>-6.42</v>
      </c>
      <c r="E13" s="142"/>
      <c r="F13" s="141" t="s">
        <v>304</v>
      </c>
      <c r="G13" s="141" t="s">
        <v>348</v>
      </c>
      <c r="H13" s="141">
        <v>-2.17</v>
      </c>
      <c r="I13" s="139"/>
      <c r="J13" s="141" t="s">
        <v>145</v>
      </c>
      <c r="K13" s="141" t="s">
        <v>276</v>
      </c>
      <c r="L13" s="141">
        <v>13.11</v>
      </c>
    </row>
    <row r="14" spans="2:12" ht="15.75" customHeight="1">
      <c r="B14" s="141" t="s">
        <v>269</v>
      </c>
      <c r="C14" s="141" t="s">
        <v>310</v>
      </c>
      <c r="D14" s="141">
        <v>-10</v>
      </c>
      <c r="E14" s="142"/>
      <c r="F14" s="141" t="s">
        <v>304</v>
      </c>
      <c r="G14" s="141" t="s">
        <v>350</v>
      </c>
      <c r="H14" s="141">
        <v>-6.5</v>
      </c>
      <c r="I14" s="139"/>
      <c r="J14" s="141" t="s">
        <v>134</v>
      </c>
      <c r="K14" s="141" t="s">
        <v>297</v>
      </c>
      <c r="L14" s="141">
        <v>0.78</v>
      </c>
    </row>
    <row r="15" spans="2:12" ht="15.75" customHeight="1">
      <c r="B15" s="141" t="s">
        <v>255</v>
      </c>
      <c r="C15" s="141" t="s">
        <v>297</v>
      </c>
      <c r="D15" s="141">
        <v>0.94</v>
      </c>
      <c r="E15" s="142"/>
      <c r="F15" s="141" t="s">
        <v>304</v>
      </c>
      <c r="G15" s="141" t="s">
        <v>346</v>
      </c>
      <c r="H15" s="141">
        <v>-2.75</v>
      </c>
      <c r="I15" s="139"/>
      <c r="J15" s="141" t="s">
        <v>338</v>
      </c>
      <c r="K15" s="141" t="s">
        <v>297</v>
      </c>
      <c r="L15" s="141">
        <v>1.37</v>
      </c>
    </row>
    <row r="16" spans="2:12" ht="15.75" customHeight="1">
      <c r="B16" s="141" t="s">
        <v>256</v>
      </c>
      <c r="C16" s="141" t="s">
        <v>297</v>
      </c>
      <c r="D16" s="141">
        <v>37.270000000000003</v>
      </c>
      <c r="E16" s="142"/>
      <c r="F16" s="141" t="s">
        <v>261</v>
      </c>
      <c r="G16" s="141" t="s">
        <v>287</v>
      </c>
      <c r="H16" s="141">
        <v>-6</v>
      </c>
      <c r="I16" s="139"/>
      <c r="J16" s="141" t="s">
        <v>138</v>
      </c>
      <c r="K16" s="141" t="s">
        <v>297</v>
      </c>
      <c r="L16" s="141">
        <v>0</v>
      </c>
    </row>
    <row r="17" spans="1:12" ht="15.75" customHeight="1">
      <c r="B17" s="141" t="s">
        <v>267</v>
      </c>
      <c r="C17" s="141" t="s">
        <v>297</v>
      </c>
      <c r="D17" s="141">
        <v>0</v>
      </c>
      <c r="E17" s="142"/>
      <c r="F17" s="141" t="s">
        <v>261</v>
      </c>
      <c r="G17" s="141" t="s">
        <v>150</v>
      </c>
      <c r="H17" s="141">
        <v>-3</v>
      </c>
      <c r="I17" s="139"/>
      <c r="J17" s="141" t="s">
        <v>143</v>
      </c>
      <c r="K17" s="141" t="s">
        <v>142</v>
      </c>
      <c r="L17" s="141">
        <v>20.61</v>
      </c>
    </row>
    <row r="18" spans="1:12" ht="15.75" customHeight="1">
      <c r="B18" s="141" t="s">
        <v>267</v>
      </c>
      <c r="C18" s="141" t="s">
        <v>297</v>
      </c>
      <c r="D18" s="141">
        <v>192.68</v>
      </c>
      <c r="E18" s="142"/>
      <c r="F18" s="141" t="s">
        <v>261</v>
      </c>
      <c r="G18" s="141" t="s">
        <v>150</v>
      </c>
      <c r="H18" s="141">
        <v>-3</v>
      </c>
      <c r="I18" s="139"/>
      <c r="J18" s="141" t="s">
        <v>147</v>
      </c>
      <c r="K18" s="141" t="s">
        <v>142</v>
      </c>
      <c r="L18" s="141">
        <v>86.62</v>
      </c>
    </row>
    <row r="19" spans="1:12" ht="15.75" customHeight="1">
      <c r="B19" s="141" t="s">
        <v>311</v>
      </c>
      <c r="C19" s="141" t="s">
        <v>297</v>
      </c>
      <c r="D19" s="141">
        <v>32.869999999999997</v>
      </c>
      <c r="E19" s="142"/>
      <c r="F19" s="141" t="s">
        <v>266</v>
      </c>
      <c r="G19" s="141" t="s">
        <v>319</v>
      </c>
      <c r="H19" s="141">
        <v>-7.5</v>
      </c>
      <c r="I19" s="139"/>
      <c r="J19" s="141" t="s">
        <v>147</v>
      </c>
      <c r="K19" s="141" t="s">
        <v>142</v>
      </c>
      <c r="L19" s="141">
        <v>3.19</v>
      </c>
    </row>
    <row r="20" spans="1:12" ht="15.75" customHeight="1">
      <c r="B20" s="141" t="s">
        <v>257</v>
      </c>
      <c r="C20" s="141" t="s">
        <v>297</v>
      </c>
      <c r="D20" s="141">
        <v>2.35</v>
      </c>
      <c r="E20" s="142"/>
      <c r="F20" s="141" t="s">
        <v>266</v>
      </c>
      <c r="G20" s="141" t="s">
        <v>319</v>
      </c>
      <c r="H20" s="141">
        <v>-12.75</v>
      </c>
      <c r="I20" s="139"/>
      <c r="J20" s="141" t="s">
        <v>129</v>
      </c>
      <c r="K20" s="141" t="s">
        <v>297</v>
      </c>
      <c r="L20" s="141">
        <v>40.369999999999997</v>
      </c>
    </row>
    <row r="21" spans="1:12" ht="15.75" customHeight="1">
      <c r="B21" s="141" t="s">
        <v>257</v>
      </c>
      <c r="C21" s="141" t="s">
        <v>297</v>
      </c>
      <c r="D21" s="141">
        <v>2.57</v>
      </c>
      <c r="E21" s="142"/>
      <c r="F21" s="141" t="s">
        <v>266</v>
      </c>
      <c r="G21" s="141" t="s">
        <v>319</v>
      </c>
      <c r="H21" s="141">
        <v>0</v>
      </c>
      <c r="I21" s="139"/>
      <c r="J21" s="141" t="s">
        <v>339</v>
      </c>
      <c r="K21" s="141" t="s">
        <v>297</v>
      </c>
      <c r="L21" s="141">
        <v>1.39</v>
      </c>
    </row>
    <row r="22" spans="1:12" ht="15.75" customHeight="1">
      <c r="A22" s="148"/>
      <c r="B22" s="141" t="s">
        <v>359</v>
      </c>
      <c r="C22" s="141" t="s">
        <v>297</v>
      </c>
      <c r="D22" s="141">
        <v>3.21</v>
      </c>
      <c r="E22" s="150"/>
      <c r="F22" s="141" t="s">
        <v>266</v>
      </c>
      <c r="G22" s="141" t="s">
        <v>319</v>
      </c>
      <c r="H22" s="141">
        <v>-5.25</v>
      </c>
      <c r="I22" s="139"/>
      <c r="J22" s="141" t="s">
        <v>340</v>
      </c>
      <c r="K22" s="141" t="s">
        <v>297</v>
      </c>
      <c r="L22" s="141">
        <v>0.75</v>
      </c>
    </row>
    <row r="23" spans="1:12" ht="15.75" customHeight="1">
      <c r="A23" s="148"/>
      <c r="B23" s="141" t="s">
        <v>360</v>
      </c>
      <c r="C23" s="141" t="s">
        <v>297</v>
      </c>
      <c r="D23" s="141">
        <v>12.84</v>
      </c>
      <c r="E23" s="150"/>
      <c r="F23" s="141" t="s">
        <v>266</v>
      </c>
      <c r="G23" s="141" t="s">
        <v>319</v>
      </c>
      <c r="H23" s="141">
        <v>-5.83</v>
      </c>
      <c r="I23" s="139"/>
      <c r="J23" s="141" t="s">
        <v>341</v>
      </c>
      <c r="K23" s="141" t="s">
        <v>297</v>
      </c>
      <c r="L23" s="141">
        <v>1.63</v>
      </c>
    </row>
    <row r="24" spans="1:12" ht="15.75" customHeight="1">
      <c r="A24" s="148"/>
      <c r="B24" s="141"/>
      <c r="C24" s="141"/>
      <c r="D24" s="141"/>
      <c r="E24" s="150"/>
      <c r="F24" s="141" t="s">
        <v>127</v>
      </c>
      <c r="G24" s="141" t="s">
        <v>319</v>
      </c>
      <c r="H24" s="141">
        <v>-61.9</v>
      </c>
      <c r="I24" s="139"/>
      <c r="J24" s="141" t="s">
        <v>148</v>
      </c>
      <c r="K24" s="141" t="s">
        <v>351</v>
      </c>
      <c r="L24" s="141">
        <v>5</v>
      </c>
    </row>
    <row r="25" spans="1:12" ht="15.75" customHeight="1">
      <c r="A25" s="148"/>
      <c r="B25" s="149"/>
      <c r="C25" s="149"/>
      <c r="D25" s="149"/>
      <c r="E25" s="150"/>
      <c r="F25" s="141" t="s">
        <v>284</v>
      </c>
      <c r="G25" s="141" t="s">
        <v>287</v>
      </c>
      <c r="H25" s="141">
        <v>-13.12</v>
      </c>
      <c r="I25" s="139"/>
      <c r="J25" s="141" t="s">
        <v>148</v>
      </c>
      <c r="K25" s="141" t="s">
        <v>277</v>
      </c>
      <c r="L25" s="141">
        <v>53.27</v>
      </c>
    </row>
    <row r="26" spans="1:12" ht="15.75" customHeight="1">
      <c r="A26" s="148"/>
      <c r="B26" s="149"/>
      <c r="C26" s="149"/>
      <c r="D26" s="149"/>
      <c r="E26" s="150"/>
      <c r="F26" s="141" t="s">
        <v>284</v>
      </c>
      <c r="G26" s="141" t="s">
        <v>287</v>
      </c>
      <c r="H26" s="141">
        <v>-31.88</v>
      </c>
      <c r="I26" s="139"/>
      <c r="J26" s="141" t="s">
        <v>148</v>
      </c>
      <c r="K26" s="141" t="s">
        <v>353</v>
      </c>
      <c r="L26" s="141">
        <v>9.6300000000000008</v>
      </c>
    </row>
    <row r="27" spans="1:12" ht="15.75" customHeight="1">
      <c r="A27" s="148"/>
      <c r="B27" s="149"/>
      <c r="C27" s="149"/>
      <c r="D27" s="149"/>
      <c r="E27" s="150"/>
      <c r="F27" s="141" t="s">
        <v>291</v>
      </c>
      <c r="G27" s="141" t="s">
        <v>319</v>
      </c>
      <c r="H27" s="141">
        <v>-7.58</v>
      </c>
      <c r="I27" s="139"/>
      <c r="J27" s="141" t="s">
        <v>259</v>
      </c>
      <c r="K27" s="141" t="s">
        <v>276</v>
      </c>
      <c r="L27" s="141">
        <v>0</v>
      </c>
    </row>
    <row r="28" spans="1:12" ht="15.75" customHeight="1">
      <c r="A28" s="148"/>
      <c r="B28" s="149"/>
      <c r="C28" s="149"/>
      <c r="D28" s="149"/>
      <c r="E28" s="150"/>
      <c r="F28" s="141" t="s">
        <v>291</v>
      </c>
      <c r="G28" s="141" t="s">
        <v>319</v>
      </c>
      <c r="H28" s="141">
        <v>-18.420000000000002</v>
      </c>
      <c r="I28" s="139"/>
      <c r="J28" s="141" t="s">
        <v>259</v>
      </c>
      <c r="K28" s="141" t="s">
        <v>276</v>
      </c>
      <c r="L28" s="141">
        <v>7.06</v>
      </c>
    </row>
    <row r="29" spans="1:12" ht="15.75" customHeight="1">
      <c r="B29" s="138"/>
      <c r="C29" s="138"/>
      <c r="D29" s="138"/>
      <c r="E29" s="142"/>
      <c r="F29" s="141" t="s">
        <v>291</v>
      </c>
      <c r="G29" s="141" t="s">
        <v>319</v>
      </c>
      <c r="H29" s="141">
        <v>0</v>
      </c>
      <c r="I29" s="139"/>
      <c r="J29" s="141" t="s">
        <v>259</v>
      </c>
      <c r="K29" s="141" t="s">
        <v>276</v>
      </c>
      <c r="L29" s="141">
        <v>0.03</v>
      </c>
    </row>
    <row r="30" spans="1:12" ht="15.75" customHeight="1">
      <c r="B30" s="138"/>
      <c r="C30" s="138"/>
      <c r="D30" s="138"/>
      <c r="E30" s="142"/>
      <c r="F30" s="141" t="s">
        <v>262</v>
      </c>
      <c r="G30" s="141" t="s">
        <v>331</v>
      </c>
      <c r="H30" s="141">
        <v>-3.91</v>
      </c>
      <c r="I30" s="139"/>
      <c r="J30" s="141" t="s">
        <v>260</v>
      </c>
      <c r="K30" s="141" t="s">
        <v>297</v>
      </c>
      <c r="L30" s="141">
        <v>5.61</v>
      </c>
    </row>
    <row r="31" spans="1:12" ht="15.75" customHeight="1">
      <c r="B31" s="138"/>
      <c r="C31" s="138"/>
      <c r="D31" s="138"/>
      <c r="E31" s="139"/>
      <c r="F31" s="141" t="s">
        <v>262</v>
      </c>
      <c r="G31" s="141" t="s">
        <v>331</v>
      </c>
      <c r="H31" s="141">
        <v>-17.71</v>
      </c>
      <c r="I31" s="139"/>
      <c r="J31" s="141" t="s">
        <v>295</v>
      </c>
      <c r="K31" s="141" t="s">
        <v>275</v>
      </c>
      <c r="L31" s="141">
        <v>0.43</v>
      </c>
    </row>
    <row r="32" spans="1:12" ht="15.75" customHeight="1">
      <c r="B32" s="138"/>
      <c r="C32" s="138"/>
      <c r="D32" s="138"/>
      <c r="E32" s="139"/>
      <c r="F32" s="141" t="s">
        <v>297</v>
      </c>
      <c r="G32" s="141" t="s">
        <v>264</v>
      </c>
      <c r="H32" s="141">
        <v>-87.5</v>
      </c>
      <c r="I32" s="139"/>
      <c r="J32" s="141" t="s">
        <v>136</v>
      </c>
      <c r="K32" s="141" t="s">
        <v>297</v>
      </c>
      <c r="L32" s="141">
        <v>21.8</v>
      </c>
    </row>
    <row r="33" spans="2:13" ht="15.75" customHeight="1">
      <c r="B33" s="138"/>
      <c r="C33" s="138"/>
      <c r="D33" s="138"/>
      <c r="E33" s="139"/>
      <c r="F33" s="141" t="s">
        <v>263</v>
      </c>
      <c r="G33" s="141" t="s">
        <v>319</v>
      </c>
      <c r="H33" s="141">
        <v>-3.54</v>
      </c>
      <c r="I33" s="139"/>
      <c r="J33" s="141" t="s">
        <v>279</v>
      </c>
      <c r="K33" s="141" t="s">
        <v>275</v>
      </c>
      <c r="L33" s="141">
        <v>5.48</v>
      </c>
    </row>
    <row r="34" spans="2:13" ht="15.75" customHeight="1">
      <c r="B34" s="138"/>
      <c r="C34" s="138"/>
      <c r="D34" s="138"/>
      <c r="E34" s="139"/>
      <c r="F34" s="141" t="s">
        <v>263</v>
      </c>
      <c r="G34" s="141" t="s">
        <v>319</v>
      </c>
      <c r="H34" s="141">
        <v>-1.46</v>
      </c>
      <c r="I34" s="139"/>
      <c r="J34" s="141" t="s">
        <v>130</v>
      </c>
      <c r="K34" s="141" t="s">
        <v>297</v>
      </c>
      <c r="L34" s="141">
        <v>19.05</v>
      </c>
    </row>
    <row r="35" spans="2:13" ht="15.75" customHeight="1">
      <c r="B35" s="138"/>
      <c r="C35" s="138"/>
      <c r="D35" s="138"/>
      <c r="E35" s="139"/>
      <c r="F35" s="141" t="s">
        <v>285</v>
      </c>
      <c r="G35" s="141" t="s">
        <v>309</v>
      </c>
      <c r="H35" s="141">
        <v>-1.58</v>
      </c>
      <c r="I35" s="139"/>
      <c r="J35" s="141" t="s">
        <v>278</v>
      </c>
      <c r="K35" s="141" t="s">
        <v>275</v>
      </c>
      <c r="L35" s="141">
        <v>0</v>
      </c>
    </row>
    <row r="36" spans="2:13" ht="15.75" customHeight="1">
      <c r="B36" s="138"/>
      <c r="C36" s="138"/>
      <c r="D36" s="138"/>
      <c r="E36" s="139"/>
      <c r="F36" s="141" t="s">
        <v>303</v>
      </c>
      <c r="G36" s="141" t="s">
        <v>320</v>
      </c>
      <c r="H36" s="141">
        <v>-4.17</v>
      </c>
      <c r="I36" s="139"/>
      <c r="J36" s="141" t="s">
        <v>300</v>
      </c>
      <c r="K36" s="141" t="s">
        <v>142</v>
      </c>
      <c r="L36" s="141">
        <v>38.71</v>
      </c>
    </row>
    <row r="37" spans="2:13" ht="15.75" customHeight="1">
      <c r="B37" s="139"/>
      <c r="C37" s="139"/>
      <c r="D37" s="139"/>
      <c r="E37" s="139"/>
      <c r="F37" s="141" t="s">
        <v>322</v>
      </c>
      <c r="G37" s="141" t="s">
        <v>323</v>
      </c>
      <c r="H37" s="141">
        <v>-6</v>
      </c>
      <c r="I37" s="139"/>
      <c r="J37" s="141" t="s">
        <v>137</v>
      </c>
      <c r="K37" s="141" t="s">
        <v>277</v>
      </c>
      <c r="L37" s="141">
        <v>0</v>
      </c>
    </row>
    <row r="38" spans="2:13" ht="15.75" customHeight="1">
      <c r="B38" s="139"/>
      <c r="C38" s="139"/>
      <c r="D38" s="139"/>
      <c r="E38" s="139"/>
      <c r="F38" s="141" t="s">
        <v>349</v>
      </c>
      <c r="G38" s="141" t="s">
        <v>264</v>
      </c>
      <c r="H38" s="141">
        <v>-11.67</v>
      </c>
      <c r="I38" s="139"/>
      <c r="J38" s="141" t="s">
        <v>137</v>
      </c>
      <c r="K38" s="141" t="s">
        <v>277</v>
      </c>
      <c r="L38" s="141">
        <v>0</v>
      </c>
    </row>
    <row r="39" spans="2:13" ht="15.75" customHeight="1">
      <c r="B39" s="139"/>
      <c r="C39" s="139"/>
      <c r="D39" s="139"/>
      <c r="E39" s="139"/>
      <c r="F39" s="141" t="s">
        <v>292</v>
      </c>
      <c r="G39" s="141" t="s">
        <v>268</v>
      </c>
      <c r="H39" s="141">
        <v>-10</v>
      </c>
      <c r="I39" s="139"/>
      <c r="J39" s="141" t="s">
        <v>270</v>
      </c>
      <c r="K39" s="141" t="s">
        <v>307</v>
      </c>
      <c r="L39" s="141">
        <v>0.1</v>
      </c>
    </row>
    <row r="40" spans="2:13" ht="15.75" customHeight="1">
      <c r="B40" s="139"/>
      <c r="C40" s="139"/>
      <c r="D40" s="139"/>
      <c r="E40" s="139"/>
      <c r="F40" s="141" t="s">
        <v>269</v>
      </c>
      <c r="G40" s="141" t="s">
        <v>320</v>
      </c>
      <c r="H40" s="141">
        <v>-4.17</v>
      </c>
      <c r="I40" s="139"/>
      <c r="J40" s="141" t="s">
        <v>270</v>
      </c>
      <c r="K40" s="141" t="s">
        <v>299</v>
      </c>
      <c r="L40" s="141">
        <v>0.12</v>
      </c>
    </row>
    <row r="41" spans="2:13" s="139" customFormat="1" ht="15.75" customHeight="1">
      <c r="F41" s="141" t="s">
        <v>354</v>
      </c>
      <c r="G41" s="141" t="s">
        <v>297</v>
      </c>
      <c r="H41" s="141">
        <v>53.69</v>
      </c>
      <c r="J41" s="141" t="s">
        <v>131</v>
      </c>
      <c r="K41" s="141" t="s">
        <v>297</v>
      </c>
      <c r="L41" s="141">
        <v>55.82</v>
      </c>
    </row>
    <row r="42" spans="2:13" s="139" customFormat="1" ht="15.75" customHeight="1">
      <c r="F42" s="141" t="s">
        <v>293</v>
      </c>
      <c r="G42" s="141" t="s">
        <v>297</v>
      </c>
      <c r="H42" s="141">
        <v>115.61</v>
      </c>
      <c r="J42" s="141" t="s">
        <v>296</v>
      </c>
      <c r="K42" s="141" t="s">
        <v>275</v>
      </c>
      <c r="L42" s="141">
        <v>3.08</v>
      </c>
    </row>
    <row r="43" spans="2:13" s="139" customFormat="1" ht="15.75" customHeight="1">
      <c r="B43" s="137"/>
      <c r="C43" s="137"/>
      <c r="D43" s="137"/>
      <c r="F43" s="141" t="s">
        <v>294</v>
      </c>
      <c r="G43" s="141" t="s">
        <v>298</v>
      </c>
      <c r="H43" s="141">
        <v>23.53</v>
      </c>
      <c r="I43" s="151"/>
      <c r="J43" s="141" t="s">
        <v>140</v>
      </c>
      <c r="K43" s="141" t="s">
        <v>297</v>
      </c>
      <c r="L43" s="141">
        <v>37.35</v>
      </c>
      <c r="M43" s="151"/>
    </row>
    <row r="44" spans="2:13" s="139" customFormat="1" ht="15.75" customHeight="1">
      <c r="B44" s="137"/>
      <c r="C44" s="137"/>
      <c r="D44" s="137"/>
      <c r="F44" s="141"/>
      <c r="G44" s="141"/>
      <c r="H44" s="141"/>
      <c r="I44" s="151"/>
      <c r="J44" s="141"/>
      <c r="K44" s="141"/>
      <c r="L44" s="141"/>
      <c r="M44" s="151"/>
    </row>
    <row r="45" spans="2:13" ht="15.75" customHeight="1">
      <c r="F45" s="152"/>
      <c r="G45" s="152"/>
      <c r="H45" s="152"/>
      <c r="I45" s="148"/>
      <c r="J45" s="141"/>
      <c r="K45" s="141"/>
      <c r="L45" s="141"/>
      <c r="M45" s="148"/>
    </row>
    <row r="46" spans="2:13" ht="15.75" customHeight="1">
      <c r="F46" s="152"/>
      <c r="G46" s="152"/>
      <c r="H46" s="152"/>
      <c r="I46" s="148"/>
      <c r="J46" s="148"/>
      <c r="K46" s="148"/>
      <c r="L46" s="148"/>
      <c r="M46" s="148"/>
    </row>
    <row r="47" spans="2:13" ht="15.75" customHeight="1">
      <c r="F47" s="152"/>
      <c r="G47" s="152"/>
      <c r="H47" s="152"/>
    </row>
    <row r="48" spans="2:13" ht="15.75" customHeight="1">
      <c r="F48" s="152"/>
      <c r="G48" s="152"/>
      <c r="H48" s="152"/>
    </row>
    <row r="49" spans="6:8" ht="15.75" customHeight="1">
      <c r="F49" s="152"/>
      <c r="G49" s="152"/>
      <c r="H49" s="152"/>
    </row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01"/>
  <sheetViews>
    <sheetView workbookViewId="0">
      <selection activeCell="A2" sqref="A2"/>
    </sheetView>
  </sheetViews>
  <sheetFormatPr defaultColWidth="16.5703125" defaultRowHeight="15"/>
  <sheetData>
    <row r="1" spans="1:9" ht="19.5" customHeight="1">
      <c r="A1" s="292" t="s">
        <v>369</v>
      </c>
      <c r="B1" s="292"/>
      <c r="C1" s="292"/>
      <c r="D1" s="292"/>
      <c r="E1" s="292"/>
      <c r="F1" s="292"/>
      <c r="G1" s="292"/>
      <c r="H1" s="292"/>
    </row>
    <row r="2" spans="1:9" ht="55.5" customHeight="1">
      <c r="A2" s="147" t="s">
        <v>151</v>
      </c>
      <c r="B2" s="147" t="s">
        <v>306</v>
      </c>
      <c r="C2" s="147" t="s">
        <v>356</v>
      </c>
      <c r="D2" s="147" t="s">
        <v>152</v>
      </c>
      <c r="E2" s="147" t="s">
        <v>352</v>
      </c>
      <c r="F2" s="147" t="s">
        <v>334</v>
      </c>
      <c r="G2" s="147" t="s">
        <v>329</v>
      </c>
      <c r="H2" s="147" t="s">
        <v>153</v>
      </c>
      <c r="I2" s="126" t="s">
        <v>364</v>
      </c>
    </row>
    <row r="3" spans="1:9" ht="14.25" customHeight="1">
      <c r="A3" s="124" t="s">
        <v>154</v>
      </c>
      <c r="B3" s="124">
        <v>-3.3</v>
      </c>
      <c r="C3" s="124">
        <v>0</v>
      </c>
      <c r="D3" s="124">
        <v>15.03</v>
      </c>
      <c r="E3" s="124">
        <v>0</v>
      </c>
      <c r="F3" s="124">
        <v>-240</v>
      </c>
      <c r="G3" s="124">
        <v>-9</v>
      </c>
      <c r="H3" s="124">
        <v>0</v>
      </c>
      <c r="I3" s="127">
        <v>-38.799999999999997</v>
      </c>
    </row>
    <row r="4" spans="1:9" ht="14.25" customHeight="1">
      <c r="A4" s="124" t="s">
        <v>155</v>
      </c>
      <c r="B4" s="124">
        <v>-3.3</v>
      </c>
      <c r="C4" s="124">
        <v>0</v>
      </c>
      <c r="D4" s="124">
        <v>12.64</v>
      </c>
      <c r="E4" s="124">
        <v>0</v>
      </c>
      <c r="F4" s="124">
        <v>-240</v>
      </c>
      <c r="G4" s="124">
        <v>-9</v>
      </c>
      <c r="H4" s="124">
        <v>0</v>
      </c>
      <c r="I4" s="127">
        <v>-38.799999999999997</v>
      </c>
    </row>
    <row r="5" spans="1:9" ht="14.25" customHeight="1">
      <c r="A5" s="124" t="s">
        <v>156</v>
      </c>
      <c r="B5" s="124">
        <v>-3.3</v>
      </c>
      <c r="C5" s="124">
        <v>0</v>
      </c>
      <c r="D5" s="124">
        <v>11.48</v>
      </c>
      <c r="E5" s="124">
        <v>0</v>
      </c>
      <c r="F5" s="124">
        <v>-240</v>
      </c>
      <c r="G5" s="124">
        <v>-9</v>
      </c>
      <c r="H5" s="124">
        <v>0</v>
      </c>
      <c r="I5" s="127">
        <v>-38.799999999999997</v>
      </c>
    </row>
    <row r="6" spans="1:9" ht="14.25" customHeight="1">
      <c r="A6" s="124" t="s">
        <v>157</v>
      </c>
      <c r="B6" s="124">
        <v>-3.3</v>
      </c>
      <c r="C6" s="124">
        <v>0</v>
      </c>
      <c r="D6" s="124">
        <v>12.46</v>
      </c>
      <c r="E6" s="124">
        <v>0</v>
      </c>
      <c r="F6" s="124">
        <v>-240</v>
      </c>
      <c r="G6" s="124">
        <v>-9</v>
      </c>
      <c r="H6" s="124">
        <v>0</v>
      </c>
      <c r="I6" s="127">
        <v>-38.799999999999997</v>
      </c>
    </row>
    <row r="7" spans="1:9" ht="14.25" customHeight="1">
      <c r="A7" s="124" t="s">
        <v>158</v>
      </c>
      <c r="B7" s="124">
        <v>-3.3</v>
      </c>
      <c r="C7" s="124">
        <v>0</v>
      </c>
      <c r="D7" s="124">
        <v>9.4499999999999993</v>
      </c>
      <c r="E7" s="124">
        <v>0</v>
      </c>
      <c r="F7" s="124">
        <v>-240</v>
      </c>
      <c r="G7" s="124">
        <v>-9</v>
      </c>
      <c r="H7" s="124">
        <v>0</v>
      </c>
      <c r="I7" s="127">
        <v>-38.799999999999997</v>
      </c>
    </row>
    <row r="8" spans="1:9" ht="14.25" customHeight="1">
      <c r="A8" s="124" t="s">
        <v>159</v>
      </c>
      <c r="B8" s="124">
        <v>-3.3</v>
      </c>
      <c r="C8" s="124">
        <v>0</v>
      </c>
      <c r="D8" s="124">
        <v>15.73</v>
      </c>
      <c r="E8" s="124">
        <v>0</v>
      </c>
      <c r="F8" s="124">
        <v>-240</v>
      </c>
      <c r="G8" s="124">
        <v>-9</v>
      </c>
      <c r="H8" s="124">
        <v>0</v>
      </c>
      <c r="I8" s="127">
        <v>-38.799999999999997</v>
      </c>
    </row>
    <row r="9" spans="1:9" ht="14.25" customHeight="1">
      <c r="A9" s="124" t="s">
        <v>160</v>
      </c>
      <c r="B9" s="124">
        <v>-3.3</v>
      </c>
      <c r="C9" s="124">
        <v>0</v>
      </c>
      <c r="D9" s="124">
        <v>21.99</v>
      </c>
      <c r="E9" s="124">
        <v>0</v>
      </c>
      <c r="F9" s="124">
        <v>-240</v>
      </c>
      <c r="G9" s="124">
        <v>-9</v>
      </c>
      <c r="H9" s="124">
        <v>0</v>
      </c>
      <c r="I9" s="127">
        <v>-38.799999999999997</v>
      </c>
    </row>
    <row r="10" spans="1:9" ht="14.25" customHeight="1">
      <c r="A10" s="124" t="s">
        <v>161</v>
      </c>
      <c r="B10" s="124">
        <v>-3.3</v>
      </c>
      <c r="C10" s="124">
        <v>0</v>
      </c>
      <c r="D10" s="124">
        <v>30.47</v>
      </c>
      <c r="E10" s="124">
        <v>0</v>
      </c>
      <c r="F10" s="124">
        <v>-240</v>
      </c>
      <c r="G10" s="124">
        <v>-9</v>
      </c>
      <c r="H10" s="124">
        <v>0</v>
      </c>
      <c r="I10" s="127">
        <v>-38.799999999999997</v>
      </c>
    </row>
    <row r="11" spans="1:9" ht="14.25" customHeight="1">
      <c r="A11" s="124" t="s">
        <v>162</v>
      </c>
      <c r="B11" s="124">
        <v>-3.3</v>
      </c>
      <c r="C11" s="124">
        <v>0</v>
      </c>
      <c r="D11" s="124">
        <v>41.5</v>
      </c>
      <c r="E11" s="124">
        <v>0</v>
      </c>
      <c r="F11" s="124">
        <v>-240</v>
      </c>
      <c r="G11" s="124">
        <v>-9</v>
      </c>
      <c r="H11" s="124">
        <v>0</v>
      </c>
      <c r="I11" s="127">
        <v>-38.799999999999997</v>
      </c>
    </row>
    <row r="12" spans="1:9" ht="14.25" customHeight="1">
      <c r="A12" s="124" t="s">
        <v>163</v>
      </c>
      <c r="B12" s="124">
        <v>-3.3</v>
      </c>
      <c r="C12" s="124">
        <v>0</v>
      </c>
      <c r="D12" s="124">
        <v>51.72</v>
      </c>
      <c r="E12" s="124">
        <v>0</v>
      </c>
      <c r="F12" s="124">
        <v>-240</v>
      </c>
      <c r="G12" s="124">
        <v>-9</v>
      </c>
      <c r="H12" s="124">
        <v>0</v>
      </c>
      <c r="I12" s="127">
        <v>-38.799999999999997</v>
      </c>
    </row>
    <row r="13" spans="1:9" ht="14.25" customHeight="1">
      <c r="A13" s="124" t="s">
        <v>164</v>
      </c>
      <c r="B13" s="124">
        <v>-3.3</v>
      </c>
      <c r="C13" s="124">
        <v>0</v>
      </c>
      <c r="D13" s="124">
        <v>47.95</v>
      </c>
      <c r="E13" s="124">
        <v>0</v>
      </c>
      <c r="F13" s="124">
        <v>-240</v>
      </c>
      <c r="G13" s="124">
        <v>-9</v>
      </c>
      <c r="H13" s="124">
        <v>0</v>
      </c>
      <c r="I13" s="127">
        <v>-38.799999999999997</v>
      </c>
    </row>
    <row r="14" spans="1:9" ht="14.25" customHeight="1">
      <c r="A14" s="124" t="s">
        <v>165</v>
      </c>
      <c r="B14" s="124">
        <v>-3.3</v>
      </c>
      <c r="C14" s="124">
        <v>0</v>
      </c>
      <c r="D14" s="124">
        <v>48.18</v>
      </c>
      <c r="E14" s="124">
        <v>0</v>
      </c>
      <c r="F14" s="124">
        <v>-240</v>
      </c>
      <c r="G14" s="124">
        <v>-9</v>
      </c>
      <c r="H14" s="124">
        <v>0</v>
      </c>
      <c r="I14" s="127">
        <v>-38.799999999999997</v>
      </c>
    </row>
    <row r="15" spans="1:9" ht="14.25" customHeight="1">
      <c r="A15" s="124" t="s">
        <v>166</v>
      </c>
      <c r="B15" s="124">
        <v>-8.3000000000000007</v>
      </c>
      <c r="C15" s="124">
        <v>0</v>
      </c>
      <c r="D15" s="124">
        <v>9.44</v>
      </c>
      <c r="E15" s="124">
        <v>0</v>
      </c>
      <c r="F15" s="124">
        <v>-190</v>
      </c>
      <c r="G15" s="124">
        <v>-9</v>
      </c>
      <c r="H15" s="124">
        <v>0</v>
      </c>
      <c r="I15" s="127">
        <v>-38.799999999999997</v>
      </c>
    </row>
    <row r="16" spans="1:9" ht="14.25" customHeight="1">
      <c r="A16" s="124" t="s">
        <v>167</v>
      </c>
      <c r="B16" s="124">
        <v>-8.3000000000000007</v>
      </c>
      <c r="C16" s="124">
        <v>0</v>
      </c>
      <c r="D16" s="124">
        <v>10.02</v>
      </c>
      <c r="E16" s="124">
        <v>0</v>
      </c>
      <c r="F16" s="124">
        <v>-140</v>
      </c>
      <c r="G16" s="124">
        <v>-9</v>
      </c>
      <c r="H16" s="124">
        <v>0</v>
      </c>
      <c r="I16" s="127">
        <v>-38.799999999999997</v>
      </c>
    </row>
    <row r="17" spans="1:9" ht="14.25" customHeight="1">
      <c r="A17" s="124" t="s">
        <v>168</v>
      </c>
      <c r="B17" s="124">
        <v>-8.3000000000000007</v>
      </c>
      <c r="C17" s="124">
        <v>0</v>
      </c>
      <c r="D17" s="124">
        <v>10.16</v>
      </c>
      <c r="E17" s="124">
        <v>0</v>
      </c>
      <c r="F17" s="124">
        <v>-140</v>
      </c>
      <c r="G17" s="124">
        <v>-9</v>
      </c>
      <c r="H17" s="124">
        <v>0</v>
      </c>
      <c r="I17" s="127">
        <v>-38.799999999999997</v>
      </c>
    </row>
    <row r="18" spans="1:9" ht="14.25" customHeight="1">
      <c r="A18" s="124" t="s">
        <v>169</v>
      </c>
      <c r="B18" s="124">
        <v>-8.3000000000000007</v>
      </c>
      <c r="C18" s="124">
        <v>0</v>
      </c>
      <c r="D18" s="124">
        <v>10.92</v>
      </c>
      <c r="E18" s="124">
        <v>0</v>
      </c>
      <c r="F18" s="124">
        <v>-140</v>
      </c>
      <c r="G18" s="124">
        <v>-9</v>
      </c>
      <c r="H18" s="124">
        <v>0</v>
      </c>
      <c r="I18" s="127">
        <v>-38.799999999999997</v>
      </c>
    </row>
    <row r="19" spans="1:9" ht="14.25" customHeight="1">
      <c r="A19" s="124" t="s">
        <v>170</v>
      </c>
      <c r="B19" s="124">
        <v>-8.3000000000000007</v>
      </c>
      <c r="C19" s="124">
        <v>0</v>
      </c>
      <c r="D19" s="124">
        <v>12.1</v>
      </c>
      <c r="E19" s="124">
        <v>0</v>
      </c>
      <c r="F19" s="124">
        <v>-140</v>
      </c>
      <c r="G19" s="124">
        <v>-9</v>
      </c>
      <c r="H19" s="124">
        <v>0</v>
      </c>
      <c r="I19" s="127">
        <v>-38.799999999999997</v>
      </c>
    </row>
    <row r="20" spans="1:9" ht="14.25" customHeight="1">
      <c r="A20" s="124" t="s">
        <v>171</v>
      </c>
      <c r="B20" s="124">
        <v>-8.3000000000000007</v>
      </c>
      <c r="C20" s="124">
        <v>0</v>
      </c>
      <c r="D20" s="124">
        <v>12.64</v>
      </c>
      <c r="E20" s="124">
        <v>0</v>
      </c>
      <c r="F20" s="124">
        <v>-140</v>
      </c>
      <c r="G20" s="124">
        <v>-9</v>
      </c>
      <c r="H20" s="124">
        <v>0</v>
      </c>
      <c r="I20" s="127">
        <v>-38.799999999999997</v>
      </c>
    </row>
    <row r="21" spans="1:9" ht="14.25" customHeight="1">
      <c r="A21" s="124" t="s">
        <v>172</v>
      </c>
      <c r="B21" s="124">
        <v>-8.3000000000000007</v>
      </c>
      <c r="C21" s="124">
        <v>0</v>
      </c>
      <c r="D21" s="124">
        <v>12.79</v>
      </c>
      <c r="E21" s="124">
        <v>0</v>
      </c>
      <c r="F21" s="124">
        <v>-140</v>
      </c>
      <c r="G21" s="124">
        <v>-9</v>
      </c>
      <c r="H21" s="124">
        <v>0</v>
      </c>
      <c r="I21" s="127">
        <v>-38.799999999999997</v>
      </c>
    </row>
    <row r="22" spans="1:9" ht="14.25" customHeight="1">
      <c r="A22" s="124" t="s">
        <v>173</v>
      </c>
      <c r="B22" s="124">
        <v>-8.3000000000000007</v>
      </c>
      <c r="C22" s="124">
        <v>0</v>
      </c>
      <c r="D22" s="124">
        <v>12.22</v>
      </c>
      <c r="E22" s="124">
        <v>0</v>
      </c>
      <c r="F22" s="124">
        <v>-140</v>
      </c>
      <c r="G22" s="124">
        <v>-9</v>
      </c>
      <c r="H22" s="124">
        <v>0</v>
      </c>
      <c r="I22" s="127">
        <v>-38.799999999999997</v>
      </c>
    </row>
    <row r="23" spans="1:9" ht="14.25" customHeight="1">
      <c r="A23" s="124" t="s">
        <v>174</v>
      </c>
      <c r="B23" s="124">
        <v>-8.3000000000000007</v>
      </c>
      <c r="C23" s="124">
        <v>0</v>
      </c>
      <c r="D23" s="124">
        <v>19.8</v>
      </c>
      <c r="E23" s="124">
        <v>0</v>
      </c>
      <c r="F23" s="124">
        <v>-140</v>
      </c>
      <c r="G23" s="124">
        <v>-9</v>
      </c>
      <c r="H23" s="124">
        <v>0</v>
      </c>
      <c r="I23" s="127">
        <v>-38.799999999999997</v>
      </c>
    </row>
    <row r="24" spans="1:9" ht="14.25" customHeight="1">
      <c r="A24" s="124" t="s">
        <v>175</v>
      </c>
      <c r="B24" s="124">
        <v>-8.3000000000000007</v>
      </c>
      <c r="C24" s="124">
        <v>0</v>
      </c>
      <c r="D24" s="124">
        <v>15.91</v>
      </c>
      <c r="E24" s="124">
        <v>0</v>
      </c>
      <c r="F24" s="124">
        <v>-140</v>
      </c>
      <c r="G24" s="124">
        <v>-9</v>
      </c>
      <c r="H24" s="124">
        <v>0</v>
      </c>
      <c r="I24" s="127">
        <v>-38.799999999999997</v>
      </c>
    </row>
    <row r="25" spans="1:9" ht="14.25" customHeight="1">
      <c r="A25" s="124" t="s">
        <v>176</v>
      </c>
      <c r="B25" s="124">
        <v>-8.3000000000000007</v>
      </c>
      <c r="C25" s="124">
        <v>0</v>
      </c>
      <c r="D25" s="124">
        <v>14.14</v>
      </c>
      <c r="E25" s="124">
        <v>0</v>
      </c>
      <c r="F25" s="124">
        <v>-140</v>
      </c>
      <c r="G25" s="124">
        <v>-9</v>
      </c>
      <c r="H25" s="124">
        <v>0</v>
      </c>
      <c r="I25" s="127">
        <v>-38.799999999999997</v>
      </c>
    </row>
    <row r="26" spans="1:9" ht="14.25" customHeight="1">
      <c r="A26" s="124" t="s">
        <v>177</v>
      </c>
      <c r="B26" s="124">
        <v>-8.3000000000000007</v>
      </c>
      <c r="C26" s="124">
        <v>0</v>
      </c>
      <c r="D26" s="124">
        <v>11.74</v>
      </c>
      <c r="E26" s="124">
        <v>0</v>
      </c>
      <c r="F26" s="124">
        <v>-140</v>
      </c>
      <c r="G26" s="124">
        <v>-9</v>
      </c>
      <c r="H26" s="124">
        <v>0</v>
      </c>
      <c r="I26" s="127">
        <v>-38.799999999999997</v>
      </c>
    </row>
    <row r="27" spans="1:9" ht="14.25" customHeight="1">
      <c r="A27" s="124" t="s">
        <v>178</v>
      </c>
      <c r="B27" s="124">
        <v>-8.3000000000000007</v>
      </c>
      <c r="C27" s="124">
        <v>0</v>
      </c>
      <c r="D27" s="124">
        <v>-100</v>
      </c>
      <c r="E27" s="124">
        <v>0</v>
      </c>
      <c r="F27" s="124">
        <v>-140</v>
      </c>
      <c r="G27" s="124">
        <v>-9</v>
      </c>
      <c r="H27" s="124">
        <v>0</v>
      </c>
      <c r="I27" s="127">
        <v>0</v>
      </c>
    </row>
    <row r="28" spans="1:9" ht="14.25" customHeight="1">
      <c r="A28" s="124" t="s">
        <v>179</v>
      </c>
      <c r="B28" s="124">
        <v>-8.3000000000000007</v>
      </c>
      <c r="C28" s="124">
        <v>0</v>
      </c>
      <c r="D28" s="124">
        <v>-100</v>
      </c>
      <c r="E28" s="124">
        <v>0</v>
      </c>
      <c r="F28" s="124">
        <v>-140</v>
      </c>
      <c r="G28" s="124">
        <v>-9</v>
      </c>
      <c r="H28" s="124">
        <v>0</v>
      </c>
      <c r="I28" s="127">
        <v>0</v>
      </c>
    </row>
    <row r="29" spans="1:9" ht="14.25" customHeight="1">
      <c r="A29" s="124" t="s">
        <v>180</v>
      </c>
      <c r="B29" s="124">
        <v>-8.3000000000000007</v>
      </c>
      <c r="C29" s="124">
        <v>0</v>
      </c>
      <c r="D29" s="124">
        <v>-100</v>
      </c>
      <c r="E29" s="124">
        <v>0</v>
      </c>
      <c r="F29" s="124">
        <v>-140</v>
      </c>
      <c r="G29" s="124">
        <v>-9</v>
      </c>
      <c r="H29" s="124">
        <v>0</v>
      </c>
      <c r="I29" s="127">
        <v>0</v>
      </c>
    </row>
    <row r="30" spans="1:9" ht="14.25" customHeight="1">
      <c r="A30" s="124" t="s">
        <v>181</v>
      </c>
      <c r="B30" s="124">
        <v>-8.3000000000000007</v>
      </c>
      <c r="C30" s="124">
        <v>0</v>
      </c>
      <c r="D30" s="124">
        <v>-100</v>
      </c>
      <c r="E30" s="124">
        <v>0</v>
      </c>
      <c r="F30" s="124">
        <v>-140</v>
      </c>
      <c r="G30" s="124">
        <v>-9</v>
      </c>
      <c r="H30" s="124">
        <v>0</v>
      </c>
      <c r="I30" s="127">
        <v>0</v>
      </c>
    </row>
    <row r="31" spans="1:9" ht="14.25" customHeight="1">
      <c r="A31" s="124" t="s">
        <v>182</v>
      </c>
      <c r="B31" s="124">
        <v>-8.3000000000000007</v>
      </c>
      <c r="C31" s="124">
        <v>0</v>
      </c>
      <c r="D31" s="124">
        <v>-350</v>
      </c>
      <c r="E31" s="124">
        <v>0</v>
      </c>
      <c r="F31" s="124">
        <v>-140</v>
      </c>
      <c r="G31" s="124">
        <v>-9</v>
      </c>
      <c r="H31" s="124">
        <v>0</v>
      </c>
      <c r="I31" s="127">
        <v>0</v>
      </c>
    </row>
    <row r="32" spans="1:9" ht="14.25" customHeight="1">
      <c r="A32" s="124" t="s">
        <v>183</v>
      </c>
      <c r="B32" s="124">
        <v>-8.3000000000000007</v>
      </c>
      <c r="C32" s="124">
        <v>0</v>
      </c>
      <c r="D32" s="124">
        <v>-350</v>
      </c>
      <c r="E32" s="124">
        <v>0</v>
      </c>
      <c r="F32" s="124">
        <v>-140</v>
      </c>
      <c r="G32" s="124">
        <v>-9</v>
      </c>
      <c r="H32" s="124">
        <v>0</v>
      </c>
      <c r="I32" s="127">
        <v>0</v>
      </c>
    </row>
    <row r="33" spans="1:9" ht="14.25" customHeight="1">
      <c r="A33" s="124" t="s">
        <v>184</v>
      </c>
      <c r="B33" s="124">
        <v>-8.3000000000000007</v>
      </c>
      <c r="C33" s="124">
        <v>0</v>
      </c>
      <c r="D33" s="124">
        <v>-350</v>
      </c>
      <c r="E33" s="124">
        <v>0</v>
      </c>
      <c r="F33" s="124">
        <v>-140</v>
      </c>
      <c r="G33" s="124">
        <v>-9</v>
      </c>
      <c r="H33" s="124">
        <v>0</v>
      </c>
      <c r="I33" s="127">
        <v>0</v>
      </c>
    </row>
    <row r="34" spans="1:9" ht="14.25" customHeight="1">
      <c r="A34" s="124" t="s">
        <v>185</v>
      </c>
      <c r="B34" s="124">
        <v>-8.3000000000000007</v>
      </c>
      <c r="C34" s="124">
        <v>0</v>
      </c>
      <c r="D34" s="124">
        <v>-350</v>
      </c>
      <c r="E34" s="124">
        <v>0</v>
      </c>
      <c r="F34" s="124">
        <v>-140</v>
      </c>
      <c r="G34" s="124">
        <v>-9</v>
      </c>
      <c r="H34" s="124">
        <v>0</v>
      </c>
      <c r="I34" s="127">
        <v>0</v>
      </c>
    </row>
    <row r="35" spans="1:9" ht="14.25" customHeight="1">
      <c r="A35" s="124" t="s">
        <v>186</v>
      </c>
      <c r="B35" s="124">
        <v>-8.3000000000000007</v>
      </c>
      <c r="C35" s="124">
        <v>11.56</v>
      </c>
      <c r="D35" s="124">
        <v>-375</v>
      </c>
      <c r="E35" s="124">
        <v>0</v>
      </c>
      <c r="F35" s="124">
        <v>-140</v>
      </c>
      <c r="G35" s="124">
        <v>0</v>
      </c>
      <c r="H35" s="124">
        <v>0</v>
      </c>
      <c r="I35" s="127">
        <v>0</v>
      </c>
    </row>
    <row r="36" spans="1:9" ht="14.25" customHeight="1">
      <c r="A36" s="124" t="s">
        <v>187</v>
      </c>
      <c r="B36" s="124">
        <v>-8.3000000000000007</v>
      </c>
      <c r="C36" s="124">
        <v>11.56</v>
      </c>
      <c r="D36" s="124">
        <v>-375</v>
      </c>
      <c r="E36" s="124">
        <v>0</v>
      </c>
      <c r="F36" s="124">
        <v>0</v>
      </c>
      <c r="G36" s="124">
        <v>0</v>
      </c>
      <c r="H36" s="124">
        <v>9.6300000000000008</v>
      </c>
      <c r="I36" s="127">
        <v>0</v>
      </c>
    </row>
    <row r="37" spans="1:9" ht="14.25" customHeight="1">
      <c r="A37" s="124" t="s">
        <v>188</v>
      </c>
      <c r="B37" s="124">
        <v>-8.3000000000000007</v>
      </c>
      <c r="C37" s="124">
        <v>11.56</v>
      </c>
      <c r="D37" s="124">
        <v>-375</v>
      </c>
      <c r="E37" s="124">
        <v>0</v>
      </c>
      <c r="F37" s="124">
        <v>0</v>
      </c>
      <c r="G37" s="124">
        <v>0</v>
      </c>
      <c r="H37" s="124">
        <v>9.6300000000000008</v>
      </c>
      <c r="I37" s="127">
        <v>0</v>
      </c>
    </row>
    <row r="38" spans="1:9" ht="14.25" customHeight="1">
      <c r="A38" s="124" t="s">
        <v>189</v>
      </c>
      <c r="B38" s="124">
        <v>-8.3000000000000007</v>
      </c>
      <c r="C38" s="124">
        <v>11.56</v>
      </c>
      <c r="D38" s="124">
        <v>-369.11</v>
      </c>
      <c r="E38" s="124">
        <v>0</v>
      </c>
      <c r="F38" s="124">
        <v>0</v>
      </c>
      <c r="G38" s="124">
        <v>0</v>
      </c>
      <c r="H38" s="124">
        <v>9.6300000000000008</v>
      </c>
      <c r="I38" s="127">
        <v>0</v>
      </c>
    </row>
    <row r="39" spans="1:9" ht="14.25" customHeight="1">
      <c r="A39" s="124" t="s">
        <v>190</v>
      </c>
      <c r="B39" s="124">
        <v>-8.3000000000000007</v>
      </c>
      <c r="C39" s="124">
        <v>11.56</v>
      </c>
      <c r="D39" s="124">
        <v>-464.04</v>
      </c>
      <c r="E39" s="124">
        <v>28.91</v>
      </c>
      <c r="F39" s="124">
        <v>0</v>
      </c>
      <c r="G39" s="124">
        <v>0</v>
      </c>
      <c r="H39" s="124">
        <v>9.6300000000000008</v>
      </c>
      <c r="I39" s="127">
        <v>0</v>
      </c>
    </row>
    <row r="40" spans="1:9" ht="14.25" customHeight="1">
      <c r="A40" s="124" t="s">
        <v>191</v>
      </c>
      <c r="B40" s="124">
        <v>-8.3000000000000007</v>
      </c>
      <c r="C40" s="124">
        <v>11.56</v>
      </c>
      <c r="D40" s="124">
        <v>-372.67</v>
      </c>
      <c r="E40" s="124">
        <v>28.91</v>
      </c>
      <c r="F40" s="124">
        <v>0</v>
      </c>
      <c r="G40" s="124">
        <v>0</v>
      </c>
      <c r="H40" s="124">
        <v>9.6300000000000008</v>
      </c>
      <c r="I40" s="127">
        <v>0</v>
      </c>
    </row>
    <row r="41" spans="1:9" ht="14.25" customHeight="1">
      <c r="A41" s="124" t="s">
        <v>192</v>
      </c>
      <c r="B41" s="124">
        <v>-8.3000000000000007</v>
      </c>
      <c r="C41" s="124">
        <v>11.56</v>
      </c>
      <c r="D41" s="124">
        <v>-250.97</v>
      </c>
      <c r="E41" s="124">
        <v>28.91</v>
      </c>
      <c r="F41" s="124">
        <v>0</v>
      </c>
      <c r="G41" s="124">
        <v>0</v>
      </c>
      <c r="H41" s="124">
        <v>9.6300000000000008</v>
      </c>
      <c r="I41" s="127">
        <v>0</v>
      </c>
    </row>
    <row r="42" spans="1:9" ht="14.25" customHeight="1">
      <c r="A42" s="124" t="s">
        <v>193</v>
      </c>
      <c r="B42" s="124">
        <v>-8.3000000000000007</v>
      </c>
      <c r="C42" s="124">
        <v>11.56</v>
      </c>
      <c r="D42" s="124">
        <v>-125</v>
      </c>
      <c r="E42" s="124">
        <v>28.91</v>
      </c>
      <c r="F42" s="124">
        <v>0</v>
      </c>
      <c r="G42" s="124">
        <v>0</v>
      </c>
      <c r="H42" s="124">
        <v>9.6300000000000008</v>
      </c>
      <c r="I42" s="127">
        <v>0</v>
      </c>
    </row>
    <row r="43" spans="1:9" ht="14.25" customHeight="1">
      <c r="A43" s="124" t="s">
        <v>194</v>
      </c>
      <c r="B43" s="124">
        <v>-8.3000000000000007</v>
      </c>
      <c r="C43" s="124">
        <v>11.56</v>
      </c>
      <c r="D43" s="124">
        <v>-150</v>
      </c>
      <c r="E43" s="124">
        <v>28.91</v>
      </c>
      <c r="F43" s="124">
        <v>0</v>
      </c>
      <c r="G43" s="124">
        <v>0</v>
      </c>
      <c r="H43" s="124">
        <v>9.6300000000000008</v>
      </c>
      <c r="I43" s="127">
        <v>0</v>
      </c>
    </row>
    <row r="44" spans="1:9" ht="14.25" customHeight="1">
      <c r="A44" s="124" t="s">
        <v>195</v>
      </c>
      <c r="B44" s="124">
        <v>-8.3000000000000007</v>
      </c>
      <c r="C44" s="124">
        <v>11.56</v>
      </c>
      <c r="D44" s="124">
        <v>-149.66999999999999</v>
      </c>
      <c r="E44" s="124">
        <v>28.91</v>
      </c>
      <c r="F44" s="124">
        <v>0</v>
      </c>
      <c r="G44" s="124">
        <v>0</v>
      </c>
      <c r="H44" s="124">
        <v>9.6300000000000008</v>
      </c>
      <c r="I44" s="127">
        <v>0</v>
      </c>
    </row>
    <row r="45" spans="1:9" ht="14.25" customHeight="1">
      <c r="A45" s="124" t="s">
        <v>196</v>
      </c>
      <c r="B45" s="124">
        <v>-8.3000000000000007</v>
      </c>
      <c r="C45" s="124">
        <v>11.56</v>
      </c>
      <c r="D45" s="124">
        <v>13.12</v>
      </c>
      <c r="E45" s="124">
        <v>28.91</v>
      </c>
      <c r="F45" s="124">
        <v>0</v>
      </c>
      <c r="G45" s="124">
        <v>0</v>
      </c>
      <c r="H45" s="124">
        <v>9.6300000000000008</v>
      </c>
      <c r="I45" s="127">
        <v>0</v>
      </c>
    </row>
    <row r="46" spans="1:9" ht="14.25" customHeight="1">
      <c r="A46" s="124" t="s">
        <v>197</v>
      </c>
      <c r="B46" s="124">
        <v>-8.3000000000000007</v>
      </c>
      <c r="C46" s="124">
        <v>11.56</v>
      </c>
      <c r="D46" s="124">
        <v>8.08</v>
      </c>
      <c r="E46" s="124">
        <v>28.91</v>
      </c>
      <c r="F46" s="124">
        <v>0</v>
      </c>
      <c r="G46" s="124">
        <v>0</v>
      </c>
      <c r="H46" s="124">
        <v>9.6300000000000008</v>
      </c>
      <c r="I46" s="127">
        <v>0</v>
      </c>
    </row>
    <row r="47" spans="1:9" ht="14.25" customHeight="1">
      <c r="A47" s="124" t="s">
        <v>198</v>
      </c>
      <c r="B47" s="124">
        <v>-8.3000000000000007</v>
      </c>
      <c r="C47" s="124">
        <v>11.56</v>
      </c>
      <c r="D47" s="124">
        <v>12.47</v>
      </c>
      <c r="E47" s="124">
        <v>28.9</v>
      </c>
      <c r="F47" s="124">
        <v>0</v>
      </c>
      <c r="G47" s="124">
        <v>0</v>
      </c>
      <c r="H47" s="124">
        <v>9.6300000000000008</v>
      </c>
      <c r="I47" s="127">
        <v>0</v>
      </c>
    </row>
    <row r="48" spans="1:9" ht="14.25" customHeight="1">
      <c r="A48" s="124" t="s">
        <v>199</v>
      </c>
      <c r="B48" s="124">
        <v>-8.3000000000000007</v>
      </c>
      <c r="C48" s="124">
        <v>11.56</v>
      </c>
      <c r="D48" s="124">
        <v>0</v>
      </c>
      <c r="E48" s="124">
        <v>28.91</v>
      </c>
      <c r="F48" s="124">
        <v>0</v>
      </c>
      <c r="G48" s="124">
        <v>0</v>
      </c>
      <c r="H48" s="124">
        <v>9.6300000000000008</v>
      </c>
      <c r="I48" s="127">
        <v>0</v>
      </c>
    </row>
    <row r="49" spans="1:9" ht="14.25" customHeight="1">
      <c r="A49" s="124" t="s">
        <v>200</v>
      </c>
      <c r="B49" s="124">
        <v>-8.3000000000000007</v>
      </c>
      <c r="C49" s="124">
        <v>11.56</v>
      </c>
      <c r="D49" s="124">
        <v>0</v>
      </c>
      <c r="E49" s="124">
        <v>28.91</v>
      </c>
      <c r="F49" s="124">
        <v>0</v>
      </c>
      <c r="G49" s="124">
        <v>0</v>
      </c>
      <c r="H49" s="124">
        <v>9.6300000000000008</v>
      </c>
      <c r="I49" s="127">
        <v>0</v>
      </c>
    </row>
    <row r="50" spans="1:9" ht="14.25" customHeight="1">
      <c r="A50" s="124" t="s">
        <v>201</v>
      </c>
      <c r="B50" s="124">
        <v>-8.3000000000000007</v>
      </c>
      <c r="C50" s="124">
        <v>11.56</v>
      </c>
      <c r="D50" s="124">
        <v>-9.89</v>
      </c>
      <c r="E50" s="124">
        <v>28.91</v>
      </c>
      <c r="F50" s="124">
        <v>0</v>
      </c>
      <c r="G50" s="124">
        <v>0</v>
      </c>
      <c r="H50" s="124">
        <v>9.6300000000000008</v>
      </c>
      <c r="I50" s="127">
        <v>0</v>
      </c>
    </row>
    <row r="51" spans="1:9" ht="14.25" customHeight="1">
      <c r="A51" s="124" t="s">
        <v>202</v>
      </c>
      <c r="B51" s="124">
        <v>-8.3000000000000007</v>
      </c>
      <c r="C51" s="124">
        <v>11.56</v>
      </c>
      <c r="D51" s="124">
        <v>-31.92</v>
      </c>
      <c r="E51" s="124">
        <v>28.91</v>
      </c>
      <c r="F51" s="124">
        <v>0</v>
      </c>
      <c r="G51" s="124">
        <v>0</v>
      </c>
      <c r="H51" s="124">
        <v>9.6300000000000008</v>
      </c>
      <c r="I51" s="127">
        <v>0</v>
      </c>
    </row>
    <row r="52" spans="1:9" ht="14.25" customHeight="1">
      <c r="A52" s="124" t="s">
        <v>203</v>
      </c>
      <c r="B52" s="124">
        <v>-8.3000000000000007</v>
      </c>
      <c r="C52" s="124">
        <v>11.56</v>
      </c>
      <c r="D52" s="124">
        <v>-31.98</v>
      </c>
      <c r="E52" s="124">
        <v>28.91</v>
      </c>
      <c r="F52" s="124">
        <v>0</v>
      </c>
      <c r="G52" s="124">
        <v>0</v>
      </c>
      <c r="H52" s="124">
        <v>9.6300000000000008</v>
      </c>
      <c r="I52" s="127">
        <v>0</v>
      </c>
    </row>
    <row r="53" spans="1:9" ht="14.25" customHeight="1">
      <c r="A53" s="124" t="s">
        <v>204</v>
      </c>
      <c r="B53" s="124">
        <v>-8.3000000000000007</v>
      </c>
      <c r="C53" s="124">
        <v>11.56</v>
      </c>
      <c r="D53" s="124">
        <v>-10.76</v>
      </c>
      <c r="E53" s="124">
        <v>28.91</v>
      </c>
      <c r="F53" s="124">
        <v>0</v>
      </c>
      <c r="G53" s="124">
        <v>0</v>
      </c>
      <c r="H53" s="124">
        <v>9.6300000000000008</v>
      </c>
      <c r="I53" s="127">
        <v>0</v>
      </c>
    </row>
    <row r="54" spans="1:9" ht="14.25" customHeight="1">
      <c r="A54" s="124" t="s">
        <v>205</v>
      </c>
      <c r="B54" s="124">
        <v>-8.3000000000000007</v>
      </c>
      <c r="C54" s="124">
        <v>11.56</v>
      </c>
      <c r="D54" s="124">
        <v>0</v>
      </c>
      <c r="E54" s="124">
        <v>28.91</v>
      </c>
      <c r="F54" s="124">
        <v>0</v>
      </c>
      <c r="G54" s="124">
        <v>0</v>
      </c>
      <c r="H54" s="124">
        <v>9.6300000000000008</v>
      </c>
      <c r="I54" s="127">
        <v>0</v>
      </c>
    </row>
    <row r="55" spans="1:9" ht="14.25" customHeight="1">
      <c r="A55" s="124" t="s">
        <v>206</v>
      </c>
      <c r="B55" s="124">
        <v>-8.3000000000000007</v>
      </c>
      <c r="C55" s="124">
        <v>11.56</v>
      </c>
      <c r="D55" s="124">
        <v>56.37</v>
      </c>
      <c r="E55" s="124">
        <v>28.9</v>
      </c>
      <c r="F55" s="124">
        <v>0</v>
      </c>
      <c r="G55" s="124">
        <v>0</v>
      </c>
      <c r="H55" s="124">
        <v>9.6300000000000008</v>
      </c>
      <c r="I55" s="127">
        <v>0</v>
      </c>
    </row>
    <row r="56" spans="1:9" ht="14.25" customHeight="1">
      <c r="A56" s="124" t="s">
        <v>207</v>
      </c>
      <c r="B56" s="124">
        <v>-8.3000000000000007</v>
      </c>
      <c r="C56" s="124">
        <v>11.56</v>
      </c>
      <c r="D56" s="124">
        <v>50.2</v>
      </c>
      <c r="E56" s="124">
        <v>28.9</v>
      </c>
      <c r="F56" s="124">
        <v>0</v>
      </c>
      <c r="G56" s="124">
        <v>0</v>
      </c>
      <c r="H56" s="124">
        <v>9.6300000000000008</v>
      </c>
      <c r="I56" s="127">
        <v>0</v>
      </c>
    </row>
    <row r="57" spans="1:9" ht="14.25" customHeight="1">
      <c r="A57" s="124" t="s">
        <v>208</v>
      </c>
      <c r="B57" s="124">
        <v>-8.3000000000000007</v>
      </c>
      <c r="C57" s="124">
        <v>11.56</v>
      </c>
      <c r="D57" s="124">
        <v>-32.700000000000003</v>
      </c>
      <c r="E57" s="124">
        <v>28.91</v>
      </c>
      <c r="F57" s="124">
        <v>0</v>
      </c>
      <c r="G57" s="124">
        <v>0</v>
      </c>
      <c r="H57" s="124">
        <v>9.6300000000000008</v>
      </c>
      <c r="I57" s="127">
        <v>0</v>
      </c>
    </row>
    <row r="58" spans="1:9" ht="14.25" customHeight="1">
      <c r="A58" s="124" t="s">
        <v>209</v>
      </c>
      <c r="B58" s="124">
        <v>-8.3000000000000007</v>
      </c>
      <c r="C58" s="124">
        <v>11.56</v>
      </c>
      <c r="D58" s="124">
        <v>-50</v>
      </c>
      <c r="E58" s="124">
        <v>28.91</v>
      </c>
      <c r="F58" s="124">
        <v>0</v>
      </c>
      <c r="G58" s="124">
        <v>0</v>
      </c>
      <c r="H58" s="124">
        <v>9.6300000000000008</v>
      </c>
      <c r="I58" s="127">
        <v>0</v>
      </c>
    </row>
    <row r="59" spans="1:9" ht="14.25" customHeight="1">
      <c r="A59" s="124" t="s">
        <v>210</v>
      </c>
      <c r="B59" s="124">
        <v>-8.3000000000000007</v>
      </c>
      <c r="C59" s="124">
        <v>11.56</v>
      </c>
      <c r="D59" s="124">
        <v>-150</v>
      </c>
      <c r="E59" s="124">
        <v>28.91</v>
      </c>
      <c r="F59" s="124">
        <v>0</v>
      </c>
      <c r="G59" s="124">
        <v>0</v>
      </c>
      <c r="H59" s="124">
        <v>9.6300000000000008</v>
      </c>
      <c r="I59" s="127">
        <v>0</v>
      </c>
    </row>
    <row r="60" spans="1:9" ht="14.25" customHeight="1">
      <c r="A60" s="124" t="s">
        <v>211</v>
      </c>
      <c r="B60" s="124">
        <v>-8.3000000000000007</v>
      </c>
      <c r="C60" s="124">
        <v>11.56</v>
      </c>
      <c r="D60" s="124">
        <v>-150</v>
      </c>
      <c r="E60" s="124">
        <v>28.91</v>
      </c>
      <c r="F60" s="124">
        <v>0</v>
      </c>
      <c r="G60" s="124">
        <v>0</v>
      </c>
      <c r="H60" s="124">
        <v>9.6300000000000008</v>
      </c>
      <c r="I60" s="127">
        <v>0</v>
      </c>
    </row>
    <row r="61" spans="1:9" ht="14.25" customHeight="1">
      <c r="A61" s="124" t="s">
        <v>212</v>
      </c>
      <c r="B61" s="124">
        <v>-8.3000000000000007</v>
      </c>
      <c r="C61" s="124">
        <v>11.56</v>
      </c>
      <c r="D61" s="124">
        <v>-150</v>
      </c>
      <c r="E61" s="124">
        <v>0</v>
      </c>
      <c r="F61" s="124">
        <v>0</v>
      </c>
      <c r="G61" s="124">
        <v>0</v>
      </c>
      <c r="H61" s="124">
        <v>9.6300000000000008</v>
      </c>
      <c r="I61" s="127">
        <v>0</v>
      </c>
    </row>
    <row r="62" spans="1:9" ht="14.25" customHeight="1">
      <c r="A62" s="124" t="s">
        <v>213</v>
      </c>
      <c r="B62" s="124">
        <v>-8.3000000000000007</v>
      </c>
      <c r="C62" s="124">
        <v>11.56</v>
      </c>
      <c r="D62" s="124">
        <v>-150</v>
      </c>
      <c r="E62" s="124">
        <v>0</v>
      </c>
      <c r="F62" s="124">
        <v>0</v>
      </c>
      <c r="G62" s="124">
        <v>0</v>
      </c>
      <c r="H62" s="124">
        <v>9.6300000000000008</v>
      </c>
      <c r="I62" s="127">
        <v>0</v>
      </c>
    </row>
    <row r="63" spans="1:9" ht="14.25" customHeight="1">
      <c r="A63" s="124" t="s">
        <v>214</v>
      </c>
      <c r="B63" s="124">
        <v>-8.3000000000000007</v>
      </c>
      <c r="C63" s="124">
        <v>11.56</v>
      </c>
      <c r="D63" s="124">
        <v>-100</v>
      </c>
      <c r="E63" s="124">
        <v>0</v>
      </c>
      <c r="F63" s="124">
        <v>0</v>
      </c>
      <c r="G63" s="124">
        <v>0</v>
      </c>
      <c r="H63" s="124">
        <v>9.6300000000000008</v>
      </c>
      <c r="I63" s="127">
        <v>0</v>
      </c>
    </row>
    <row r="64" spans="1:9" ht="14.25" customHeight="1">
      <c r="A64" s="124" t="s">
        <v>215</v>
      </c>
      <c r="B64" s="124">
        <v>-8.3000000000000007</v>
      </c>
      <c r="C64" s="124">
        <v>11.56</v>
      </c>
      <c r="D64" s="124">
        <v>-100</v>
      </c>
      <c r="E64" s="124">
        <v>0</v>
      </c>
      <c r="F64" s="124">
        <v>0</v>
      </c>
      <c r="G64" s="124">
        <v>0</v>
      </c>
      <c r="H64" s="124">
        <v>9.6300000000000008</v>
      </c>
      <c r="I64" s="127">
        <v>0</v>
      </c>
    </row>
    <row r="65" spans="1:9" ht="14.25" customHeight="1">
      <c r="A65" s="124" t="s">
        <v>216</v>
      </c>
      <c r="B65" s="124">
        <v>-8.3000000000000007</v>
      </c>
      <c r="C65" s="124">
        <v>11.56</v>
      </c>
      <c r="D65" s="124">
        <v>-100</v>
      </c>
      <c r="E65" s="124">
        <v>0</v>
      </c>
      <c r="F65" s="124">
        <v>0</v>
      </c>
      <c r="G65" s="124">
        <v>0</v>
      </c>
      <c r="H65" s="124">
        <v>9.6300000000000008</v>
      </c>
      <c r="I65" s="127">
        <v>0</v>
      </c>
    </row>
    <row r="66" spans="1:9" ht="14.25" customHeight="1">
      <c r="A66" s="124" t="s">
        <v>217</v>
      </c>
      <c r="B66" s="124">
        <v>-8.3000000000000007</v>
      </c>
      <c r="C66" s="124">
        <v>11.56</v>
      </c>
      <c r="D66" s="124">
        <v>-100</v>
      </c>
      <c r="E66" s="124">
        <v>0</v>
      </c>
      <c r="F66" s="124">
        <v>0</v>
      </c>
      <c r="G66" s="124">
        <v>0</v>
      </c>
      <c r="H66" s="124">
        <v>9.6300000000000008</v>
      </c>
      <c r="I66" s="127">
        <v>0</v>
      </c>
    </row>
    <row r="67" spans="1:9" ht="14.25" customHeight="1">
      <c r="A67" s="124" t="s">
        <v>218</v>
      </c>
      <c r="B67" s="124">
        <v>-8.3000000000000007</v>
      </c>
      <c r="C67" s="124">
        <v>11.56</v>
      </c>
      <c r="D67" s="124">
        <v>-158.53</v>
      </c>
      <c r="E67" s="124">
        <v>0</v>
      </c>
      <c r="F67" s="124">
        <v>0</v>
      </c>
      <c r="G67" s="124">
        <v>0</v>
      </c>
      <c r="H67" s="124">
        <v>9.6300000000000008</v>
      </c>
      <c r="I67" s="127">
        <v>0</v>
      </c>
    </row>
    <row r="68" spans="1:9" ht="14.25" customHeight="1">
      <c r="A68" s="124" t="s">
        <v>219</v>
      </c>
      <c r="B68" s="124">
        <v>-8.3000000000000007</v>
      </c>
      <c r="C68" s="124">
        <v>11.56</v>
      </c>
      <c r="D68" s="124">
        <v>-193.39</v>
      </c>
      <c r="E68" s="124">
        <v>0</v>
      </c>
      <c r="F68" s="124">
        <v>-140</v>
      </c>
      <c r="G68" s="124">
        <v>0</v>
      </c>
      <c r="H68" s="124">
        <v>9.6300000000000008</v>
      </c>
      <c r="I68" s="127">
        <v>0</v>
      </c>
    </row>
    <row r="69" spans="1:9" ht="14.25" customHeight="1">
      <c r="A69" s="124" t="s">
        <v>220</v>
      </c>
      <c r="B69" s="124">
        <v>-8.3000000000000007</v>
      </c>
      <c r="C69" s="124">
        <v>11.56</v>
      </c>
      <c r="D69" s="124">
        <v>-225</v>
      </c>
      <c r="E69" s="124">
        <v>0</v>
      </c>
      <c r="F69" s="124">
        <v>-140</v>
      </c>
      <c r="G69" s="124">
        <v>0</v>
      </c>
      <c r="H69" s="124">
        <v>9.6300000000000008</v>
      </c>
      <c r="I69" s="127">
        <v>0</v>
      </c>
    </row>
    <row r="70" spans="1:9" ht="14.25" customHeight="1">
      <c r="A70" s="124" t="s">
        <v>221</v>
      </c>
      <c r="B70" s="124">
        <v>-8.3000000000000007</v>
      </c>
      <c r="C70" s="124">
        <v>11.56</v>
      </c>
      <c r="D70" s="124">
        <v>-225</v>
      </c>
      <c r="E70" s="124">
        <v>0</v>
      </c>
      <c r="F70" s="124">
        <v>-140</v>
      </c>
      <c r="G70" s="124">
        <v>0</v>
      </c>
      <c r="H70" s="124">
        <v>0</v>
      </c>
      <c r="I70" s="127">
        <v>0</v>
      </c>
    </row>
    <row r="71" spans="1:9" ht="14.25" customHeight="1">
      <c r="A71" s="124" t="s">
        <v>222</v>
      </c>
      <c r="B71" s="124">
        <v>-8.3000000000000007</v>
      </c>
      <c r="C71" s="124">
        <v>0</v>
      </c>
      <c r="D71" s="124">
        <v>-100</v>
      </c>
      <c r="E71" s="124">
        <v>0</v>
      </c>
      <c r="F71" s="124">
        <v>-140</v>
      </c>
      <c r="G71" s="124">
        <v>0</v>
      </c>
      <c r="H71" s="124">
        <v>0</v>
      </c>
      <c r="I71" s="127">
        <v>0</v>
      </c>
    </row>
    <row r="72" spans="1:9" ht="14.25" customHeight="1">
      <c r="A72" s="124" t="s">
        <v>223</v>
      </c>
      <c r="B72" s="124">
        <v>-8.3000000000000007</v>
      </c>
      <c r="C72" s="124">
        <v>0</v>
      </c>
      <c r="D72" s="124">
        <v>-100</v>
      </c>
      <c r="E72" s="124">
        <v>0</v>
      </c>
      <c r="F72" s="124">
        <v>-140</v>
      </c>
      <c r="G72" s="124">
        <v>0</v>
      </c>
      <c r="H72" s="124">
        <v>0</v>
      </c>
      <c r="I72" s="127">
        <v>0</v>
      </c>
    </row>
    <row r="73" spans="1:9" ht="14.25" customHeight="1">
      <c r="A73" s="124" t="s">
        <v>224</v>
      </c>
      <c r="B73" s="124">
        <v>-8.3000000000000007</v>
      </c>
      <c r="C73" s="124">
        <v>0</v>
      </c>
      <c r="D73" s="124">
        <v>-100</v>
      </c>
      <c r="E73" s="124">
        <v>0</v>
      </c>
      <c r="F73" s="124">
        <v>-140</v>
      </c>
      <c r="G73" s="124">
        <v>0</v>
      </c>
      <c r="H73" s="124">
        <v>0</v>
      </c>
      <c r="I73" s="127">
        <v>0</v>
      </c>
    </row>
    <row r="74" spans="1:9" ht="14.25" customHeight="1">
      <c r="A74" s="124" t="s">
        <v>225</v>
      </c>
      <c r="B74" s="124">
        <v>-8.3000000000000007</v>
      </c>
      <c r="C74" s="124">
        <v>0</v>
      </c>
      <c r="D74" s="124">
        <v>-100</v>
      </c>
      <c r="E74" s="124">
        <v>0</v>
      </c>
      <c r="F74" s="124">
        <v>-140</v>
      </c>
      <c r="G74" s="124">
        <v>0</v>
      </c>
      <c r="H74" s="124">
        <v>0</v>
      </c>
      <c r="I74" s="127">
        <v>0</v>
      </c>
    </row>
    <row r="75" spans="1:9" ht="14.25" customHeight="1">
      <c r="A75" s="124" t="s">
        <v>226</v>
      </c>
      <c r="B75" s="124">
        <v>-3.3</v>
      </c>
      <c r="C75" s="124">
        <v>0</v>
      </c>
      <c r="D75" s="124">
        <v>-225</v>
      </c>
      <c r="E75" s="124">
        <v>0</v>
      </c>
      <c r="F75" s="124">
        <v>-140</v>
      </c>
      <c r="G75" s="124">
        <v>-5</v>
      </c>
      <c r="H75" s="124">
        <v>0</v>
      </c>
      <c r="I75" s="127">
        <v>0</v>
      </c>
    </row>
    <row r="76" spans="1:9" ht="14.25" customHeight="1">
      <c r="A76" s="124" t="s">
        <v>227</v>
      </c>
      <c r="B76" s="124">
        <v>-3.3</v>
      </c>
      <c r="C76" s="124">
        <v>0</v>
      </c>
      <c r="D76" s="124">
        <v>-225</v>
      </c>
      <c r="E76" s="124">
        <v>0</v>
      </c>
      <c r="F76" s="124">
        <v>-140</v>
      </c>
      <c r="G76" s="124">
        <v>-5</v>
      </c>
      <c r="H76" s="124">
        <v>0</v>
      </c>
      <c r="I76" s="127">
        <v>0</v>
      </c>
    </row>
    <row r="77" spans="1:9" ht="14.25" customHeight="1">
      <c r="A77" s="124" t="s">
        <v>228</v>
      </c>
      <c r="B77" s="124">
        <v>-3.3</v>
      </c>
      <c r="C77" s="124">
        <v>0</v>
      </c>
      <c r="D77" s="124">
        <v>-225</v>
      </c>
      <c r="E77" s="124">
        <v>0</v>
      </c>
      <c r="F77" s="124">
        <v>-140</v>
      </c>
      <c r="G77" s="124">
        <v>-5</v>
      </c>
      <c r="H77" s="124">
        <v>0</v>
      </c>
      <c r="I77" s="127">
        <v>0</v>
      </c>
    </row>
    <row r="78" spans="1:9" ht="14.25" customHeight="1">
      <c r="A78" s="124" t="s">
        <v>229</v>
      </c>
      <c r="B78" s="124">
        <v>-3.3</v>
      </c>
      <c r="C78" s="124">
        <v>0</v>
      </c>
      <c r="D78" s="124">
        <v>-225</v>
      </c>
      <c r="E78" s="124">
        <v>0</v>
      </c>
      <c r="F78" s="124">
        <v>-140</v>
      </c>
      <c r="G78" s="124">
        <v>-5</v>
      </c>
      <c r="H78" s="124">
        <v>0</v>
      </c>
      <c r="I78" s="127">
        <v>0</v>
      </c>
    </row>
    <row r="79" spans="1:9" ht="14.25" customHeight="1">
      <c r="A79" s="124" t="s">
        <v>230</v>
      </c>
      <c r="B79" s="124">
        <v>-3.3</v>
      </c>
      <c r="C79" s="124">
        <v>0</v>
      </c>
      <c r="D79" s="124">
        <v>0</v>
      </c>
      <c r="E79" s="124">
        <v>0</v>
      </c>
      <c r="F79" s="124">
        <v>-240</v>
      </c>
      <c r="G79" s="124">
        <v>-9</v>
      </c>
      <c r="H79" s="124">
        <v>0</v>
      </c>
      <c r="I79" s="127">
        <v>-38.799999999999997</v>
      </c>
    </row>
    <row r="80" spans="1:9" ht="14.25" customHeight="1">
      <c r="A80" s="124" t="s">
        <v>231</v>
      </c>
      <c r="B80" s="124">
        <v>-3.3</v>
      </c>
      <c r="C80" s="124">
        <v>0</v>
      </c>
      <c r="D80" s="124">
        <v>0</v>
      </c>
      <c r="E80" s="124">
        <v>0</v>
      </c>
      <c r="F80" s="124">
        <v>-240</v>
      </c>
      <c r="G80" s="124">
        <v>-9</v>
      </c>
      <c r="H80" s="124">
        <v>0</v>
      </c>
      <c r="I80" s="127">
        <v>-38.799999999999997</v>
      </c>
    </row>
    <row r="81" spans="1:9" ht="14.25" customHeight="1">
      <c r="A81" s="124" t="s">
        <v>232</v>
      </c>
      <c r="B81" s="124">
        <v>-3.3</v>
      </c>
      <c r="C81" s="124">
        <v>0</v>
      </c>
      <c r="D81" s="124">
        <v>0</v>
      </c>
      <c r="E81" s="124">
        <v>0</v>
      </c>
      <c r="F81" s="124">
        <v>-240</v>
      </c>
      <c r="G81" s="124">
        <v>-9</v>
      </c>
      <c r="H81" s="124">
        <v>0</v>
      </c>
      <c r="I81" s="127">
        <v>-38.799999999999997</v>
      </c>
    </row>
    <row r="82" spans="1:9" ht="14.25" customHeight="1">
      <c r="A82" s="124" t="s">
        <v>233</v>
      </c>
      <c r="B82" s="124">
        <v>-3.3</v>
      </c>
      <c r="C82" s="124">
        <v>0</v>
      </c>
      <c r="D82" s="124">
        <v>0</v>
      </c>
      <c r="E82" s="124">
        <v>0</v>
      </c>
      <c r="F82" s="124">
        <v>-240</v>
      </c>
      <c r="G82" s="124">
        <v>-9</v>
      </c>
      <c r="H82" s="124">
        <v>0</v>
      </c>
      <c r="I82" s="127">
        <v>-38.799999999999997</v>
      </c>
    </row>
    <row r="83" spans="1:9" ht="14.25" customHeight="1">
      <c r="A83" s="124" t="s">
        <v>234</v>
      </c>
      <c r="B83" s="124">
        <v>-3.3</v>
      </c>
      <c r="C83" s="124">
        <v>0</v>
      </c>
      <c r="D83" s="124">
        <v>13.81</v>
      </c>
      <c r="E83" s="124">
        <v>0</v>
      </c>
      <c r="F83" s="124">
        <v>-240</v>
      </c>
      <c r="G83" s="124">
        <v>-9</v>
      </c>
      <c r="H83" s="124">
        <v>0</v>
      </c>
      <c r="I83" s="127">
        <v>-38.799999999999997</v>
      </c>
    </row>
    <row r="84" spans="1:9" ht="14.25" customHeight="1">
      <c r="A84" s="124" t="s">
        <v>235</v>
      </c>
      <c r="B84" s="124">
        <v>-3.3</v>
      </c>
      <c r="C84" s="124">
        <v>0</v>
      </c>
      <c r="D84" s="124">
        <v>5.37</v>
      </c>
      <c r="E84" s="124">
        <v>0</v>
      </c>
      <c r="F84" s="124">
        <v>-240</v>
      </c>
      <c r="G84" s="124">
        <v>-9</v>
      </c>
      <c r="H84" s="124">
        <v>0</v>
      </c>
      <c r="I84" s="127">
        <v>-38.799999999999997</v>
      </c>
    </row>
    <row r="85" spans="1:9" ht="14.25" customHeight="1">
      <c r="A85" s="124" t="s">
        <v>236</v>
      </c>
      <c r="B85" s="124">
        <v>-3.3</v>
      </c>
      <c r="C85" s="124">
        <v>0</v>
      </c>
      <c r="D85" s="124">
        <v>7.43</v>
      </c>
      <c r="E85" s="124">
        <v>0</v>
      </c>
      <c r="F85" s="124">
        <v>-240</v>
      </c>
      <c r="G85" s="124">
        <v>-9</v>
      </c>
      <c r="H85" s="124">
        <v>0</v>
      </c>
      <c r="I85" s="127">
        <v>-38.799999999999997</v>
      </c>
    </row>
    <row r="86" spans="1:9" ht="14.25" customHeight="1">
      <c r="A86" s="124" t="s">
        <v>237</v>
      </c>
      <c r="B86" s="124">
        <v>-3.3</v>
      </c>
      <c r="C86" s="124">
        <v>0</v>
      </c>
      <c r="D86" s="124">
        <v>4.08</v>
      </c>
      <c r="E86" s="124">
        <v>0</v>
      </c>
      <c r="F86" s="124">
        <v>-240</v>
      </c>
      <c r="G86" s="124">
        <v>-9</v>
      </c>
      <c r="H86" s="124">
        <v>0</v>
      </c>
      <c r="I86" s="127">
        <v>-38.799999999999997</v>
      </c>
    </row>
    <row r="87" spans="1:9" ht="14.25" customHeight="1">
      <c r="A87" s="124" t="s">
        <v>238</v>
      </c>
      <c r="B87" s="124">
        <v>-3.3</v>
      </c>
      <c r="C87" s="124">
        <v>0</v>
      </c>
      <c r="D87" s="124">
        <v>8.83</v>
      </c>
      <c r="E87" s="124">
        <v>0</v>
      </c>
      <c r="F87" s="124">
        <v>-240</v>
      </c>
      <c r="G87" s="124">
        <v>-9</v>
      </c>
      <c r="H87" s="124">
        <v>0</v>
      </c>
      <c r="I87" s="127">
        <v>-38.799999999999997</v>
      </c>
    </row>
    <row r="88" spans="1:9" ht="14.25" customHeight="1">
      <c r="A88" s="124" t="s">
        <v>239</v>
      </c>
      <c r="B88" s="124">
        <v>-3.3</v>
      </c>
      <c r="C88" s="124">
        <v>0</v>
      </c>
      <c r="D88" s="124">
        <v>9.11</v>
      </c>
      <c r="E88" s="124">
        <v>0</v>
      </c>
      <c r="F88" s="124">
        <v>-240</v>
      </c>
      <c r="G88" s="124">
        <v>-9</v>
      </c>
      <c r="H88" s="124">
        <v>0</v>
      </c>
      <c r="I88" s="127">
        <v>-38.799999999999997</v>
      </c>
    </row>
    <row r="89" spans="1:9" ht="14.25" customHeight="1">
      <c r="A89" s="124" t="s">
        <v>240</v>
      </c>
      <c r="B89" s="124">
        <v>-3.3</v>
      </c>
      <c r="C89" s="124">
        <v>0</v>
      </c>
      <c r="D89" s="124">
        <v>8.42</v>
      </c>
      <c r="E89" s="124">
        <v>0</v>
      </c>
      <c r="F89" s="124">
        <v>-240</v>
      </c>
      <c r="G89" s="124">
        <v>-9</v>
      </c>
      <c r="H89" s="124">
        <v>0</v>
      </c>
      <c r="I89" s="127">
        <v>-38.799999999999997</v>
      </c>
    </row>
    <row r="90" spans="1:9" ht="14.25" customHeight="1">
      <c r="A90" s="124" t="s">
        <v>241</v>
      </c>
      <c r="B90" s="124">
        <v>-3.3</v>
      </c>
      <c r="C90" s="124">
        <v>0</v>
      </c>
      <c r="D90" s="124">
        <v>7.51</v>
      </c>
      <c r="E90" s="124">
        <v>0</v>
      </c>
      <c r="F90" s="124">
        <v>-240</v>
      </c>
      <c r="G90" s="124">
        <v>-9</v>
      </c>
      <c r="H90" s="124">
        <v>0</v>
      </c>
      <c r="I90" s="127">
        <v>-38.799999999999997</v>
      </c>
    </row>
    <row r="91" spans="1:9" ht="14.25" customHeight="1">
      <c r="A91" s="124" t="s">
        <v>242</v>
      </c>
      <c r="B91" s="124">
        <v>-3.3</v>
      </c>
      <c r="C91" s="124">
        <v>0</v>
      </c>
      <c r="D91" s="124">
        <v>7.99</v>
      </c>
      <c r="E91" s="124">
        <v>0</v>
      </c>
      <c r="F91" s="124">
        <v>-240</v>
      </c>
      <c r="G91" s="124">
        <v>-9</v>
      </c>
      <c r="H91" s="124">
        <v>0</v>
      </c>
      <c r="I91" s="127">
        <v>-38.799999999999997</v>
      </c>
    </row>
    <row r="92" spans="1:9" ht="14.25" customHeight="1">
      <c r="A92" s="124" t="s">
        <v>243</v>
      </c>
      <c r="B92" s="124">
        <v>-3.3</v>
      </c>
      <c r="C92" s="124">
        <v>0</v>
      </c>
      <c r="D92" s="124">
        <v>5.61</v>
      </c>
      <c r="E92" s="124">
        <v>0</v>
      </c>
      <c r="F92" s="124">
        <v>-240</v>
      </c>
      <c r="G92" s="124">
        <v>-9</v>
      </c>
      <c r="H92" s="124">
        <v>0</v>
      </c>
      <c r="I92" s="127">
        <v>-38.799999999999997</v>
      </c>
    </row>
    <row r="93" spans="1:9" ht="14.25" customHeight="1">
      <c r="A93" s="124" t="s">
        <v>244</v>
      </c>
      <c r="B93" s="124">
        <v>-3.3</v>
      </c>
      <c r="C93" s="124">
        <v>0</v>
      </c>
      <c r="D93" s="124">
        <v>2.94</v>
      </c>
      <c r="E93" s="124">
        <v>0</v>
      </c>
      <c r="F93" s="124">
        <v>-240</v>
      </c>
      <c r="G93" s="124">
        <v>-9</v>
      </c>
      <c r="H93" s="124">
        <v>0</v>
      </c>
      <c r="I93" s="127">
        <v>-38.799999999999997</v>
      </c>
    </row>
    <row r="94" spans="1:9" ht="14.25" customHeight="1">
      <c r="A94" s="124" t="s">
        <v>245</v>
      </c>
      <c r="B94" s="124">
        <v>-3.3</v>
      </c>
      <c r="C94" s="124">
        <v>0</v>
      </c>
      <c r="D94" s="124">
        <v>7.0000000000000007E-2</v>
      </c>
      <c r="E94" s="124">
        <v>0</v>
      </c>
      <c r="F94" s="124">
        <v>-240</v>
      </c>
      <c r="G94" s="124">
        <v>-9</v>
      </c>
      <c r="H94" s="124">
        <v>0</v>
      </c>
      <c r="I94" s="127">
        <v>-38.799999999999997</v>
      </c>
    </row>
    <row r="95" spans="1:9" ht="14.25" customHeight="1">
      <c r="A95" s="124" t="s">
        <v>246</v>
      </c>
      <c r="B95" s="124">
        <v>-3.3</v>
      </c>
      <c r="C95" s="124">
        <v>0</v>
      </c>
      <c r="D95" s="124">
        <v>0.36</v>
      </c>
      <c r="E95" s="124">
        <v>0</v>
      </c>
      <c r="F95" s="124">
        <v>-240</v>
      </c>
      <c r="G95" s="124">
        <v>-9</v>
      </c>
      <c r="H95" s="124">
        <v>0</v>
      </c>
      <c r="I95" s="127">
        <v>-38.799999999999997</v>
      </c>
    </row>
    <row r="96" spans="1:9" ht="14.25" customHeight="1">
      <c r="A96" s="124" t="s">
        <v>247</v>
      </c>
      <c r="B96" s="124">
        <v>-3.3</v>
      </c>
      <c r="C96" s="124">
        <v>0</v>
      </c>
      <c r="D96" s="124">
        <v>0.39</v>
      </c>
      <c r="E96" s="124">
        <v>0</v>
      </c>
      <c r="F96" s="124">
        <v>-240</v>
      </c>
      <c r="G96" s="124">
        <v>-9</v>
      </c>
      <c r="H96" s="124">
        <v>0</v>
      </c>
      <c r="I96" s="127">
        <v>-38.799999999999997</v>
      </c>
    </row>
    <row r="97" spans="1:9" ht="14.25" customHeight="1">
      <c r="A97" s="124" t="s">
        <v>248</v>
      </c>
      <c r="B97" s="124">
        <v>-3.3</v>
      </c>
      <c r="C97" s="124">
        <v>0</v>
      </c>
      <c r="D97" s="124">
        <v>0</v>
      </c>
      <c r="E97" s="124">
        <v>0</v>
      </c>
      <c r="F97" s="124">
        <v>-240</v>
      </c>
      <c r="G97" s="124">
        <v>-9</v>
      </c>
      <c r="H97" s="124">
        <v>0</v>
      </c>
      <c r="I97" s="127">
        <v>-38.799999999999997</v>
      </c>
    </row>
    <row r="98" spans="1:9" ht="14.25" customHeight="1">
      <c r="A98" s="124" t="s">
        <v>249</v>
      </c>
      <c r="B98" s="124">
        <v>-3.3</v>
      </c>
      <c r="C98" s="124">
        <v>0</v>
      </c>
      <c r="D98" s="124">
        <v>2.1</v>
      </c>
      <c r="E98" s="124">
        <v>0</v>
      </c>
      <c r="F98" s="124">
        <v>-240</v>
      </c>
      <c r="G98" s="124">
        <v>-9</v>
      </c>
      <c r="H98" s="124">
        <v>0</v>
      </c>
      <c r="I98" s="127">
        <v>-38.799999999999997</v>
      </c>
    </row>
    <row r="99" spans="1:9" ht="14.25" customHeight="1">
      <c r="A99" s="144" t="s">
        <v>65</v>
      </c>
      <c r="B99" s="145">
        <f>AVERAGE(B3:B98)</f>
        <v>-6.4249999999999927</v>
      </c>
      <c r="C99" s="145">
        <f t="shared" ref="C99:I99" si="0">AVERAGE(C3:C98)</f>
        <v>4.335</v>
      </c>
      <c r="D99" s="145">
        <f t="shared" si="0"/>
        <v>-76.884270833333332</v>
      </c>
      <c r="E99" s="145">
        <f t="shared" si="0"/>
        <v>6.6248958333333334</v>
      </c>
      <c r="F99" s="145">
        <f t="shared" si="0"/>
        <v>-127.1875</v>
      </c>
      <c r="G99" s="145">
        <f t="shared" si="0"/>
        <v>-5.083333333333333</v>
      </c>
      <c r="H99" s="145">
        <f t="shared" si="0"/>
        <v>3.4106249999999991</v>
      </c>
      <c r="I99" s="145">
        <f t="shared" si="0"/>
        <v>-17.783333333333321</v>
      </c>
    </row>
    <row r="100" spans="1:9" ht="14.25" customHeight="1"/>
    <row r="101" spans="1:9" ht="14.25" customHeight="1"/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99"/>
  <sheetViews>
    <sheetView workbookViewId="0">
      <selection activeCell="A2" sqref="A2"/>
    </sheetView>
  </sheetViews>
  <sheetFormatPr defaultColWidth="16.42578125" defaultRowHeight="15"/>
  <sheetData>
    <row r="1" spans="1:10" ht="29.25" customHeight="1">
      <c r="A1" s="293" t="s">
        <v>370</v>
      </c>
      <c r="B1" s="294"/>
      <c r="C1" s="294"/>
      <c r="D1" s="294"/>
      <c r="E1" s="294"/>
      <c r="F1" s="294"/>
      <c r="G1" s="294"/>
      <c r="H1" s="294"/>
      <c r="I1" s="294"/>
    </row>
    <row r="2" spans="1:10" ht="45" customHeight="1">
      <c r="A2" s="147" t="s">
        <v>151</v>
      </c>
      <c r="B2" s="147" t="s">
        <v>274</v>
      </c>
      <c r="C2" s="147" t="s">
        <v>273</v>
      </c>
      <c r="D2" s="147" t="s">
        <v>152</v>
      </c>
      <c r="E2" s="147" t="s">
        <v>325</v>
      </c>
      <c r="F2" s="147" t="s">
        <v>342</v>
      </c>
      <c r="G2" s="147" t="s">
        <v>358</v>
      </c>
      <c r="H2" s="147" t="s">
        <v>250</v>
      </c>
      <c r="I2" s="126" t="s">
        <v>343</v>
      </c>
      <c r="J2" s="153" t="s">
        <v>344</v>
      </c>
    </row>
    <row r="3" spans="1:10">
      <c r="A3" s="124" t="s">
        <v>154</v>
      </c>
      <c r="B3" s="124">
        <v>0</v>
      </c>
      <c r="C3" s="124">
        <v>0</v>
      </c>
      <c r="D3" s="124">
        <v>27.81</v>
      </c>
      <c r="E3" s="124">
        <v>0</v>
      </c>
      <c r="F3" s="124">
        <v>0</v>
      </c>
      <c r="G3" s="124">
        <v>0</v>
      </c>
      <c r="H3" s="124">
        <v>0</v>
      </c>
      <c r="I3" s="127">
        <v>0</v>
      </c>
      <c r="J3" s="154">
        <v>0</v>
      </c>
    </row>
    <row r="4" spans="1:10">
      <c r="A4" s="124" t="s">
        <v>155</v>
      </c>
      <c r="B4" s="124">
        <v>0</v>
      </c>
      <c r="C4" s="124">
        <v>0</v>
      </c>
      <c r="D4" s="124">
        <v>29.73</v>
      </c>
      <c r="E4" s="124">
        <v>0</v>
      </c>
      <c r="F4" s="124">
        <v>0</v>
      </c>
      <c r="G4" s="124">
        <v>0</v>
      </c>
      <c r="H4" s="124">
        <v>0</v>
      </c>
      <c r="I4" s="127">
        <v>0</v>
      </c>
      <c r="J4" s="155">
        <v>0</v>
      </c>
    </row>
    <row r="5" spans="1:10">
      <c r="A5" s="124" t="s">
        <v>156</v>
      </c>
      <c r="B5" s="124">
        <v>0</v>
      </c>
      <c r="C5" s="124">
        <v>0</v>
      </c>
      <c r="D5" s="124">
        <v>26.45</v>
      </c>
      <c r="E5" s="124">
        <v>0</v>
      </c>
      <c r="F5" s="124">
        <v>0</v>
      </c>
      <c r="G5" s="124">
        <v>0</v>
      </c>
      <c r="H5" s="124">
        <v>0</v>
      </c>
      <c r="I5" s="127">
        <v>0</v>
      </c>
      <c r="J5" s="155">
        <v>0</v>
      </c>
    </row>
    <row r="6" spans="1:10">
      <c r="A6" s="124" t="s">
        <v>157</v>
      </c>
      <c r="B6" s="124">
        <v>0</v>
      </c>
      <c r="C6" s="124">
        <v>0</v>
      </c>
      <c r="D6" s="124">
        <v>27.8</v>
      </c>
      <c r="E6" s="124">
        <v>0</v>
      </c>
      <c r="F6" s="124">
        <v>0</v>
      </c>
      <c r="G6" s="124">
        <v>0</v>
      </c>
      <c r="H6" s="124">
        <v>0</v>
      </c>
      <c r="I6" s="127">
        <v>0</v>
      </c>
      <c r="J6" s="155">
        <v>0</v>
      </c>
    </row>
    <row r="7" spans="1:10">
      <c r="A7" s="124" t="s">
        <v>158</v>
      </c>
      <c r="B7" s="124">
        <v>0</v>
      </c>
      <c r="C7" s="124">
        <v>0</v>
      </c>
      <c r="D7" s="124">
        <v>42.09</v>
      </c>
      <c r="E7" s="124">
        <v>0</v>
      </c>
      <c r="F7" s="124">
        <v>0</v>
      </c>
      <c r="G7" s="124">
        <v>0</v>
      </c>
      <c r="H7" s="124">
        <v>0</v>
      </c>
      <c r="I7" s="127">
        <v>0</v>
      </c>
      <c r="J7" s="155">
        <v>0</v>
      </c>
    </row>
    <row r="8" spans="1:10">
      <c r="A8" s="124" t="s">
        <v>159</v>
      </c>
      <c r="B8" s="124">
        <v>0</v>
      </c>
      <c r="C8" s="124">
        <v>0</v>
      </c>
      <c r="D8" s="124">
        <v>47.1</v>
      </c>
      <c r="E8" s="124">
        <v>0</v>
      </c>
      <c r="F8" s="124">
        <v>0</v>
      </c>
      <c r="G8" s="124">
        <v>0</v>
      </c>
      <c r="H8" s="124">
        <v>0</v>
      </c>
      <c r="I8" s="127">
        <v>0</v>
      </c>
      <c r="J8" s="155">
        <v>0</v>
      </c>
    </row>
    <row r="9" spans="1:10">
      <c r="A9" s="124" t="s">
        <v>160</v>
      </c>
      <c r="B9" s="124">
        <v>0</v>
      </c>
      <c r="C9" s="124">
        <v>0</v>
      </c>
      <c r="D9" s="124">
        <v>50.15</v>
      </c>
      <c r="E9" s="124">
        <v>0</v>
      </c>
      <c r="F9" s="124">
        <v>0</v>
      </c>
      <c r="G9" s="124">
        <v>0</v>
      </c>
      <c r="H9" s="124">
        <v>0</v>
      </c>
      <c r="I9" s="127">
        <v>0</v>
      </c>
      <c r="J9" s="155">
        <v>0</v>
      </c>
    </row>
    <row r="10" spans="1:10">
      <c r="A10" s="124" t="s">
        <v>161</v>
      </c>
      <c r="B10" s="124">
        <v>0</v>
      </c>
      <c r="C10" s="124">
        <v>0</v>
      </c>
      <c r="D10" s="124">
        <v>49.57</v>
      </c>
      <c r="E10" s="124">
        <v>0</v>
      </c>
      <c r="F10" s="124">
        <v>0</v>
      </c>
      <c r="G10" s="124">
        <v>0</v>
      </c>
      <c r="H10" s="124">
        <v>0</v>
      </c>
      <c r="I10" s="127">
        <v>0</v>
      </c>
      <c r="J10" s="155">
        <v>0</v>
      </c>
    </row>
    <row r="11" spans="1:10">
      <c r="A11" s="124" t="s">
        <v>162</v>
      </c>
      <c r="B11" s="124">
        <v>0</v>
      </c>
      <c r="C11" s="124">
        <v>0</v>
      </c>
      <c r="D11" s="124">
        <v>0</v>
      </c>
      <c r="E11" s="124">
        <v>0</v>
      </c>
      <c r="F11" s="124">
        <v>0</v>
      </c>
      <c r="G11" s="124">
        <v>0</v>
      </c>
      <c r="H11" s="124">
        <v>0</v>
      </c>
      <c r="I11" s="127">
        <v>0</v>
      </c>
      <c r="J11" s="155">
        <v>0</v>
      </c>
    </row>
    <row r="12" spans="1:10">
      <c r="A12" s="124" t="s">
        <v>163</v>
      </c>
      <c r="B12" s="124">
        <v>0</v>
      </c>
      <c r="C12" s="124">
        <v>0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7">
        <v>0</v>
      </c>
      <c r="J12" s="155">
        <v>0</v>
      </c>
    </row>
    <row r="13" spans="1:10">
      <c r="A13" s="124" t="s">
        <v>164</v>
      </c>
      <c r="B13" s="124">
        <v>0</v>
      </c>
      <c r="C13" s="124">
        <v>0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7">
        <v>0</v>
      </c>
      <c r="J13" s="155">
        <v>0</v>
      </c>
    </row>
    <row r="14" spans="1:10">
      <c r="A14" s="124" t="s">
        <v>165</v>
      </c>
      <c r="B14" s="124">
        <v>0</v>
      </c>
      <c r="C14" s="124">
        <v>0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7">
        <v>0</v>
      </c>
      <c r="J14" s="155">
        <v>0</v>
      </c>
    </row>
    <row r="15" spans="1:10">
      <c r="A15" s="124" t="s">
        <v>166</v>
      </c>
      <c r="B15" s="124">
        <v>0</v>
      </c>
      <c r="C15" s="124">
        <v>0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7">
        <v>0</v>
      </c>
      <c r="J15" s="155">
        <v>0</v>
      </c>
    </row>
    <row r="16" spans="1:10">
      <c r="A16" s="124" t="s">
        <v>167</v>
      </c>
      <c r="B16" s="124">
        <v>0</v>
      </c>
      <c r="C16" s="124">
        <v>0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127">
        <v>0</v>
      </c>
      <c r="J16" s="155">
        <v>0</v>
      </c>
    </row>
    <row r="17" spans="1:10">
      <c r="A17" s="124" t="s">
        <v>168</v>
      </c>
      <c r="B17" s="124">
        <v>0</v>
      </c>
      <c r="C17" s="124">
        <v>0</v>
      </c>
      <c r="D17" s="124">
        <v>0</v>
      </c>
      <c r="E17" s="124">
        <v>0</v>
      </c>
      <c r="F17" s="124">
        <v>0</v>
      </c>
      <c r="G17" s="124">
        <v>0</v>
      </c>
      <c r="H17" s="124">
        <v>0</v>
      </c>
      <c r="I17" s="127">
        <v>0</v>
      </c>
      <c r="J17" s="155">
        <v>0</v>
      </c>
    </row>
    <row r="18" spans="1:10">
      <c r="A18" s="124" t="s">
        <v>169</v>
      </c>
      <c r="B18" s="124">
        <v>0</v>
      </c>
      <c r="C18" s="124">
        <v>0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7">
        <v>0</v>
      </c>
      <c r="J18" s="155">
        <v>0</v>
      </c>
    </row>
    <row r="19" spans="1:10">
      <c r="A19" s="124" t="s">
        <v>170</v>
      </c>
      <c r="B19" s="124">
        <v>0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7">
        <v>0</v>
      </c>
      <c r="J19" s="155">
        <v>0</v>
      </c>
    </row>
    <row r="20" spans="1:10">
      <c r="A20" s="124" t="s">
        <v>171</v>
      </c>
      <c r="B20" s="124">
        <v>0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  <c r="H20" s="124">
        <v>0</v>
      </c>
      <c r="I20" s="127">
        <v>0</v>
      </c>
      <c r="J20" s="155">
        <v>0</v>
      </c>
    </row>
    <row r="21" spans="1:10">
      <c r="A21" s="124" t="s">
        <v>172</v>
      </c>
      <c r="B21" s="124">
        <v>0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7">
        <v>0</v>
      </c>
      <c r="J21" s="155">
        <v>0</v>
      </c>
    </row>
    <row r="22" spans="1:10">
      <c r="A22" s="124" t="s">
        <v>173</v>
      </c>
      <c r="B22" s="124">
        <v>0</v>
      </c>
      <c r="C22" s="124">
        <v>0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7">
        <v>0</v>
      </c>
      <c r="J22" s="155">
        <v>0</v>
      </c>
    </row>
    <row r="23" spans="1:10">
      <c r="A23" s="124" t="s">
        <v>174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7">
        <v>0</v>
      </c>
      <c r="J23" s="155">
        <v>0</v>
      </c>
    </row>
    <row r="24" spans="1:10">
      <c r="A24" s="124" t="s">
        <v>175</v>
      </c>
      <c r="B24" s="124">
        <v>0</v>
      </c>
      <c r="C24" s="124">
        <v>0</v>
      </c>
      <c r="D24" s="124">
        <v>0</v>
      </c>
      <c r="E24" s="124">
        <v>0</v>
      </c>
      <c r="F24" s="124">
        <v>0</v>
      </c>
      <c r="G24" s="124">
        <v>0</v>
      </c>
      <c r="H24" s="124">
        <v>0</v>
      </c>
      <c r="I24" s="127">
        <v>0</v>
      </c>
      <c r="J24" s="155">
        <v>0</v>
      </c>
    </row>
    <row r="25" spans="1:10">
      <c r="A25" s="124" t="s">
        <v>176</v>
      </c>
      <c r="B25" s="124">
        <v>0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127">
        <v>0</v>
      </c>
      <c r="J25" s="155">
        <v>0</v>
      </c>
    </row>
    <row r="26" spans="1:10">
      <c r="A26" s="124" t="s">
        <v>177</v>
      </c>
      <c r="B26" s="124">
        <v>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27">
        <v>0</v>
      </c>
      <c r="J26" s="155">
        <v>0</v>
      </c>
    </row>
    <row r="27" spans="1:10">
      <c r="A27" s="124" t="s">
        <v>178</v>
      </c>
      <c r="B27" s="124">
        <v>0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27">
        <v>0</v>
      </c>
      <c r="J27" s="155">
        <v>0</v>
      </c>
    </row>
    <row r="28" spans="1:10">
      <c r="A28" s="124" t="s">
        <v>179</v>
      </c>
      <c r="B28" s="124">
        <v>0</v>
      </c>
      <c r="C28" s="124">
        <v>0</v>
      </c>
      <c r="D28" s="124">
        <v>0</v>
      </c>
      <c r="E28" s="124">
        <v>0</v>
      </c>
      <c r="F28" s="124">
        <v>0</v>
      </c>
      <c r="G28" s="124">
        <v>0</v>
      </c>
      <c r="H28" s="124">
        <v>0</v>
      </c>
      <c r="I28" s="127">
        <v>0</v>
      </c>
      <c r="J28" s="155">
        <v>0</v>
      </c>
    </row>
    <row r="29" spans="1:10">
      <c r="A29" s="124" t="s">
        <v>180</v>
      </c>
      <c r="B29" s="124">
        <v>0</v>
      </c>
      <c r="C29" s="124">
        <v>0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27">
        <v>0</v>
      </c>
      <c r="J29" s="155">
        <v>0</v>
      </c>
    </row>
    <row r="30" spans="1:10">
      <c r="A30" s="124" t="s">
        <v>181</v>
      </c>
      <c r="B30" s="124">
        <v>0</v>
      </c>
      <c r="C30" s="124">
        <v>0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27">
        <v>0</v>
      </c>
      <c r="J30" s="155">
        <v>0</v>
      </c>
    </row>
    <row r="31" spans="1:10">
      <c r="A31" s="124" t="s">
        <v>182</v>
      </c>
      <c r="B31" s="124">
        <v>0</v>
      </c>
      <c r="C31" s="124">
        <v>0</v>
      </c>
      <c r="D31" s="124">
        <v>0</v>
      </c>
      <c r="E31" s="124">
        <v>0</v>
      </c>
      <c r="F31" s="124">
        <v>0</v>
      </c>
      <c r="G31" s="124">
        <v>0</v>
      </c>
      <c r="H31" s="124">
        <v>0</v>
      </c>
      <c r="I31" s="127">
        <v>0</v>
      </c>
      <c r="J31" s="155">
        <v>0</v>
      </c>
    </row>
    <row r="32" spans="1:10">
      <c r="A32" s="124" t="s">
        <v>183</v>
      </c>
      <c r="B32" s="124">
        <v>0</v>
      </c>
      <c r="C32" s="124">
        <v>0</v>
      </c>
      <c r="D32" s="124">
        <v>0</v>
      </c>
      <c r="E32" s="124">
        <v>14.45</v>
      </c>
      <c r="F32" s="124">
        <v>0</v>
      </c>
      <c r="G32" s="124">
        <v>0</v>
      </c>
      <c r="H32" s="124">
        <v>0</v>
      </c>
      <c r="I32" s="127">
        <v>0</v>
      </c>
      <c r="J32" s="155">
        <v>0</v>
      </c>
    </row>
    <row r="33" spans="1:10">
      <c r="A33" s="124" t="s">
        <v>184</v>
      </c>
      <c r="B33" s="124">
        <v>0</v>
      </c>
      <c r="C33" s="124">
        <v>0</v>
      </c>
      <c r="D33" s="124">
        <v>0</v>
      </c>
      <c r="E33" s="124">
        <v>14.45</v>
      </c>
      <c r="F33" s="124">
        <v>0</v>
      </c>
      <c r="G33" s="124">
        <v>0</v>
      </c>
      <c r="H33" s="124">
        <v>0</v>
      </c>
      <c r="I33" s="127">
        <v>5.78</v>
      </c>
      <c r="J33" s="155">
        <v>94.41</v>
      </c>
    </row>
    <row r="34" spans="1:10">
      <c r="A34" s="124" t="s">
        <v>185</v>
      </c>
      <c r="B34" s="124">
        <v>0</v>
      </c>
      <c r="C34" s="124">
        <v>0</v>
      </c>
      <c r="D34" s="124">
        <v>0</v>
      </c>
      <c r="E34" s="124">
        <v>14.45</v>
      </c>
      <c r="F34" s="124">
        <v>33.72</v>
      </c>
      <c r="G34" s="124">
        <v>14.45</v>
      </c>
      <c r="H34" s="124">
        <v>0</v>
      </c>
      <c r="I34" s="127">
        <v>5.78</v>
      </c>
      <c r="J34" s="155">
        <v>69.37</v>
      </c>
    </row>
    <row r="35" spans="1:10">
      <c r="A35" s="124" t="s">
        <v>186</v>
      </c>
      <c r="B35" s="124">
        <v>0</v>
      </c>
      <c r="C35" s="124">
        <v>0</v>
      </c>
      <c r="D35" s="124">
        <v>0</v>
      </c>
      <c r="E35" s="124">
        <v>19.27</v>
      </c>
      <c r="F35" s="124">
        <v>0</v>
      </c>
      <c r="G35" s="124">
        <v>0</v>
      </c>
      <c r="H35" s="124">
        <v>0</v>
      </c>
      <c r="I35" s="127">
        <v>5.78</v>
      </c>
      <c r="J35" s="155">
        <v>0</v>
      </c>
    </row>
    <row r="36" spans="1:10">
      <c r="A36" s="124" t="s">
        <v>187</v>
      </c>
      <c r="B36" s="124">
        <v>-0.3</v>
      </c>
      <c r="C36" s="124">
        <v>0</v>
      </c>
      <c r="D36" s="124">
        <v>0</v>
      </c>
      <c r="E36" s="124">
        <v>19.27</v>
      </c>
      <c r="F36" s="124">
        <v>33.72</v>
      </c>
      <c r="G36" s="124">
        <v>14.45</v>
      </c>
      <c r="H36" s="124">
        <v>9.6300000000000008</v>
      </c>
      <c r="I36" s="127">
        <v>5.78</v>
      </c>
      <c r="J36" s="155">
        <v>0</v>
      </c>
    </row>
    <row r="37" spans="1:10">
      <c r="A37" s="124" t="s">
        <v>188</v>
      </c>
      <c r="B37" s="124">
        <v>-0.6</v>
      </c>
      <c r="C37" s="124">
        <v>0</v>
      </c>
      <c r="D37" s="124">
        <v>0</v>
      </c>
      <c r="E37" s="124">
        <v>19.27</v>
      </c>
      <c r="F37" s="124">
        <v>33.72</v>
      </c>
      <c r="G37" s="124">
        <v>14.45</v>
      </c>
      <c r="H37" s="124">
        <v>9.6300000000000008</v>
      </c>
      <c r="I37" s="127">
        <v>5.78</v>
      </c>
      <c r="J37" s="155">
        <v>0</v>
      </c>
    </row>
    <row r="38" spans="1:10">
      <c r="A38" s="124" t="s">
        <v>189</v>
      </c>
      <c r="B38" s="124">
        <v>-0.6</v>
      </c>
      <c r="C38" s="124">
        <v>0</v>
      </c>
      <c r="D38" s="124">
        <v>0</v>
      </c>
      <c r="E38" s="124">
        <v>19.27</v>
      </c>
      <c r="F38" s="124">
        <v>33.72</v>
      </c>
      <c r="G38" s="124">
        <v>14.45</v>
      </c>
      <c r="H38" s="124">
        <v>9.6300000000000008</v>
      </c>
      <c r="I38" s="127">
        <v>5.78</v>
      </c>
      <c r="J38" s="155">
        <v>0</v>
      </c>
    </row>
    <row r="39" spans="1:10">
      <c r="A39" s="124" t="s">
        <v>190</v>
      </c>
      <c r="B39" s="124">
        <v>-0.9</v>
      </c>
      <c r="C39" s="124">
        <v>0</v>
      </c>
      <c r="D39" s="124">
        <v>0.89</v>
      </c>
      <c r="E39" s="124">
        <v>19.27</v>
      </c>
      <c r="F39" s="124">
        <v>33.72</v>
      </c>
      <c r="G39" s="124">
        <v>14.45</v>
      </c>
      <c r="H39" s="124">
        <v>9.6300000000000008</v>
      </c>
      <c r="I39" s="127">
        <v>5.78</v>
      </c>
      <c r="J39" s="155">
        <v>0</v>
      </c>
    </row>
    <row r="40" spans="1:10">
      <c r="A40" s="124" t="s">
        <v>191</v>
      </c>
      <c r="B40" s="124">
        <v>-1.3</v>
      </c>
      <c r="C40" s="124">
        <v>0</v>
      </c>
      <c r="D40" s="124">
        <v>0</v>
      </c>
      <c r="E40" s="124">
        <v>19.27</v>
      </c>
      <c r="F40" s="124">
        <v>33.72</v>
      </c>
      <c r="G40" s="124">
        <v>14.45</v>
      </c>
      <c r="H40" s="124">
        <v>9.6300000000000008</v>
      </c>
      <c r="I40" s="127">
        <v>5.78</v>
      </c>
      <c r="J40" s="155">
        <v>0</v>
      </c>
    </row>
    <row r="41" spans="1:10">
      <c r="A41" s="124" t="s">
        <v>192</v>
      </c>
      <c r="B41" s="124">
        <v>-0.7</v>
      </c>
      <c r="C41" s="124">
        <v>0</v>
      </c>
      <c r="D41" s="124">
        <v>0</v>
      </c>
      <c r="E41" s="124">
        <v>19.27</v>
      </c>
      <c r="F41" s="124">
        <v>33.72</v>
      </c>
      <c r="G41" s="124">
        <v>14.45</v>
      </c>
      <c r="H41" s="124">
        <v>9.6300000000000008</v>
      </c>
      <c r="I41" s="127">
        <v>5.78</v>
      </c>
      <c r="J41" s="155">
        <v>0</v>
      </c>
    </row>
    <row r="42" spans="1:10">
      <c r="A42" s="124" t="s">
        <v>193</v>
      </c>
      <c r="B42" s="124">
        <v>-3.3</v>
      </c>
      <c r="C42" s="124">
        <v>0</v>
      </c>
      <c r="D42" s="124">
        <v>165.86</v>
      </c>
      <c r="E42" s="124">
        <v>19.27</v>
      </c>
      <c r="F42" s="124">
        <v>33.72</v>
      </c>
      <c r="G42" s="124">
        <v>14.45</v>
      </c>
      <c r="H42" s="124">
        <v>9.6300000000000008</v>
      </c>
      <c r="I42" s="127">
        <v>5.78</v>
      </c>
      <c r="J42" s="155">
        <v>0</v>
      </c>
    </row>
    <row r="43" spans="1:10">
      <c r="A43" s="124" t="s">
        <v>194</v>
      </c>
      <c r="B43" s="124">
        <v>-1.4</v>
      </c>
      <c r="C43" s="124">
        <v>-0.2</v>
      </c>
      <c r="D43" s="124">
        <v>246.96</v>
      </c>
      <c r="E43" s="124">
        <v>19.27</v>
      </c>
      <c r="F43" s="124">
        <v>33.72</v>
      </c>
      <c r="G43" s="124">
        <v>14.45</v>
      </c>
      <c r="H43" s="124">
        <v>9.6300000000000008</v>
      </c>
      <c r="I43" s="127">
        <v>5.78</v>
      </c>
      <c r="J43" s="155">
        <v>0</v>
      </c>
    </row>
    <row r="44" spans="1:10">
      <c r="A44" s="124" t="s">
        <v>195</v>
      </c>
      <c r="B44" s="124">
        <v>-6.3</v>
      </c>
      <c r="C44" s="124">
        <v>-1.2</v>
      </c>
      <c r="D44" s="124">
        <v>264.87</v>
      </c>
      <c r="E44" s="124">
        <v>19.27</v>
      </c>
      <c r="F44" s="124">
        <v>33.72</v>
      </c>
      <c r="G44" s="124">
        <v>14.45</v>
      </c>
      <c r="H44" s="124">
        <v>9.6300000000000008</v>
      </c>
      <c r="I44" s="127">
        <v>5.78</v>
      </c>
      <c r="J44" s="155">
        <v>0</v>
      </c>
    </row>
    <row r="45" spans="1:10">
      <c r="A45" s="124" t="s">
        <v>196</v>
      </c>
      <c r="B45" s="124">
        <v>-5.8</v>
      </c>
      <c r="C45" s="124">
        <v>-1.5</v>
      </c>
      <c r="D45" s="124">
        <v>263.66000000000003</v>
      </c>
      <c r="E45" s="124">
        <v>19.27</v>
      </c>
      <c r="F45" s="124">
        <v>33.72</v>
      </c>
      <c r="G45" s="124">
        <v>14.45</v>
      </c>
      <c r="H45" s="124">
        <v>9.6300000000000008</v>
      </c>
      <c r="I45" s="127">
        <v>5.78</v>
      </c>
      <c r="J45" s="155">
        <v>0</v>
      </c>
    </row>
    <row r="46" spans="1:10">
      <c r="A46" s="124" t="s">
        <v>197</v>
      </c>
      <c r="B46" s="124">
        <v>-7.4</v>
      </c>
      <c r="C46" s="124">
        <v>-3.4</v>
      </c>
      <c r="D46" s="124">
        <v>273.41000000000003</v>
      </c>
      <c r="E46" s="124">
        <v>19.27</v>
      </c>
      <c r="F46" s="124">
        <v>33.72</v>
      </c>
      <c r="G46" s="124">
        <v>14.45</v>
      </c>
      <c r="H46" s="124">
        <v>9.6300000000000008</v>
      </c>
      <c r="I46" s="127">
        <v>5.78</v>
      </c>
      <c r="J46" s="155">
        <v>0</v>
      </c>
    </row>
    <row r="47" spans="1:10">
      <c r="A47" s="124" t="s">
        <v>198</v>
      </c>
      <c r="B47" s="124">
        <v>-7.3</v>
      </c>
      <c r="C47" s="124">
        <v>-0.5</v>
      </c>
      <c r="D47" s="124">
        <v>264.86</v>
      </c>
      <c r="E47" s="124">
        <v>19.27</v>
      </c>
      <c r="F47" s="124">
        <v>33.72</v>
      </c>
      <c r="G47" s="124">
        <v>14.45</v>
      </c>
      <c r="H47" s="124">
        <v>9.6300000000000008</v>
      </c>
      <c r="I47" s="127">
        <v>5.78</v>
      </c>
      <c r="J47" s="155">
        <v>0</v>
      </c>
    </row>
    <row r="48" spans="1:10">
      <c r="A48" s="124" t="s">
        <v>199</v>
      </c>
      <c r="B48" s="124">
        <v>-8.4</v>
      </c>
      <c r="C48" s="124">
        <v>-3.6</v>
      </c>
      <c r="D48" s="124">
        <v>275.72000000000003</v>
      </c>
      <c r="E48" s="124">
        <v>19.27</v>
      </c>
      <c r="F48" s="124">
        <v>33.72</v>
      </c>
      <c r="G48" s="124">
        <v>14.45</v>
      </c>
      <c r="H48" s="124">
        <v>9.6300000000000008</v>
      </c>
      <c r="I48" s="127">
        <v>5.78</v>
      </c>
      <c r="J48" s="155">
        <v>0</v>
      </c>
    </row>
    <row r="49" spans="1:10">
      <c r="A49" s="124" t="s">
        <v>200</v>
      </c>
      <c r="B49" s="124">
        <v>-6.5</v>
      </c>
      <c r="C49" s="124">
        <v>-0.9</v>
      </c>
      <c r="D49" s="124">
        <v>275.72000000000003</v>
      </c>
      <c r="E49" s="124">
        <v>19.27</v>
      </c>
      <c r="F49" s="124">
        <v>33.72</v>
      </c>
      <c r="G49" s="124">
        <v>14.45</v>
      </c>
      <c r="H49" s="124">
        <v>9.6300000000000008</v>
      </c>
      <c r="I49" s="127">
        <v>5.78</v>
      </c>
      <c r="J49" s="155">
        <v>0</v>
      </c>
    </row>
    <row r="50" spans="1:10">
      <c r="A50" s="124" t="s">
        <v>201</v>
      </c>
      <c r="B50" s="124">
        <v>-5</v>
      </c>
      <c r="C50" s="124">
        <v>-1.8</v>
      </c>
      <c r="D50" s="124">
        <v>275.72000000000003</v>
      </c>
      <c r="E50" s="124">
        <v>19.27</v>
      </c>
      <c r="F50" s="124">
        <v>33.72</v>
      </c>
      <c r="G50" s="124">
        <v>14.45</v>
      </c>
      <c r="H50" s="124">
        <v>9.6300000000000008</v>
      </c>
      <c r="I50" s="127">
        <v>5.78</v>
      </c>
      <c r="J50" s="155">
        <v>0</v>
      </c>
    </row>
    <row r="51" spans="1:10">
      <c r="A51" s="124" t="s">
        <v>202</v>
      </c>
      <c r="B51" s="124">
        <v>-2.2999999999999998</v>
      </c>
      <c r="C51" s="124">
        <v>-1.5</v>
      </c>
      <c r="D51" s="124">
        <v>275.72000000000003</v>
      </c>
      <c r="E51" s="124">
        <v>19.27</v>
      </c>
      <c r="F51" s="124">
        <v>33.72</v>
      </c>
      <c r="G51" s="124">
        <v>14.45</v>
      </c>
      <c r="H51" s="124">
        <v>9.6300000000000008</v>
      </c>
      <c r="I51" s="127">
        <v>5.78</v>
      </c>
      <c r="J51" s="155">
        <v>0</v>
      </c>
    </row>
    <row r="52" spans="1:10">
      <c r="A52" s="124" t="s">
        <v>203</v>
      </c>
      <c r="B52" s="124">
        <v>-3.5</v>
      </c>
      <c r="C52" s="124">
        <v>-2.1</v>
      </c>
      <c r="D52" s="124">
        <v>275.70999999999998</v>
      </c>
      <c r="E52" s="124">
        <v>19.27</v>
      </c>
      <c r="F52" s="124">
        <v>33.72</v>
      </c>
      <c r="G52" s="124">
        <v>14.45</v>
      </c>
      <c r="H52" s="124">
        <v>9.6300000000000008</v>
      </c>
      <c r="I52" s="127">
        <v>5.78</v>
      </c>
      <c r="J52" s="155">
        <v>0</v>
      </c>
    </row>
    <row r="53" spans="1:10">
      <c r="A53" s="124" t="s">
        <v>204</v>
      </c>
      <c r="B53" s="124">
        <v>-5.9</v>
      </c>
      <c r="C53" s="124">
        <v>0</v>
      </c>
      <c r="D53" s="124">
        <v>196.93</v>
      </c>
      <c r="E53" s="124">
        <v>19.27</v>
      </c>
      <c r="F53" s="124">
        <v>33.72</v>
      </c>
      <c r="G53" s="124">
        <v>14.45</v>
      </c>
      <c r="H53" s="124">
        <v>9.6300000000000008</v>
      </c>
      <c r="I53" s="127">
        <v>5.78</v>
      </c>
      <c r="J53" s="155">
        <v>0</v>
      </c>
    </row>
    <row r="54" spans="1:10">
      <c r="A54" s="124" t="s">
        <v>205</v>
      </c>
      <c r="B54" s="124">
        <v>-4.5</v>
      </c>
      <c r="C54" s="124">
        <v>0</v>
      </c>
      <c r="D54" s="124">
        <v>225.63</v>
      </c>
      <c r="E54" s="124">
        <v>19.27</v>
      </c>
      <c r="F54" s="124">
        <v>33.72</v>
      </c>
      <c r="G54" s="124">
        <v>14.45</v>
      </c>
      <c r="H54" s="124">
        <v>9.6300000000000008</v>
      </c>
      <c r="I54" s="127">
        <v>5.78</v>
      </c>
      <c r="J54" s="155">
        <v>0</v>
      </c>
    </row>
    <row r="55" spans="1:10">
      <c r="A55" s="124" t="s">
        <v>206</v>
      </c>
      <c r="B55" s="124">
        <v>-0.7</v>
      </c>
      <c r="C55" s="124">
        <v>0</v>
      </c>
      <c r="D55" s="124">
        <v>209.42</v>
      </c>
      <c r="E55" s="124">
        <v>19.27</v>
      </c>
      <c r="F55" s="124">
        <v>33.72</v>
      </c>
      <c r="G55" s="124">
        <v>14.45</v>
      </c>
      <c r="H55" s="124">
        <v>9.6300000000000008</v>
      </c>
      <c r="I55" s="127">
        <v>5.78</v>
      </c>
      <c r="J55" s="155">
        <v>0</v>
      </c>
    </row>
    <row r="56" spans="1:10">
      <c r="A56" s="124" t="s">
        <v>207</v>
      </c>
      <c r="B56" s="124">
        <v>-0.9</v>
      </c>
      <c r="C56" s="124">
        <v>0</v>
      </c>
      <c r="D56" s="124">
        <v>215.61</v>
      </c>
      <c r="E56" s="124">
        <v>19.27</v>
      </c>
      <c r="F56" s="124">
        <v>33.72</v>
      </c>
      <c r="G56" s="124">
        <v>14.45</v>
      </c>
      <c r="H56" s="124">
        <v>9.6300000000000008</v>
      </c>
      <c r="I56" s="127">
        <v>5.78</v>
      </c>
      <c r="J56" s="155">
        <v>0</v>
      </c>
    </row>
    <row r="57" spans="1:10">
      <c r="A57" s="124" t="s">
        <v>208</v>
      </c>
      <c r="B57" s="124">
        <v>-0.5</v>
      </c>
      <c r="C57" s="124">
        <v>0</v>
      </c>
      <c r="D57" s="124">
        <v>242.2</v>
      </c>
      <c r="E57" s="124">
        <v>19.27</v>
      </c>
      <c r="F57" s="124">
        <v>33.72</v>
      </c>
      <c r="G57" s="124">
        <v>14.45</v>
      </c>
      <c r="H57" s="124">
        <v>9.6300000000000008</v>
      </c>
      <c r="I57" s="127">
        <v>5.78</v>
      </c>
      <c r="J57" s="155">
        <v>0</v>
      </c>
    </row>
    <row r="58" spans="1:10">
      <c r="A58" s="124" t="s">
        <v>209</v>
      </c>
      <c r="B58" s="124">
        <v>-0.3</v>
      </c>
      <c r="C58" s="124">
        <v>0</v>
      </c>
      <c r="D58" s="124">
        <v>253.06</v>
      </c>
      <c r="E58" s="124">
        <v>19.27</v>
      </c>
      <c r="F58" s="124">
        <v>33.72</v>
      </c>
      <c r="G58" s="124">
        <v>14.45</v>
      </c>
      <c r="H58" s="124">
        <v>9.6300000000000008</v>
      </c>
      <c r="I58" s="127">
        <v>5.78</v>
      </c>
      <c r="J58" s="155">
        <v>0</v>
      </c>
    </row>
    <row r="59" spans="1:10">
      <c r="A59" s="124" t="s">
        <v>210</v>
      </c>
      <c r="B59" s="124">
        <v>-0.2</v>
      </c>
      <c r="C59" s="124">
        <v>0</v>
      </c>
      <c r="D59" s="124">
        <v>0</v>
      </c>
      <c r="E59" s="124">
        <v>19.27</v>
      </c>
      <c r="F59" s="124">
        <v>33.72</v>
      </c>
      <c r="G59" s="124">
        <v>14.45</v>
      </c>
      <c r="H59" s="124">
        <v>9.6300000000000008</v>
      </c>
      <c r="I59" s="127">
        <v>5.78</v>
      </c>
      <c r="J59" s="155">
        <v>0</v>
      </c>
    </row>
    <row r="60" spans="1:10">
      <c r="A60" s="124" t="s">
        <v>211</v>
      </c>
      <c r="B60" s="124">
        <v>-0.1</v>
      </c>
      <c r="C60" s="124">
        <v>-0.9</v>
      </c>
      <c r="D60" s="124">
        <v>0</v>
      </c>
      <c r="E60" s="124">
        <v>19.27</v>
      </c>
      <c r="F60" s="124">
        <v>33.72</v>
      </c>
      <c r="G60" s="124">
        <v>14.45</v>
      </c>
      <c r="H60" s="124">
        <v>9.6300000000000008</v>
      </c>
      <c r="I60" s="127">
        <v>5.78</v>
      </c>
      <c r="J60" s="155">
        <v>0</v>
      </c>
    </row>
    <row r="61" spans="1:10">
      <c r="A61" s="124" t="s">
        <v>212</v>
      </c>
      <c r="B61" s="124">
        <v>0</v>
      </c>
      <c r="C61" s="124">
        <v>0</v>
      </c>
      <c r="D61" s="124">
        <v>0</v>
      </c>
      <c r="E61" s="124">
        <v>19.27</v>
      </c>
      <c r="F61" s="124">
        <v>33.72</v>
      </c>
      <c r="G61" s="124">
        <v>14.45</v>
      </c>
      <c r="H61" s="124">
        <v>9.6300000000000008</v>
      </c>
      <c r="I61" s="127">
        <v>5.78</v>
      </c>
      <c r="J61" s="155">
        <v>0</v>
      </c>
    </row>
    <row r="62" spans="1:10">
      <c r="A62" s="124" t="s">
        <v>213</v>
      </c>
      <c r="B62" s="124">
        <v>0</v>
      </c>
      <c r="C62" s="124">
        <v>0</v>
      </c>
      <c r="D62" s="124">
        <v>0</v>
      </c>
      <c r="E62" s="124">
        <v>19.27</v>
      </c>
      <c r="F62" s="124">
        <v>33.72</v>
      </c>
      <c r="G62" s="124">
        <v>14.45</v>
      </c>
      <c r="H62" s="124">
        <v>9.6300000000000008</v>
      </c>
      <c r="I62" s="127">
        <v>5.78</v>
      </c>
      <c r="J62" s="155">
        <v>0</v>
      </c>
    </row>
    <row r="63" spans="1:10">
      <c r="A63" s="124" t="s">
        <v>214</v>
      </c>
      <c r="B63" s="124">
        <v>0</v>
      </c>
      <c r="C63" s="124">
        <v>0</v>
      </c>
      <c r="D63" s="124">
        <v>0</v>
      </c>
      <c r="E63" s="124">
        <v>19.27</v>
      </c>
      <c r="F63" s="124">
        <v>0</v>
      </c>
      <c r="G63" s="124">
        <v>0</v>
      </c>
      <c r="H63" s="124">
        <v>0</v>
      </c>
      <c r="I63" s="127">
        <v>5.78</v>
      </c>
      <c r="J63" s="155">
        <v>0</v>
      </c>
    </row>
    <row r="64" spans="1:10">
      <c r="A64" s="124" t="s">
        <v>215</v>
      </c>
      <c r="B64" s="124">
        <v>0</v>
      </c>
      <c r="C64" s="124">
        <v>0</v>
      </c>
      <c r="D64" s="124">
        <v>0</v>
      </c>
      <c r="E64" s="124">
        <v>19.27</v>
      </c>
      <c r="F64" s="124">
        <v>0</v>
      </c>
      <c r="G64" s="124">
        <v>0</v>
      </c>
      <c r="H64" s="124">
        <v>0</v>
      </c>
      <c r="I64" s="127">
        <v>5.78</v>
      </c>
      <c r="J64" s="155">
        <v>0</v>
      </c>
    </row>
    <row r="65" spans="1:10">
      <c r="A65" s="124" t="s">
        <v>216</v>
      </c>
      <c r="B65" s="124">
        <v>0</v>
      </c>
      <c r="C65" s="124">
        <v>0</v>
      </c>
      <c r="D65" s="124">
        <v>0</v>
      </c>
      <c r="E65" s="124">
        <v>19.27</v>
      </c>
      <c r="F65" s="124">
        <v>0</v>
      </c>
      <c r="G65" s="124">
        <v>0</v>
      </c>
      <c r="H65" s="124">
        <v>0</v>
      </c>
      <c r="I65" s="127">
        <v>5.78</v>
      </c>
      <c r="J65" s="155">
        <v>0</v>
      </c>
    </row>
    <row r="66" spans="1:10">
      <c r="A66" s="124" t="s">
        <v>217</v>
      </c>
      <c r="B66" s="124">
        <v>0</v>
      </c>
      <c r="C66" s="124">
        <v>0</v>
      </c>
      <c r="D66" s="124">
        <v>0</v>
      </c>
      <c r="E66" s="124">
        <v>19.27</v>
      </c>
      <c r="F66" s="124">
        <v>0</v>
      </c>
      <c r="G66" s="124">
        <v>0</v>
      </c>
      <c r="H66" s="124">
        <v>0</v>
      </c>
      <c r="I66" s="127">
        <v>5.78</v>
      </c>
      <c r="J66" s="155">
        <v>0</v>
      </c>
    </row>
    <row r="67" spans="1:10">
      <c r="A67" s="124" t="s">
        <v>218</v>
      </c>
      <c r="B67" s="124">
        <v>0</v>
      </c>
      <c r="C67" s="124">
        <v>0</v>
      </c>
      <c r="D67" s="124">
        <v>0</v>
      </c>
      <c r="E67" s="124">
        <v>14.45</v>
      </c>
      <c r="F67" s="124">
        <v>33.72</v>
      </c>
      <c r="G67" s="124">
        <v>14.45</v>
      </c>
      <c r="H67" s="124">
        <v>0</v>
      </c>
      <c r="I67" s="127">
        <v>5.78</v>
      </c>
      <c r="J67" s="155">
        <v>0</v>
      </c>
    </row>
    <row r="68" spans="1:10">
      <c r="A68" s="124" t="s">
        <v>219</v>
      </c>
      <c r="B68" s="124">
        <v>0</v>
      </c>
      <c r="C68" s="124">
        <v>0</v>
      </c>
      <c r="D68" s="124">
        <v>0</v>
      </c>
      <c r="E68" s="124">
        <v>14.45</v>
      </c>
      <c r="F68" s="124">
        <v>33.72</v>
      </c>
      <c r="G68" s="124">
        <v>14.45</v>
      </c>
      <c r="H68" s="124">
        <v>0</v>
      </c>
      <c r="I68" s="127">
        <v>5.78</v>
      </c>
      <c r="J68" s="155">
        <v>0</v>
      </c>
    </row>
    <row r="69" spans="1:10">
      <c r="A69" s="124" t="s">
        <v>220</v>
      </c>
      <c r="B69" s="124">
        <v>0</v>
      </c>
      <c r="C69" s="124">
        <v>0</v>
      </c>
      <c r="D69" s="124">
        <v>0</v>
      </c>
      <c r="E69" s="124">
        <v>14.45</v>
      </c>
      <c r="F69" s="124">
        <v>33.72</v>
      </c>
      <c r="G69" s="124">
        <v>14.45</v>
      </c>
      <c r="H69" s="124">
        <v>0</v>
      </c>
      <c r="I69" s="127">
        <v>5.78</v>
      </c>
      <c r="J69" s="155">
        <v>0</v>
      </c>
    </row>
    <row r="70" spans="1:10">
      <c r="A70" s="124" t="s">
        <v>221</v>
      </c>
      <c r="B70" s="124">
        <v>0</v>
      </c>
      <c r="C70" s="124">
        <v>0</v>
      </c>
      <c r="D70" s="124">
        <v>0</v>
      </c>
      <c r="E70" s="124">
        <v>14.45</v>
      </c>
      <c r="F70" s="124">
        <v>33.729999999999997</v>
      </c>
      <c r="G70" s="124">
        <v>14.45</v>
      </c>
      <c r="H70" s="124">
        <v>0</v>
      </c>
      <c r="I70" s="127">
        <v>5.78</v>
      </c>
      <c r="J70" s="155">
        <v>12.52</v>
      </c>
    </row>
    <row r="71" spans="1:10">
      <c r="A71" s="124" t="s">
        <v>222</v>
      </c>
      <c r="B71" s="124">
        <v>0</v>
      </c>
      <c r="C71" s="124">
        <v>0</v>
      </c>
      <c r="D71" s="124">
        <v>0</v>
      </c>
      <c r="E71" s="124">
        <v>14.45</v>
      </c>
      <c r="F71" s="124">
        <v>33.72</v>
      </c>
      <c r="G71" s="124">
        <v>14.45</v>
      </c>
      <c r="H71" s="124">
        <v>0</v>
      </c>
      <c r="I71" s="127">
        <v>5.78</v>
      </c>
      <c r="J71" s="155">
        <v>47.21</v>
      </c>
    </row>
    <row r="72" spans="1:10">
      <c r="A72" s="124" t="s">
        <v>223</v>
      </c>
      <c r="B72" s="124">
        <v>0</v>
      </c>
      <c r="C72" s="124">
        <v>0</v>
      </c>
      <c r="D72" s="124">
        <v>0</v>
      </c>
      <c r="E72" s="124">
        <v>14.45</v>
      </c>
      <c r="F72" s="124">
        <v>0</v>
      </c>
      <c r="G72" s="124">
        <v>0</v>
      </c>
      <c r="H72" s="124">
        <v>0</v>
      </c>
      <c r="I72" s="127">
        <v>5.78</v>
      </c>
      <c r="J72" s="155">
        <v>75.150000000000006</v>
      </c>
    </row>
    <row r="73" spans="1:10">
      <c r="A73" s="124" t="s">
        <v>224</v>
      </c>
      <c r="B73" s="124">
        <v>0</v>
      </c>
      <c r="C73" s="124">
        <v>0</v>
      </c>
      <c r="D73" s="124">
        <v>0</v>
      </c>
      <c r="E73" s="124">
        <v>14.45</v>
      </c>
      <c r="F73" s="124">
        <v>0</v>
      </c>
      <c r="G73" s="124">
        <v>0</v>
      </c>
      <c r="H73" s="124">
        <v>0</v>
      </c>
      <c r="I73" s="127">
        <v>5.78</v>
      </c>
      <c r="J73" s="155">
        <v>93.45</v>
      </c>
    </row>
    <row r="74" spans="1:10">
      <c r="A74" s="124" t="s">
        <v>225</v>
      </c>
      <c r="B74" s="124">
        <v>0</v>
      </c>
      <c r="C74" s="124">
        <v>0</v>
      </c>
      <c r="D74" s="124">
        <v>0</v>
      </c>
      <c r="E74" s="124">
        <v>14.45</v>
      </c>
      <c r="F74" s="124">
        <v>0</v>
      </c>
      <c r="G74" s="124">
        <v>0</v>
      </c>
      <c r="H74" s="124">
        <v>0</v>
      </c>
      <c r="I74" s="127">
        <v>4.92</v>
      </c>
      <c r="J74" s="155">
        <v>97.73</v>
      </c>
    </row>
    <row r="75" spans="1:10">
      <c r="A75" s="124" t="s">
        <v>226</v>
      </c>
      <c r="B75" s="124">
        <v>0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7">
        <v>0</v>
      </c>
      <c r="J75" s="155">
        <v>0</v>
      </c>
    </row>
    <row r="76" spans="1:10">
      <c r="A76" s="124" t="s">
        <v>227</v>
      </c>
      <c r="B76" s="124">
        <v>0</v>
      </c>
      <c r="C76" s="124">
        <v>0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7">
        <v>0</v>
      </c>
      <c r="J76" s="155">
        <v>0</v>
      </c>
    </row>
    <row r="77" spans="1:10">
      <c r="A77" s="124" t="s">
        <v>228</v>
      </c>
      <c r="B77" s="124">
        <v>0</v>
      </c>
      <c r="C77" s="124">
        <v>0</v>
      </c>
      <c r="D77" s="124">
        <v>0</v>
      </c>
      <c r="E77" s="124">
        <v>0</v>
      </c>
      <c r="F77" s="124">
        <v>0</v>
      </c>
      <c r="G77" s="124">
        <v>0</v>
      </c>
      <c r="H77" s="124">
        <v>0</v>
      </c>
      <c r="I77" s="127">
        <v>0</v>
      </c>
      <c r="J77" s="155">
        <v>0</v>
      </c>
    </row>
    <row r="78" spans="1:10">
      <c r="A78" s="124" t="s">
        <v>229</v>
      </c>
      <c r="B78" s="124">
        <v>0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7">
        <v>0</v>
      </c>
      <c r="J78" s="155">
        <v>0</v>
      </c>
    </row>
    <row r="79" spans="1:10">
      <c r="A79" s="124" t="s">
        <v>230</v>
      </c>
      <c r="B79" s="124">
        <v>0</v>
      </c>
      <c r="C79" s="124">
        <v>0</v>
      </c>
      <c r="D79" s="124">
        <v>0</v>
      </c>
      <c r="E79" s="124">
        <v>0</v>
      </c>
      <c r="F79" s="124">
        <v>0</v>
      </c>
      <c r="G79" s="124">
        <v>0</v>
      </c>
      <c r="H79" s="124">
        <v>0</v>
      </c>
      <c r="I79" s="127">
        <v>0</v>
      </c>
      <c r="J79" s="155">
        <v>0</v>
      </c>
    </row>
    <row r="80" spans="1:10">
      <c r="A80" s="124" t="s">
        <v>231</v>
      </c>
      <c r="B80" s="124">
        <v>0</v>
      </c>
      <c r="C80" s="124">
        <v>0</v>
      </c>
      <c r="D80" s="124">
        <v>0</v>
      </c>
      <c r="E80" s="124">
        <v>0</v>
      </c>
      <c r="F80" s="124">
        <v>0</v>
      </c>
      <c r="G80" s="124">
        <v>0</v>
      </c>
      <c r="H80" s="124">
        <v>0</v>
      </c>
      <c r="I80" s="127">
        <v>0</v>
      </c>
      <c r="J80" s="155">
        <v>0</v>
      </c>
    </row>
    <row r="81" spans="1:10">
      <c r="A81" s="124" t="s">
        <v>232</v>
      </c>
      <c r="B81" s="124">
        <v>0</v>
      </c>
      <c r="C81" s="124">
        <v>0</v>
      </c>
      <c r="D81" s="124">
        <v>0</v>
      </c>
      <c r="E81" s="124">
        <v>0</v>
      </c>
      <c r="F81" s="124">
        <v>0</v>
      </c>
      <c r="G81" s="124">
        <v>0</v>
      </c>
      <c r="H81" s="124">
        <v>0</v>
      </c>
      <c r="I81" s="127">
        <v>0</v>
      </c>
      <c r="J81" s="155">
        <v>0</v>
      </c>
    </row>
    <row r="82" spans="1:10">
      <c r="A82" s="124" t="s">
        <v>233</v>
      </c>
      <c r="B82" s="124">
        <v>0</v>
      </c>
      <c r="C82" s="124">
        <v>0</v>
      </c>
      <c r="D82" s="124">
        <v>0</v>
      </c>
      <c r="E82" s="124">
        <v>0</v>
      </c>
      <c r="F82" s="124">
        <v>0</v>
      </c>
      <c r="G82" s="124">
        <v>0</v>
      </c>
      <c r="H82" s="124">
        <v>0</v>
      </c>
      <c r="I82" s="127">
        <v>0</v>
      </c>
      <c r="J82" s="155">
        <v>0</v>
      </c>
    </row>
    <row r="83" spans="1:10">
      <c r="A83" s="124" t="s">
        <v>234</v>
      </c>
      <c r="B83" s="124">
        <v>0</v>
      </c>
      <c r="C83" s="124">
        <v>0</v>
      </c>
      <c r="D83" s="124">
        <v>0</v>
      </c>
      <c r="E83" s="124">
        <v>0</v>
      </c>
      <c r="F83" s="124">
        <v>0</v>
      </c>
      <c r="G83" s="124">
        <v>0</v>
      </c>
      <c r="H83" s="124">
        <v>0</v>
      </c>
      <c r="I83" s="127">
        <v>0</v>
      </c>
      <c r="J83" s="155">
        <v>0</v>
      </c>
    </row>
    <row r="84" spans="1:10">
      <c r="A84" s="124" t="s">
        <v>235</v>
      </c>
      <c r="B84" s="124">
        <v>0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7">
        <v>0</v>
      </c>
      <c r="J84" s="155">
        <v>0</v>
      </c>
    </row>
    <row r="85" spans="1:10">
      <c r="A85" s="124" t="s">
        <v>236</v>
      </c>
      <c r="B85" s="124">
        <v>0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7">
        <v>0</v>
      </c>
      <c r="J85" s="155">
        <v>0</v>
      </c>
    </row>
    <row r="86" spans="1:10">
      <c r="A86" s="124" t="s">
        <v>237</v>
      </c>
      <c r="B86" s="124">
        <v>0</v>
      </c>
      <c r="C86" s="124">
        <v>0</v>
      </c>
      <c r="D86" s="124">
        <v>0</v>
      </c>
      <c r="E86" s="124">
        <v>0</v>
      </c>
      <c r="F86" s="124">
        <v>0</v>
      </c>
      <c r="G86" s="124">
        <v>0</v>
      </c>
      <c r="H86" s="124">
        <v>0</v>
      </c>
      <c r="I86" s="127">
        <v>0</v>
      </c>
      <c r="J86" s="155">
        <v>0</v>
      </c>
    </row>
    <row r="87" spans="1:10">
      <c r="A87" s="124" t="s">
        <v>238</v>
      </c>
      <c r="B87" s="124">
        <v>0</v>
      </c>
      <c r="C87" s="124">
        <v>0</v>
      </c>
      <c r="D87" s="124">
        <v>7.58</v>
      </c>
      <c r="E87" s="124">
        <v>0</v>
      </c>
      <c r="F87" s="124">
        <v>0</v>
      </c>
      <c r="G87" s="124">
        <v>0</v>
      </c>
      <c r="H87" s="124">
        <v>0</v>
      </c>
      <c r="I87" s="127">
        <v>0</v>
      </c>
      <c r="J87" s="155">
        <v>0</v>
      </c>
    </row>
    <row r="88" spans="1:10">
      <c r="A88" s="124" t="s">
        <v>239</v>
      </c>
      <c r="B88" s="124">
        <v>0</v>
      </c>
      <c r="C88" s="124">
        <v>0</v>
      </c>
      <c r="D88" s="124">
        <v>7.21</v>
      </c>
      <c r="E88" s="124">
        <v>0</v>
      </c>
      <c r="F88" s="124">
        <v>0</v>
      </c>
      <c r="G88" s="124">
        <v>0</v>
      </c>
      <c r="H88" s="124">
        <v>0</v>
      </c>
      <c r="I88" s="127">
        <v>0</v>
      </c>
      <c r="J88" s="155">
        <v>0</v>
      </c>
    </row>
    <row r="89" spans="1:10">
      <c r="A89" s="124" t="s">
        <v>240</v>
      </c>
      <c r="B89" s="124">
        <v>0</v>
      </c>
      <c r="C89" s="124">
        <v>0</v>
      </c>
      <c r="D89" s="124">
        <v>6.43</v>
      </c>
      <c r="E89" s="124">
        <v>0</v>
      </c>
      <c r="F89" s="124">
        <v>0</v>
      </c>
      <c r="G89" s="124">
        <v>0</v>
      </c>
      <c r="H89" s="124">
        <v>0</v>
      </c>
      <c r="I89" s="127">
        <v>0</v>
      </c>
      <c r="J89" s="155">
        <v>0</v>
      </c>
    </row>
    <row r="90" spans="1:10">
      <c r="A90" s="124" t="s">
        <v>241</v>
      </c>
      <c r="B90" s="124">
        <v>0</v>
      </c>
      <c r="C90" s="124">
        <v>0</v>
      </c>
      <c r="D90" s="124">
        <v>6.05</v>
      </c>
      <c r="E90" s="124">
        <v>0</v>
      </c>
      <c r="F90" s="124">
        <v>0</v>
      </c>
      <c r="G90" s="124">
        <v>0</v>
      </c>
      <c r="H90" s="124">
        <v>0</v>
      </c>
      <c r="I90" s="127">
        <v>0</v>
      </c>
      <c r="J90" s="155">
        <v>0</v>
      </c>
    </row>
    <row r="91" spans="1:10">
      <c r="A91" s="124" t="s">
        <v>242</v>
      </c>
      <c r="B91" s="124">
        <v>0</v>
      </c>
      <c r="C91" s="124">
        <v>0</v>
      </c>
      <c r="D91" s="124">
        <v>10.58</v>
      </c>
      <c r="E91" s="124">
        <v>0</v>
      </c>
      <c r="F91" s="124">
        <v>0</v>
      </c>
      <c r="G91" s="124">
        <v>0</v>
      </c>
      <c r="H91" s="124">
        <v>0</v>
      </c>
      <c r="I91" s="127">
        <v>0</v>
      </c>
      <c r="J91" s="155">
        <v>0</v>
      </c>
    </row>
    <row r="92" spans="1:10">
      <c r="A92" s="124" t="s">
        <v>243</v>
      </c>
      <c r="B92" s="124">
        <v>0</v>
      </c>
      <c r="C92" s="124">
        <v>0</v>
      </c>
      <c r="D92" s="124">
        <v>8.07</v>
      </c>
      <c r="E92" s="124">
        <v>0</v>
      </c>
      <c r="F92" s="124">
        <v>0</v>
      </c>
      <c r="G92" s="124">
        <v>0</v>
      </c>
      <c r="H92" s="124">
        <v>0</v>
      </c>
      <c r="I92" s="127">
        <v>0</v>
      </c>
      <c r="J92" s="155">
        <v>0</v>
      </c>
    </row>
    <row r="93" spans="1:10">
      <c r="A93" s="124" t="s">
        <v>244</v>
      </c>
      <c r="B93" s="124">
        <v>0</v>
      </c>
      <c r="C93" s="124">
        <v>0</v>
      </c>
      <c r="D93" s="124">
        <v>7.12</v>
      </c>
      <c r="E93" s="124">
        <v>0</v>
      </c>
      <c r="F93" s="124">
        <v>0</v>
      </c>
      <c r="G93" s="124">
        <v>0</v>
      </c>
      <c r="H93" s="124">
        <v>0</v>
      </c>
      <c r="I93" s="127">
        <v>0</v>
      </c>
      <c r="J93" s="155">
        <v>0</v>
      </c>
    </row>
    <row r="94" spans="1:10">
      <c r="A94" s="124" t="s">
        <v>245</v>
      </c>
      <c r="B94" s="124">
        <v>0</v>
      </c>
      <c r="C94" s="124">
        <v>0</v>
      </c>
      <c r="D94" s="124">
        <v>4.45</v>
      </c>
      <c r="E94" s="124">
        <v>0</v>
      </c>
      <c r="F94" s="124">
        <v>0</v>
      </c>
      <c r="G94" s="124">
        <v>0</v>
      </c>
      <c r="H94" s="124">
        <v>0</v>
      </c>
      <c r="I94" s="127">
        <v>0</v>
      </c>
      <c r="J94" s="155">
        <v>0</v>
      </c>
    </row>
    <row r="95" spans="1:10">
      <c r="A95" s="124" t="s">
        <v>246</v>
      </c>
      <c r="B95" s="124">
        <v>0</v>
      </c>
      <c r="C95" s="124">
        <v>0</v>
      </c>
      <c r="D95" s="124">
        <v>2.17</v>
      </c>
      <c r="E95" s="124">
        <v>0</v>
      </c>
      <c r="F95" s="124">
        <v>0</v>
      </c>
      <c r="G95" s="124">
        <v>0</v>
      </c>
      <c r="H95" s="124">
        <v>0</v>
      </c>
      <c r="I95" s="127">
        <v>0</v>
      </c>
      <c r="J95" s="155">
        <v>0</v>
      </c>
    </row>
    <row r="96" spans="1:10">
      <c r="A96" s="124" t="s">
        <v>247</v>
      </c>
      <c r="B96" s="124">
        <v>0</v>
      </c>
      <c r="C96" s="124">
        <v>0</v>
      </c>
      <c r="D96" s="124">
        <v>0.02</v>
      </c>
      <c r="E96" s="124">
        <v>0</v>
      </c>
      <c r="F96" s="124">
        <v>0</v>
      </c>
      <c r="G96" s="124">
        <v>0</v>
      </c>
      <c r="H96" s="124">
        <v>0</v>
      </c>
      <c r="I96" s="127">
        <v>0</v>
      </c>
      <c r="J96" s="155">
        <v>0</v>
      </c>
    </row>
    <row r="97" spans="1:10">
      <c r="A97" s="124" t="s">
        <v>248</v>
      </c>
      <c r="B97" s="124">
        <v>0</v>
      </c>
      <c r="C97" s="124">
        <v>0</v>
      </c>
      <c r="D97" s="124">
        <v>8.86</v>
      </c>
      <c r="E97" s="124">
        <v>0</v>
      </c>
      <c r="F97" s="124">
        <v>0</v>
      </c>
      <c r="G97" s="124">
        <v>0</v>
      </c>
      <c r="H97" s="124">
        <v>0</v>
      </c>
      <c r="I97" s="127">
        <v>0</v>
      </c>
      <c r="J97" s="155">
        <v>0</v>
      </c>
    </row>
    <row r="98" spans="1:10">
      <c r="A98" s="124" t="s">
        <v>249</v>
      </c>
      <c r="B98" s="124">
        <v>0</v>
      </c>
      <c r="C98" s="124">
        <v>0</v>
      </c>
      <c r="D98" s="124">
        <v>8</v>
      </c>
      <c r="E98" s="124">
        <v>0</v>
      </c>
      <c r="F98" s="124">
        <v>0</v>
      </c>
      <c r="G98" s="124">
        <v>0</v>
      </c>
      <c r="H98" s="124">
        <v>0</v>
      </c>
      <c r="I98" s="127">
        <v>0</v>
      </c>
      <c r="J98" s="156">
        <v>0</v>
      </c>
    </row>
    <row r="99" spans="1:10">
      <c r="A99" s="146" t="s">
        <v>65</v>
      </c>
      <c r="B99" s="145">
        <f>AVERAGE(B3:B98)</f>
        <v>-0.77812500000000007</v>
      </c>
      <c r="C99" s="145">
        <f t="shared" ref="C99:J99" si="0">AVERAGE(C3:C98)</f>
        <v>-0.18333333333333335</v>
      </c>
      <c r="D99" s="145">
        <f t="shared" si="0"/>
        <v>47.69989583333335</v>
      </c>
      <c r="E99" s="145">
        <f t="shared" si="0"/>
        <v>8.0790625000000009</v>
      </c>
      <c r="F99" s="145">
        <f t="shared" si="0"/>
        <v>11.591354166666674</v>
      </c>
      <c r="G99" s="145">
        <f t="shared" si="0"/>
        <v>4.967187499999997</v>
      </c>
      <c r="H99" s="145">
        <f t="shared" si="0"/>
        <v>2.7084374999999992</v>
      </c>
      <c r="I99" s="145">
        <f t="shared" si="0"/>
        <v>2.5197916666666669</v>
      </c>
      <c r="J99" s="145">
        <f t="shared" si="0"/>
        <v>5.1025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99"/>
  <sheetViews>
    <sheetView zoomScaleNormal="100" workbookViewId="0">
      <selection activeCell="A2" sqref="A1:XFD1048576"/>
    </sheetView>
  </sheetViews>
  <sheetFormatPr defaultColWidth="17" defaultRowHeight="15"/>
  <sheetData>
    <row r="1" spans="1:24" ht="21" customHeight="1">
      <c r="A1" s="292" t="s">
        <v>371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4" ht="75">
      <c r="A2" s="147" t="s">
        <v>151</v>
      </c>
      <c r="B2" s="147" t="s">
        <v>321</v>
      </c>
      <c r="C2" s="147" t="s">
        <v>251</v>
      </c>
      <c r="D2" s="147" t="s">
        <v>306</v>
      </c>
      <c r="E2" s="147" t="s">
        <v>332</v>
      </c>
      <c r="F2" s="147" t="s">
        <v>356</v>
      </c>
      <c r="G2" s="147" t="s">
        <v>152</v>
      </c>
      <c r="H2" s="147" t="s">
        <v>337</v>
      </c>
      <c r="I2" s="147" t="s">
        <v>252</v>
      </c>
      <c r="J2" s="147" t="s">
        <v>357</v>
      </c>
      <c r="K2" s="147" t="s">
        <v>361</v>
      </c>
      <c r="L2" s="147" t="s">
        <v>272</v>
      </c>
      <c r="M2" s="147" t="s">
        <v>250</v>
      </c>
      <c r="N2" s="147" t="s">
        <v>362</v>
      </c>
      <c r="O2" s="147" t="s">
        <v>335</v>
      </c>
      <c r="P2" s="147" t="s">
        <v>258</v>
      </c>
      <c r="Q2" s="147" t="s">
        <v>305</v>
      </c>
      <c r="R2" s="147" t="s">
        <v>343</v>
      </c>
      <c r="S2" s="147" t="s">
        <v>153</v>
      </c>
      <c r="T2" s="147" t="s">
        <v>363</v>
      </c>
      <c r="U2" s="147" t="s">
        <v>336</v>
      </c>
      <c r="V2" s="147" t="s">
        <v>345</v>
      </c>
      <c r="W2" s="147" t="s">
        <v>324</v>
      </c>
      <c r="X2" s="147" t="s">
        <v>347</v>
      </c>
    </row>
    <row r="3" spans="1:24">
      <c r="A3" s="124" t="s">
        <v>154</v>
      </c>
      <c r="B3" s="124">
        <v>-1.2</v>
      </c>
      <c r="C3" s="124">
        <v>0</v>
      </c>
      <c r="D3" s="124">
        <v>0</v>
      </c>
      <c r="E3" s="124">
        <v>-1.5</v>
      </c>
      <c r="F3" s="124">
        <v>0</v>
      </c>
      <c r="G3" s="124">
        <v>70.14</v>
      </c>
      <c r="H3" s="124">
        <v>0</v>
      </c>
      <c r="I3" s="124">
        <v>0</v>
      </c>
      <c r="J3" s="124">
        <v>-4.5</v>
      </c>
      <c r="K3" s="124">
        <v>0</v>
      </c>
      <c r="L3" s="124">
        <v>0</v>
      </c>
      <c r="M3" s="124">
        <v>0</v>
      </c>
      <c r="N3" s="124">
        <v>0</v>
      </c>
      <c r="O3" s="124">
        <v>-2.5</v>
      </c>
      <c r="P3" s="124">
        <v>0</v>
      </c>
      <c r="Q3" s="124">
        <v>0</v>
      </c>
      <c r="R3" s="124">
        <v>0</v>
      </c>
      <c r="S3" s="124">
        <v>0</v>
      </c>
      <c r="T3" s="124">
        <v>0</v>
      </c>
      <c r="U3" s="124">
        <v>0</v>
      </c>
      <c r="V3" s="124">
        <v>0</v>
      </c>
      <c r="W3" s="124">
        <v>0</v>
      </c>
      <c r="X3" s="124">
        <v>0</v>
      </c>
    </row>
    <row r="4" spans="1:24">
      <c r="A4" s="124" t="s">
        <v>155</v>
      </c>
      <c r="B4" s="124">
        <v>-1.2</v>
      </c>
      <c r="C4" s="124">
        <v>0</v>
      </c>
      <c r="D4" s="124">
        <v>0</v>
      </c>
      <c r="E4" s="124">
        <v>-1.5</v>
      </c>
      <c r="F4" s="124">
        <v>0</v>
      </c>
      <c r="G4" s="124">
        <v>78.78</v>
      </c>
      <c r="H4" s="124">
        <v>0</v>
      </c>
      <c r="I4" s="124">
        <v>0</v>
      </c>
      <c r="J4" s="124">
        <v>-4.5</v>
      </c>
      <c r="K4" s="124">
        <v>0</v>
      </c>
      <c r="L4" s="124">
        <v>0</v>
      </c>
      <c r="M4" s="124">
        <v>0</v>
      </c>
      <c r="N4" s="124">
        <v>0</v>
      </c>
      <c r="O4" s="124">
        <v>-2.5</v>
      </c>
      <c r="P4" s="124">
        <v>0</v>
      </c>
      <c r="Q4" s="124">
        <v>0</v>
      </c>
      <c r="R4" s="124">
        <v>0</v>
      </c>
      <c r="S4" s="124">
        <v>0</v>
      </c>
      <c r="T4" s="124">
        <v>0</v>
      </c>
      <c r="U4" s="124">
        <v>0</v>
      </c>
      <c r="V4" s="124">
        <v>0</v>
      </c>
      <c r="W4" s="124">
        <v>0</v>
      </c>
      <c r="X4" s="124">
        <v>0</v>
      </c>
    </row>
    <row r="5" spans="1:24">
      <c r="A5" s="124" t="s">
        <v>156</v>
      </c>
      <c r="B5" s="124">
        <v>-1.5</v>
      </c>
      <c r="C5" s="124">
        <v>0</v>
      </c>
      <c r="D5" s="124">
        <v>0</v>
      </c>
      <c r="E5" s="124">
        <v>-1.5</v>
      </c>
      <c r="F5" s="124">
        <v>0</v>
      </c>
      <c r="G5" s="124">
        <v>56.61</v>
      </c>
      <c r="H5" s="124">
        <v>0</v>
      </c>
      <c r="I5" s="124">
        <v>0</v>
      </c>
      <c r="J5" s="124">
        <v>-4.5</v>
      </c>
      <c r="K5" s="124">
        <v>0</v>
      </c>
      <c r="L5" s="124">
        <v>0</v>
      </c>
      <c r="M5" s="124">
        <v>0</v>
      </c>
      <c r="N5" s="124">
        <v>0</v>
      </c>
      <c r="O5" s="124">
        <v>-2.5</v>
      </c>
      <c r="P5" s="124">
        <v>0</v>
      </c>
      <c r="Q5" s="124">
        <v>0</v>
      </c>
      <c r="R5" s="124">
        <v>0</v>
      </c>
      <c r="S5" s="124">
        <v>0</v>
      </c>
      <c r="T5" s="124">
        <v>0</v>
      </c>
      <c r="U5" s="124">
        <v>0</v>
      </c>
      <c r="V5" s="124">
        <v>0</v>
      </c>
      <c r="W5" s="124">
        <v>0</v>
      </c>
      <c r="X5" s="124">
        <v>0</v>
      </c>
    </row>
    <row r="6" spans="1:24" ht="15" customHeight="1">
      <c r="A6" s="124" t="s">
        <v>157</v>
      </c>
      <c r="B6" s="124">
        <v>-1.5</v>
      </c>
      <c r="C6" s="124">
        <v>0</v>
      </c>
      <c r="D6" s="124">
        <v>0</v>
      </c>
      <c r="E6" s="124">
        <v>-1.5</v>
      </c>
      <c r="F6" s="124">
        <v>0</v>
      </c>
      <c r="G6" s="124">
        <v>64.010000000000005</v>
      </c>
      <c r="H6" s="124">
        <v>0</v>
      </c>
      <c r="I6" s="124">
        <v>0</v>
      </c>
      <c r="J6" s="124">
        <v>-4.5</v>
      </c>
      <c r="K6" s="124">
        <v>0</v>
      </c>
      <c r="L6" s="124">
        <v>0</v>
      </c>
      <c r="M6" s="124">
        <v>0</v>
      </c>
      <c r="N6" s="124">
        <v>0</v>
      </c>
      <c r="O6" s="124">
        <v>-2.5</v>
      </c>
      <c r="P6" s="124">
        <v>0</v>
      </c>
      <c r="Q6" s="124">
        <v>0</v>
      </c>
      <c r="R6" s="124">
        <v>0</v>
      </c>
      <c r="S6" s="124">
        <v>0</v>
      </c>
      <c r="T6" s="124">
        <v>0</v>
      </c>
      <c r="U6" s="124">
        <v>0</v>
      </c>
      <c r="V6" s="124">
        <v>0</v>
      </c>
      <c r="W6" s="124">
        <v>0</v>
      </c>
      <c r="X6" s="124">
        <v>0</v>
      </c>
    </row>
    <row r="7" spans="1:24">
      <c r="A7" s="124" t="s">
        <v>158</v>
      </c>
      <c r="B7" s="124">
        <v>-1.5</v>
      </c>
      <c r="C7" s="124">
        <v>0</v>
      </c>
      <c r="D7" s="124">
        <v>0</v>
      </c>
      <c r="E7" s="124">
        <v>-1.5</v>
      </c>
      <c r="F7" s="124">
        <v>0</v>
      </c>
      <c r="G7" s="124">
        <v>91.44</v>
      </c>
      <c r="H7" s="124">
        <v>0</v>
      </c>
      <c r="I7" s="124">
        <v>0</v>
      </c>
      <c r="J7" s="124">
        <v>-4.5</v>
      </c>
      <c r="K7" s="124">
        <v>0</v>
      </c>
      <c r="L7" s="124">
        <v>0</v>
      </c>
      <c r="M7" s="124">
        <v>0</v>
      </c>
      <c r="N7" s="124">
        <v>0</v>
      </c>
      <c r="O7" s="124">
        <v>-0.7</v>
      </c>
      <c r="P7" s="124">
        <v>0</v>
      </c>
      <c r="Q7" s="124">
        <v>0</v>
      </c>
      <c r="R7" s="124">
        <v>0</v>
      </c>
      <c r="S7" s="124">
        <v>0</v>
      </c>
      <c r="T7" s="124">
        <v>0</v>
      </c>
      <c r="U7" s="124">
        <v>0</v>
      </c>
      <c r="V7" s="124">
        <v>0</v>
      </c>
      <c r="W7" s="124">
        <v>0</v>
      </c>
      <c r="X7" s="124">
        <v>0</v>
      </c>
    </row>
    <row r="8" spans="1:24">
      <c r="A8" s="124" t="s">
        <v>159</v>
      </c>
      <c r="B8" s="124">
        <v>-1.5</v>
      </c>
      <c r="C8" s="124">
        <v>0</v>
      </c>
      <c r="D8" s="124">
        <v>0</v>
      </c>
      <c r="E8" s="124">
        <v>-1.5</v>
      </c>
      <c r="F8" s="124">
        <v>0</v>
      </c>
      <c r="G8" s="124">
        <v>98.11</v>
      </c>
      <c r="H8" s="124">
        <v>0</v>
      </c>
      <c r="I8" s="124">
        <v>0</v>
      </c>
      <c r="J8" s="124">
        <v>-4.5</v>
      </c>
      <c r="K8" s="124">
        <v>0</v>
      </c>
      <c r="L8" s="124">
        <v>0</v>
      </c>
      <c r="M8" s="124">
        <v>0</v>
      </c>
      <c r="N8" s="124">
        <v>0</v>
      </c>
      <c r="O8" s="124">
        <v>-0.7</v>
      </c>
      <c r="P8" s="124">
        <v>0</v>
      </c>
      <c r="Q8" s="124">
        <v>0</v>
      </c>
      <c r="R8" s="124">
        <v>0</v>
      </c>
      <c r="S8" s="124">
        <v>0</v>
      </c>
      <c r="T8" s="124">
        <v>0</v>
      </c>
      <c r="U8" s="124">
        <v>0</v>
      </c>
      <c r="V8" s="124">
        <v>0</v>
      </c>
      <c r="W8" s="124">
        <v>0</v>
      </c>
      <c r="X8" s="124">
        <v>0</v>
      </c>
    </row>
    <row r="9" spans="1:24">
      <c r="A9" s="124" t="s">
        <v>160</v>
      </c>
      <c r="B9" s="124">
        <v>-1.5</v>
      </c>
      <c r="C9" s="124">
        <v>0</v>
      </c>
      <c r="D9" s="124">
        <v>0</v>
      </c>
      <c r="E9" s="124">
        <v>-1.5</v>
      </c>
      <c r="F9" s="124">
        <v>0</v>
      </c>
      <c r="G9" s="124">
        <v>159.4</v>
      </c>
      <c r="H9" s="124">
        <v>0</v>
      </c>
      <c r="I9" s="124">
        <v>0</v>
      </c>
      <c r="J9" s="124">
        <v>-4.5</v>
      </c>
      <c r="K9" s="124">
        <v>0</v>
      </c>
      <c r="L9" s="124">
        <v>0</v>
      </c>
      <c r="M9" s="124">
        <v>0</v>
      </c>
      <c r="N9" s="124">
        <v>0</v>
      </c>
      <c r="O9" s="124">
        <v>-0.7</v>
      </c>
      <c r="P9" s="124">
        <v>0</v>
      </c>
      <c r="Q9" s="124">
        <v>0</v>
      </c>
      <c r="R9" s="124">
        <v>0</v>
      </c>
      <c r="S9" s="124">
        <v>0</v>
      </c>
      <c r="T9" s="124">
        <v>0</v>
      </c>
      <c r="U9" s="124">
        <v>0</v>
      </c>
      <c r="V9" s="124">
        <v>0</v>
      </c>
      <c r="W9" s="124">
        <v>0</v>
      </c>
      <c r="X9" s="124">
        <v>0</v>
      </c>
    </row>
    <row r="10" spans="1:24">
      <c r="A10" s="124" t="s">
        <v>161</v>
      </c>
      <c r="B10" s="124">
        <v>-1.5</v>
      </c>
      <c r="C10" s="124">
        <v>0</v>
      </c>
      <c r="D10" s="124">
        <v>0</v>
      </c>
      <c r="E10" s="124">
        <v>-1.5</v>
      </c>
      <c r="F10" s="124">
        <v>0</v>
      </c>
      <c r="G10" s="124">
        <v>174.5</v>
      </c>
      <c r="H10" s="124">
        <v>0</v>
      </c>
      <c r="I10" s="124">
        <v>0</v>
      </c>
      <c r="J10" s="124">
        <v>-4.5</v>
      </c>
      <c r="K10" s="124">
        <v>0</v>
      </c>
      <c r="L10" s="124">
        <v>0</v>
      </c>
      <c r="M10" s="124">
        <v>0</v>
      </c>
      <c r="N10" s="124">
        <v>0</v>
      </c>
      <c r="O10" s="124">
        <v>-0.7</v>
      </c>
      <c r="P10" s="124">
        <v>0</v>
      </c>
      <c r="Q10" s="124">
        <v>0</v>
      </c>
      <c r="R10" s="124">
        <v>0</v>
      </c>
      <c r="S10" s="124">
        <v>0</v>
      </c>
      <c r="T10" s="124">
        <v>0</v>
      </c>
      <c r="U10" s="124">
        <v>0</v>
      </c>
      <c r="V10" s="124">
        <v>0</v>
      </c>
      <c r="W10" s="124">
        <v>0</v>
      </c>
      <c r="X10" s="124">
        <v>0</v>
      </c>
    </row>
    <row r="11" spans="1:24">
      <c r="A11" s="124" t="s">
        <v>162</v>
      </c>
      <c r="B11" s="124">
        <v>-1.5</v>
      </c>
      <c r="C11" s="124">
        <v>0</v>
      </c>
      <c r="D11" s="124">
        <v>0</v>
      </c>
      <c r="E11" s="124">
        <v>-1.5</v>
      </c>
      <c r="F11" s="124">
        <v>0</v>
      </c>
      <c r="G11" s="124">
        <v>294.74</v>
      </c>
      <c r="H11" s="124">
        <v>0</v>
      </c>
      <c r="I11" s="124">
        <v>0</v>
      </c>
      <c r="J11" s="124">
        <v>-4.5</v>
      </c>
      <c r="K11" s="124">
        <v>0</v>
      </c>
      <c r="L11" s="124">
        <v>0</v>
      </c>
      <c r="M11" s="124">
        <v>0</v>
      </c>
      <c r="N11" s="124">
        <v>0</v>
      </c>
      <c r="O11" s="124">
        <v>-0.7</v>
      </c>
      <c r="P11" s="124">
        <v>0</v>
      </c>
      <c r="Q11" s="124">
        <v>0</v>
      </c>
      <c r="R11" s="124">
        <v>0</v>
      </c>
      <c r="S11" s="124">
        <v>0</v>
      </c>
      <c r="T11" s="124">
        <v>0</v>
      </c>
      <c r="U11" s="124">
        <v>0</v>
      </c>
      <c r="V11" s="124">
        <v>0</v>
      </c>
      <c r="W11" s="124">
        <v>0</v>
      </c>
      <c r="X11" s="124">
        <v>0</v>
      </c>
    </row>
    <row r="12" spans="1:24">
      <c r="A12" s="124" t="s">
        <v>163</v>
      </c>
      <c r="B12" s="124">
        <v>-1.5</v>
      </c>
      <c r="C12" s="124">
        <v>0</v>
      </c>
      <c r="D12" s="124">
        <v>0</v>
      </c>
      <c r="E12" s="124">
        <v>-1.5</v>
      </c>
      <c r="F12" s="124">
        <v>0</v>
      </c>
      <c r="G12" s="124">
        <v>349.97</v>
      </c>
      <c r="H12" s="124">
        <v>0</v>
      </c>
      <c r="I12" s="124">
        <v>0</v>
      </c>
      <c r="J12" s="124">
        <v>-4.5</v>
      </c>
      <c r="K12" s="124">
        <v>0</v>
      </c>
      <c r="L12" s="124">
        <v>0</v>
      </c>
      <c r="M12" s="124">
        <v>0</v>
      </c>
      <c r="N12" s="124">
        <v>0</v>
      </c>
      <c r="O12" s="124">
        <v>-0.7</v>
      </c>
      <c r="P12" s="124">
        <v>0</v>
      </c>
      <c r="Q12" s="124">
        <v>0</v>
      </c>
      <c r="R12" s="124">
        <v>0</v>
      </c>
      <c r="S12" s="124">
        <v>0</v>
      </c>
      <c r="T12" s="124">
        <v>0</v>
      </c>
      <c r="U12" s="124">
        <v>0</v>
      </c>
      <c r="V12" s="124">
        <v>0</v>
      </c>
      <c r="W12" s="124">
        <v>0</v>
      </c>
      <c r="X12" s="124">
        <v>0</v>
      </c>
    </row>
    <row r="13" spans="1:24">
      <c r="A13" s="124" t="s">
        <v>164</v>
      </c>
      <c r="B13" s="124">
        <v>-1.5</v>
      </c>
      <c r="C13" s="124">
        <v>0</v>
      </c>
      <c r="D13" s="124">
        <v>0</v>
      </c>
      <c r="E13" s="124">
        <v>-1.5</v>
      </c>
      <c r="F13" s="124">
        <v>0</v>
      </c>
      <c r="G13" s="124">
        <v>458.61</v>
      </c>
      <c r="H13" s="124">
        <v>0</v>
      </c>
      <c r="I13" s="124">
        <v>0</v>
      </c>
      <c r="J13" s="124">
        <v>-4.5</v>
      </c>
      <c r="K13" s="124">
        <v>0</v>
      </c>
      <c r="L13" s="124">
        <v>0</v>
      </c>
      <c r="M13" s="124">
        <v>0</v>
      </c>
      <c r="N13" s="124">
        <v>0</v>
      </c>
      <c r="O13" s="124">
        <v>-0.7</v>
      </c>
      <c r="P13" s="124">
        <v>0</v>
      </c>
      <c r="Q13" s="124">
        <v>0</v>
      </c>
      <c r="R13" s="124">
        <v>0</v>
      </c>
      <c r="S13" s="124">
        <v>0</v>
      </c>
      <c r="T13" s="124">
        <v>0</v>
      </c>
      <c r="U13" s="124">
        <v>0</v>
      </c>
      <c r="V13" s="124">
        <v>0</v>
      </c>
      <c r="W13" s="124">
        <v>0</v>
      </c>
      <c r="X13" s="124">
        <v>0</v>
      </c>
    </row>
    <row r="14" spans="1:24">
      <c r="A14" s="124" t="s">
        <v>165</v>
      </c>
      <c r="B14" s="124">
        <v>-1.5</v>
      </c>
      <c r="C14" s="124">
        <v>0</v>
      </c>
      <c r="D14" s="124">
        <v>0</v>
      </c>
      <c r="E14" s="124">
        <v>-1.5</v>
      </c>
      <c r="F14" s="124">
        <v>0</v>
      </c>
      <c r="G14" s="124">
        <v>451.64</v>
      </c>
      <c r="H14" s="124">
        <v>0</v>
      </c>
      <c r="I14" s="124">
        <v>0</v>
      </c>
      <c r="J14" s="124">
        <v>-4.5</v>
      </c>
      <c r="K14" s="124">
        <v>0</v>
      </c>
      <c r="L14" s="124">
        <v>0</v>
      </c>
      <c r="M14" s="124">
        <v>0</v>
      </c>
      <c r="N14" s="124">
        <v>0</v>
      </c>
      <c r="O14" s="124">
        <v>-0.7</v>
      </c>
      <c r="P14" s="124">
        <v>0</v>
      </c>
      <c r="Q14" s="124">
        <v>0</v>
      </c>
      <c r="R14" s="124">
        <v>0</v>
      </c>
      <c r="S14" s="124">
        <v>0</v>
      </c>
      <c r="T14" s="124">
        <v>0</v>
      </c>
      <c r="U14" s="124">
        <v>0</v>
      </c>
      <c r="V14" s="124">
        <v>0</v>
      </c>
      <c r="W14" s="124">
        <v>0</v>
      </c>
      <c r="X14" s="124">
        <v>0</v>
      </c>
    </row>
    <row r="15" spans="1:24">
      <c r="A15" s="124" t="s">
        <v>166</v>
      </c>
      <c r="B15" s="124">
        <v>-1.5</v>
      </c>
      <c r="C15" s="124">
        <v>0</v>
      </c>
      <c r="D15" s="124">
        <v>0</v>
      </c>
      <c r="E15" s="124">
        <v>-1.5</v>
      </c>
      <c r="F15" s="124">
        <v>0</v>
      </c>
      <c r="G15" s="124">
        <v>320.79000000000002</v>
      </c>
      <c r="H15" s="124">
        <v>0</v>
      </c>
      <c r="I15" s="124">
        <v>0</v>
      </c>
      <c r="J15" s="124">
        <v>-4.5</v>
      </c>
      <c r="K15" s="124">
        <v>0</v>
      </c>
      <c r="L15" s="124">
        <v>0</v>
      </c>
      <c r="M15" s="124">
        <v>0</v>
      </c>
      <c r="N15" s="124">
        <v>0</v>
      </c>
      <c r="O15" s="124">
        <v>-0.7</v>
      </c>
      <c r="P15" s="124">
        <v>0</v>
      </c>
      <c r="Q15" s="124">
        <v>0</v>
      </c>
      <c r="R15" s="124">
        <v>0</v>
      </c>
      <c r="S15" s="124">
        <v>0</v>
      </c>
      <c r="T15" s="124">
        <v>0</v>
      </c>
      <c r="U15" s="124">
        <v>0</v>
      </c>
      <c r="V15" s="124">
        <v>0</v>
      </c>
      <c r="W15" s="124">
        <v>0</v>
      </c>
      <c r="X15" s="124">
        <v>0</v>
      </c>
    </row>
    <row r="16" spans="1:24">
      <c r="A16" s="124" t="s">
        <v>167</v>
      </c>
      <c r="B16" s="124">
        <v>-1.5</v>
      </c>
      <c r="C16" s="124">
        <v>0</v>
      </c>
      <c r="D16" s="124">
        <v>0</v>
      </c>
      <c r="E16" s="124">
        <v>-1.5</v>
      </c>
      <c r="F16" s="124">
        <v>0</v>
      </c>
      <c r="G16" s="124">
        <v>333.66</v>
      </c>
      <c r="H16" s="124">
        <v>0</v>
      </c>
      <c r="I16" s="124">
        <v>0</v>
      </c>
      <c r="J16" s="124">
        <v>-4.5</v>
      </c>
      <c r="K16" s="124">
        <v>0</v>
      </c>
      <c r="L16" s="124">
        <v>0</v>
      </c>
      <c r="M16" s="124">
        <v>0</v>
      </c>
      <c r="N16" s="124">
        <v>0</v>
      </c>
      <c r="O16" s="124">
        <v>-0.7</v>
      </c>
      <c r="P16" s="124">
        <v>0</v>
      </c>
      <c r="Q16" s="124">
        <v>0</v>
      </c>
      <c r="R16" s="124">
        <v>0</v>
      </c>
      <c r="S16" s="124">
        <v>0</v>
      </c>
      <c r="T16" s="124">
        <v>0</v>
      </c>
      <c r="U16" s="124">
        <v>0</v>
      </c>
      <c r="V16" s="124">
        <v>0</v>
      </c>
      <c r="W16" s="124">
        <v>0</v>
      </c>
      <c r="X16" s="124">
        <v>0</v>
      </c>
    </row>
    <row r="17" spans="1:24">
      <c r="A17" s="124" t="s">
        <v>168</v>
      </c>
      <c r="B17" s="124">
        <v>-1.5</v>
      </c>
      <c r="C17" s="124">
        <v>0</v>
      </c>
      <c r="D17" s="124">
        <v>0</v>
      </c>
      <c r="E17" s="124">
        <v>-1.5</v>
      </c>
      <c r="F17" s="124">
        <v>0</v>
      </c>
      <c r="G17" s="124">
        <v>385.36</v>
      </c>
      <c r="H17" s="124">
        <v>0</v>
      </c>
      <c r="I17" s="124">
        <v>0</v>
      </c>
      <c r="J17" s="124">
        <v>-4.5</v>
      </c>
      <c r="K17" s="124">
        <v>0</v>
      </c>
      <c r="L17" s="124">
        <v>0</v>
      </c>
      <c r="M17" s="124">
        <v>0</v>
      </c>
      <c r="N17" s="124">
        <v>0</v>
      </c>
      <c r="O17" s="124">
        <v>-0.7</v>
      </c>
      <c r="P17" s="124">
        <v>0</v>
      </c>
      <c r="Q17" s="124">
        <v>0</v>
      </c>
      <c r="R17" s="124">
        <v>0</v>
      </c>
      <c r="S17" s="124">
        <v>0</v>
      </c>
      <c r="T17" s="124">
        <v>0</v>
      </c>
      <c r="U17" s="124">
        <v>0</v>
      </c>
      <c r="V17" s="124">
        <v>0</v>
      </c>
      <c r="W17" s="124">
        <v>0</v>
      </c>
      <c r="X17" s="124">
        <v>0</v>
      </c>
    </row>
    <row r="18" spans="1:24">
      <c r="A18" s="124" t="s">
        <v>169</v>
      </c>
      <c r="B18" s="124">
        <v>-1.5</v>
      </c>
      <c r="C18" s="124">
        <v>0</v>
      </c>
      <c r="D18" s="124">
        <v>0</v>
      </c>
      <c r="E18" s="124">
        <v>-1.5</v>
      </c>
      <c r="F18" s="124">
        <v>0</v>
      </c>
      <c r="G18" s="124">
        <v>385.36</v>
      </c>
      <c r="H18" s="124">
        <v>0</v>
      </c>
      <c r="I18" s="124">
        <v>0</v>
      </c>
      <c r="J18" s="124">
        <v>-4.5</v>
      </c>
      <c r="K18" s="124">
        <v>0</v>
      </c>
      <c r="L18" s="124">
        <v>0</v>
      </c>
      <c r="M18" s="124">
        <v>0</v>
      </c>
      <c r="N18" s="124">
        <v>0</v>
      </c>
      <c r="O18" s="124">
        <v>-0.7</v>
      </c>
      <c r="P18" s="124">
        <v>0</v>
      </c>
      <c r="Q18" s="124">
        <v>0</v>
      </c>
      <c r="R18" s="124">
        <v>0</v>
      </c>
      <c r="S18" s="124">
        <v>0</v>
      </c>
      <c r="T18" s="124">
        <v>0</v>
      </c>
      <c r="U18" s="124">
        <v>0</v>
      </c>
      <c r="V18" s="124">
        <v>0</v>
      </c>
      <c r="W18" s="124">
        <v>0</v>
      </c>
      <c r="X18" s="124">
        <v>0</v>
      </c>
    </row>
    <row r="19" spans="1:24">
      <c r="A19" s="124" t="s">
        <v>170</v>
      </c>
      <c r="B19" s="124">
        <v>-1.5</v>
      </c>
      <c r="C19" s="124">
        <v>0</v>
      </c>
      <c r="D19" s="124">
        <v>0</v>
      </c>
      <c r="E19" s="124">
        <v>-1.5</v>
      </c>
      <c r="F19" s="124">
        <v>0</v>
      </c>
      <c r="G19" s="124">
        <v>385.36</v>
      </c>
      <c r="H19" s="124">
        <v>0</v>
      </c>
      <c r="I19" s="124">
        <v>0</v>
      </c>
      <c r="J19" s="124">
        <v>-4</v>
      </c>
      <c r="K19" s="124">
        <v>0</v>
      </c>
      <c r="L19" s="124">
        <v>0</v>
      </c>
      <c r="M19" s="124">
        <v>0</v>
      </c>
      <c r="N19" s="124">
        <v>0</v>
      </c>
      <c r="O19" s="124">
        <v>-0.7</v>
      </c>
      <c r="P19" s="124">
        <v>0</v>
      </c>
      <c r="Q19" s="124">
        <v>0</v>
      </c>
      <c r="R19" s="124">
        <v>0</v>
      </c>
      <c r="S19" s="124">
        <v>0</v>
      </c>
      <c r="T19" s="124">
        <v>0</v>
      </c>
      <c r="U19" s="124">
        <v>0</v>
      </c>
      <c r="V19" s="124">
        <v>0</v>
      </c>
      <c r="W19" s="124">
        <v>0</v>
      </c>
      <c r="X19" s="124">
        <v>0</v>
      </c>
    </row>
    <row r="20" spans="1:24">
      <c r="A20" s="124" t="s">
        <v>171</v>
      </c>
      <c r="B20" s="124">
        <v>-1.5</v>
      </c>
      <c r="C20" s="124">
        <v>0</v>
      </c>
      <c r="D20" s="124">
        <v>0</v>
      </c>
      <c r="E20" s="124">
        <v>-1.5</v>
      </c>
      <c r="F20" s="124">
        <v>0</v>
      </c>
      <c r="G20" s="124">
        <v>385.36</v>
      </c>
      <c r="H20" s="124">
        <v>0</v>
      </c>
      <c r="I20" s="124">
        <v>0</v>
      </c>
      <c r="J20" s="124">
        <v>-4</v>
      </c>
      <c r="K20" s="124">
        <v>0</v>
      </c>
      <c r="L20" s="124">
        <v>0</v>
      </c>
      <c r="M20" s="124">
        <v>0</v>
      </c>
      <c r="N20" s="124">
        <v>0</v>
      </c>
      <c r="O20" s="124">
        <v>-0.7</v>
      </c>
      <c r="P20" s="124">
        <v>0</v>
      </c>
      <c r="Q20" s="124">
        <v>0</v>
      </c>
      <c r="R20" s="124">
        <v>0</v>
      </c>
      <c r="S20" s="124">
        <v>0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</row>
    <row r="21" spans="1:24">
      <c r="A21" s="124" t="s">
        <v>172</v>
      </c>
      <c r="B21" s="124">
        <v>-1.5</v>
      </c>
      <c r="C21" s="124">
        <v>0</v>
      </c>
      <c r="D21" s="124">
        <v>0</v>
      </c>
      <c r="E21" s="124">
        <v>-1.5</v>
      </c>
      <c r="F21" s="124">
        <v>0</v>
      </c>
      <c r="G21" s="124">
        <v>180.57</v>
      </c>
      <c r="H21" s="124">
        <v>0</v>
      </c>
      <c r="I21" s="124">
        <v>0</v>
      </c>
      <c r="J21" s="124">
        <v>-4.5</v>
      </c>
      <c r="K21" s="124">
        <v>0</v>
      </c>
      <c r="L21" s="124">
        <v>0</v>
      </c>
      <c r="M21" s="124">
        <v>0</v>
      </c>
      <c r="N21" s="124">
        <v>0</v>
      </c>
      <c r="O21" s="124">
        <v>-0.7</v>
      </c>
      <c r="P21" s="124">
        <v>0</v>
      </c>
      <c r="Q21" s="124">
        <v>0</v>
      </c>
      <c r="R21" s="124">
        <v>0</v>
      </c>
      <c r="S21" s="124">
        <v>0</v>
      </c>
      <c r="T21" s="124">
        <v>0</v>
      </c>
      <c r="U21" s="124">
        <v>0</v>
      </c>
      <c r="V21" s="124">
        <v>0</v>
      </c>
      <c r="W21" s="124">
        <v>0</v>
      </c>
      <c r="X21" s="124">
        <v>0</v>
      </c>
    </row>
    <row r="22" spans="1:24">
      <c r="A22" s="124" t="s">
        <v>173</v>
      </c>
      <c r="B22" s="124">
        <v>-1.5</v>
      </c>
      <c r="C22" s="124">
        <v>0</v>
      </c>
      <c r="D22" s="124">
        <v>0</v>
      </c>
      <c r="E22" s="124">
        <v>-1.5</v>
      </c>
      <c r="F22" s="124">
        <v>0</v>
      </c>
      <c r="G22" s="124">
        <v>188.04</v>
      </c>
      <c r="H22" s="124">
        <v>0</v>
      </c>
      <c r="I22" s="124">
        <v>0</v>
      </c>
      <c r="J22" s="124">
        <v>-4.5</v>
      </c>
      <c r="K22" s="124">
        <v>0</v>
      </c>
      <c r="L22" s="124">
        <v>0</v>
      </c>
      <c r="M22" s="124">
        <v>0</v>
      </c>
      <c r="N22" s="124">
        <v>0</v>
      </c>
      <c r="O22" s="124">
        <v>-0.7</v>
      </c>
      <c r="P22" s="124">
        <v>0</v>
      </c>
      <c r="Q22" s="124">
        <v>0</v>
      </c>
      <c r="R22" s="124">
        <v>0</v>
      </c>
      <c r="S22" s="124">
        <v>0</v>
      </c>
      <c r="T22" s="124">
        <v>0</v>
      </c>
      <c r="U22" s="124">
        <v>0</v>
      </c>
      <c r="V22" s="124">
        <v>0</v>
      </c>
      <c r="W22" s="124">
        <v>0</v>
      </c>
      <c r="X22" s="124">
        <v>0</v>
      </c>
    </row>
    <row r="23" spans="1:24">
      <c r="A23" s="124" t="s">
        <v>174</v>
      </c>
      <c r="B23" s="124">
        <v>-1.5</v>
      </c>
      <c r="C23" s="124">
        <v>-16</v>
      </c>
      <c r="D23" s="124">
        <v>0</v>
      </c>
      <c r="E23" s="124">
        <v>-1.5</v>
      </c>
      <c r="F23" s="124">
        <v>0</v>
      </c>
      <c r="G23" s="124">
        <v>192.68</v>
      </c>
      <c r="H23" s="124">
        <v>0</v>
      </c>
      <c r="I23" s="124">
        <v>0</v>
      </c>
      <c r="J23" s="124">
        <v>-4.5</v>
      </c>
      <c r="K23" s="124">
        <v>0</v>
      </c>
      <c r="L23" s="124">
        <v>0</v>
      </c>
      <c r="M23" s="124">
        <v>0</v>
      </c>
      <c r="N23" s="124">
        <v>0</v>
      </c>
      <c r="O23" s="124">
        <v>-0.7</v>
      </c>
      <c r="P23" s="124">
        <v>0</v>
      </c>
      <c r="Q23" s="124">
        <v>0</v>
      </c>
      <c r="R23" s="124">
        <v>0</v>
      </c>
      <c r="S23" s="124">
        <v>0</v>
      </c>
      <c r="T23" s="124">
        <v>0</v>
      </c>
      <c r="U23" s="124">
        <v>0</v>
      </c>
      <c r="V23" s="124">
        <v>0</v>
      </c>
      <c r="W23" s="124">
        <v>0</v>
      </c>
      <c r="X23" s="124">
        <v>0</v>
      </c>
    </row>
    <row r="24" spans="1:24">
      <c r="A24" s="124" t="s">
        <v>175</v>
      </c>
      <c r="B24" s="124">
        <v>-1.5</v>
      </c>
      <c r="C24" s="124">
        <v>-16</v>
      </c>
      <c r="D24" s="124">
        <v>0</v>
      </c>
      <c r="E24" s="124">
        <v>-1.5</v>
      </c>
      <c r="F24" s="124">
        <v>0</v>
      </c>
      <c r="G24" s="124">
        <v>164.14</v>
      </c>
      <c r="H24" s="124">
        <v>0</v>
      </c>
      <c r="I24" s="124">
        <v>0</v>
      </c>
      <c r="J24" s="124">
        <v>-4.5</v>
      </c>
      <c r="K24" s="124">
        <v>0</v>
      </c>
      <c r="L24" s="124">
        <v>0</v>
      </c>
      <c r="M24" s="124">
        <v>0</v>
      </c>
      <c r="N24" s="124">
        <v>0</v>
      </c>
      <c r="O24" s="124">
        <v>-0.7</v>
      </c>
      <c r="P24" s="124">
        <v>0</v>
      </c>
      <c r="Q24" s="124">
        <v>0</v>
      </c>
      <c r="R24" s="124">
        <v>0</v>
      </c>
      <c r="S24" s="124">
        <v>0</v>
      </c>
      <c r="T24" s="124">
        <v>0</v>
      </c>
      <c r="U24" s="124">
        <v>0</v>
      </c>
      <c r="V24" s="124">
        <v>0</v>
      </c>
      <c r="W24" s="124">
        <v>0</v>
      </c>
      <c r="X24" s="124">
        <v>0</v>
      </c>
    </row>
    <row r="25" spans="1:24">
      <c r="A25" s="124" t="s">
        <v>176</v>
      </c>
      <c r="B25" s="124">
        <v>-1.5</v>
      </c>
      <c r="C25" s="124">
        <v>-6</v>
      </c>
      <c r="D25" s="124">
        <v>-0.4</v>
      </c>
      <c r="E25" s="124">
        <v>-1.5</v>
      </c>
      <c r="F25" s="124">
        <v>0</v>
      </c>
      <c r="G25" s="124">
        <v>0</v>
      </c>
      <c r="H25" s="124">
        <v>0</v>
      </c>
      <c r="I25" s="124">
        <v>0</v>
      </c>
      <c r="J25" s="124">
        <v>-4.5</v>
      </c>
      <c r="K25" s="124">
        <v>0</v>
      </c>
      <c r="L25" s="124">
        <v>0</v>
      </c>
      <c r="M25" s="124">
        <v>0</v>
      </c>
      <c r="N25" s="124">
        <v>0</v>
      </c>
      <c r="O25" s="124">
        <v>-0.7</v>
      </c>
      <c r="P25" s="124">
        <v>0</v>
      </c>
      <c r="Q25" s="124">
        <v>0</v>
      </c>
      <c r="R25" s="124">
        <v>0</v>
      </c>
      <c r="S25" s="124">
        <v>0</v>
      </c>
      <c r="T25" s="124">
        <v>0</v>
      </c>
      <c r="U25" s="124">
        <v>0</v>
      </c>
      <c r="V25" s="124">
        <v>0</v>
      </c>
      <c r="W25" s="124">
        <v>0</v>
      </c>
      <c r="X25" s="124">
        <v>0</v>
      </c>
    </row>
    <row r="26" spans="1:24">
      <c r="A26" s="124" t="s">
        <v>177</v>
      </c>
      <c r="B26" s="124">
        <v>-1.5</v>
      </c>
      <c r="C26" s="124">
        <v>0</v>
      </c>
      <c r="D26" s="124">
        <v>-0.4</v>
      </c>
      <c r="E26" s="124">
        <v>-1.5</v>
      </c>
      <c r="F26" s="124">
        <v>0</v>
      </c>
      <c r="G26" s="124">
        <v>0</v>
      </c>
      <c r="H26" s="124">
        <v>0</v>
      </c>
      <c r="I26" s="124">
        <v>0</v>
      </c>
      <c r="J26" s="124">
        <v>-4.5</v>
      </c>
      <c r="K26" s="124">
        <v>0</v>
      </c>
      <c r="L26" s="124">
        <v>0</v>
      </c>
      <c r="M26" s="124">
        <v>0</v>
      </c>
      <c r="N26" s="124">
        <v>0</v>
      </c>
      <c r="O26" s="124">
        <v>-0.7</v>
      </c>
      <c r="P26" s="124">
        <v>0</v>
      </c>
      <c r="Q26" s="124">
        <v>-0.1</v>
      </c>
      <c r="R26" s="124">
        <v>0</v>
      </c>
      <c r="S26" s="124">
        <v>0</v>
      </c>
      <c r="T26" s="124">
        <v>0</v>
      </c>
      <c r="U26" s="124">
        <v>0</v>
      </c>
      <c r="V26" s="124">
        <v>0</v>
      </c>
      <c r="W26" s="124">
        <v>0</v>
      </c>
      <c r="X26" s="124">
        <v>0</v>
      </c>
    </row>
    <row r="27" spans="1:24">
      <c r="A27" s="124" t="s">
        <v>178</v>
      </c>
      <c r="B27" s="124">
        <v>-1.5</v>
      </c>
      <c r="C27" s="124">
        <v>0</v>
      </c>
      <c r="D27" s="124">
        <v>-0.4</v>
      </c>
      <c r="E27" s="124">
        <v>-1.5</v>
      </c>
      <c r="F27" s="124">
        <v>0</v>
      </c>
      <c r="G27" s="124">
        <v>0</v>
      </c>
      <c r="H27" s="124">
        <v>0</v>
      </c>
      <c r="I27" s="124">
        <v>0</v>
      </c>
      <c r="J27" s="124">
        <v>-4.5</v>
      </c>
      <c r="K27" s="124">
        <v>-0.1</v>
      </c>
      <c r="L27" s="124">
        <v>-0.1</v>
      </c>
      <c r="M27" s="124">
        <v>0</v>
      </c>
      <c r="N27" s="124">
        <v>0</v>
      </c>
      <c r="O27" s="124">
        <v>-0.7</v>
      </c>
      <c r="P27" s="124">
        <v>0</v>
      </c>
      <c r="Q27" s="124">
        <v>-0.3</v>
      </c>
      <c r="R27" s="124">
        <v>0</v>
      </c>
      <c r="S27" s="124">
        <v>0</v>
      </c>
      <c r="T27" s="124">
        <v>0</v>
      </c>
      <c r="U27" s="124">
        <v>0</v>
      </c>
      <c r="V27" s="124">
        <v>0</v>
      </c>
      <c r="W27" s="124">
        <v>0</v>
      </c>
      <c r="X27" s="124">
        <v>0</v>
      </c>
    </row>
    <row r="28" spans="1:24">
      <c r="A28" s="124" t="s">
        <v>179</v>
      </c>
      <c r="B28" s="124">
        <v>-1.5</v>
      </c>
      <c r="C28" s="124">
        <v>-10</v>
      </c>
      <c r="D28" s="124">
        <v>-0.4</v>
      </c>
      <c r="E28" s="124">
        <v>-1.5</v>
      </c>
      <c r="F28" s="124">
        <v>0</v>
      </c>
      <c r="G28" s="124">
        <v>0</v>
      </c>
      <c r="H28" s="124">
        <v>0</v>
      </c>
      <c r="I28" s="124">
        <v>0</v>
      </c>
      <c r="J28" s="124">
        <v>-4.5</v>
      </c>
      <c r="K28" s="124">
        <v>-0.2</v>
      </c>
      <c r="L28" s="124">
        <v>-0.3</v>
      </c>
      <c r="M28" s="124">
        <v>0</v>
      </c>
      <c r="N28" s="124">
        <v>0</v>
      </c>
      <c r="O28" s="124">
        <v>-0.7</v>
      </c>
      <c r="P28" s="124">
        <v>0</v>
      </c>
      <c r="Q28" s="124">
        <v>-0.5</v>
      </c>
      <c r="R28" s="124">
        <v>0</v>
      </c>
      <c r="S28" s="124">
        <v>0</v>
      </c>
      <c r="T28" s="124">
        <v>0</v>
      </c>
      <c r="U28" s="124">
        <v>0</v>
      </c>
      <c r="V28" s="124">
        <v>0</v>
      </c>
      <c r="W28" s="124">
        <v>0</v>
      </c>
      <c r="X28" s="124">
        <v>0</v>
      </c>
    </row>
    <row r="29" spans="1:24">
      <c r="A29" s="124" t="s">
        <v>180</v>
      </c>
      <c r="B29" s="124">
        <v>-1.5</v>
      </c>
      <c r="C29" s="124">
        <v>0</v>
      </c>
      <c r="D29" s="124">
        <v>0</v>
      </c>
      <c r="E29" s="124">
        <v>-1.5</v>
      </c>
      <c r="F29" s="124">
        <v>12.92</v>
      </c>
      <c r="G29" s="124">
        <v>0</v>
      </c>
      <c r="H29" s="124">
        <v>0</v>
      </c>
      <c r="I29" s="124">
        <v>0</v>
      </c>
      <c r="J29" s="124">
        <v>-4.5</v>
      </c>
      <c r="K29" s="124">
        <v>-0.5</v>
      </c>
      <c r="L29" s="124">
        <v>-0.5</v>
      </c>
      <c r="M29" s="124">
        <v>0</v>
      </c>
      <c r="N29" s="124">
        <v>0</v>
      </c>
      <c r="O29" s="124">
        <v>-0.7</v>
      </c>
      <c r="P29" s="124">
        <v>0</v>
      </c>
      <c r="Q29" s="124">
        <v>-0.8</v>
      </c>
      <c r="R29" s="124">
        <v>0</v>
      </c>
      <c r="S29" s="124">
        <v>0</v>
      </c>
      <c r="T29" s="124">
        <v>0</v>
      </c>
      <c r="U29" s="124">
        <v>0</v>
      </c>
      <c r="V29" s="124">
        <v>0</v>
      </c>
      <c r="W29" s="124">
        <v>0</v>
      </c>
      <c r="X29" s="124">
        <v>0</v>
      </c>
    </row>
    <row r="30" spans="1:24">
      <c r="A30" s="124" t="s">
        <v>181</v>
      </c>
      <c r="B30" s="124">
        <v>-1.5</v>
      </c>
      <c r="C30" s="124">
        <v>0</v>
      </c>
      <c r="D30" s="124">
        <v>0</v>
      </c>
      <c r="E30" s="124">
        <v>-1.5</v>
      </c>
      <c r="F30" s="124">
        <v>15.41</v>
      </c>
      <c r="G30" s="124">
        <v>0</v>
      </c>
      <c r="H30" s="124">
        <v>0</v>
      </c>
      <c r="I30" s="124">
        <v>0</v>
      </c>
      <c r="J30" s="124">
        <v>-4.5</v>
      </c>
      <c r="K30" s="124">
        <v>-0.5</v>
      </c>
      <c r="L30" s="124">
        <v>-0.8</v>
      </c>
      <c r="M30" s="124">
        <v>0</v>
      </c>
      <c r="N30" s="124">
        <v>0</v>
      </c>
      <c r="O30" s="124">
        <v>-0.7</v>
      </c>
      <c r="P30" s="124">
        <v>0</v>
      </c>
      <c r="Q30" s="124">
        <v>-1.2</v>
      </c>
      <c r="R30" s="124">
        <v>0</v>
      </c>
      <c r="S30" s="124">
        <v>0</v>
      </c>
      <c r="T30" s="124">
        <v>0</v>
      </c>
      <c r="U30" s="124">
        <v>0</v>
      </c>
      <c r="V30" s="124">
        <v>0</v>
      </c>
      <c r="W30" s="124">
        <v>0</v>
      </c>
      <c r="X30" s="124">
        <v>0</v>
      </c>
    </row>
    <row r="31" spans="1:24">
      <c r="A31" s="124" t="s">
        <v>182</v>
      </c>
      <c r="B31" s="124">
        <v>-1.5</v>
      </c>
      <c r="C31" s="124">
        <v>0</v>
      </c>
      <c r="D31" s="124">
        <v>0</v>
      </c>
      <c r="E31" s="124">
        <v>-1.5</v>
      </c>
      <c r="F31" s="124">
        <v>15.41</v>
      </c>
      <c r="G31" s="124">
        <v>332.07</v>
      </c>
      <c r="H31" s="124">
        <v>0</v>
      </c>
      <c r="I31" s="124">
        <v>10.6</v>
      </c>
      <c r="J31" s="124">
        <v>0</v>
      </c>
      <c r="K31" s="124">
        <v>-0.9</v>
      </c>
      <c r="L31" s="124">
        <v>-1</v>
      </c>
      <c r="M31" s="124">
        <v>0</v>
      </c>
      <c r="N31" s="124">
        <v>0</v>
      </c>
      <c r="O31" s="124">
        <v>-0.7</v>
      </c>
      <c r="P31" s="124">
        <v>19.27</v>
      </c>
      <c r="Q31" s="124">
        <v>-1.5</v>
      </c>
      <c r="R31" s="124">
        <v>0</v>
      </c>
      <c r="S31" s="124">
        <v>7.36</v>
      </c>
      <c r="T31" s="124">
        <v>-5</v>
      </c>
      <c r="U31" s="124">
        <v>0</v>
      </c>
      <c r="V31" s="124">
        <v>0</v>
      </c>
      <c r="W31" s="124">
        <v>0</v>
      </c>
      <c r="X31" s="124">
        <v>0</v>
      </c>
    </row>
    <row r="32" spans="1:24">
      <c r="A32" s="124" t="s">
        <v>183</v>
      </c>
      <c r="B32" s="124">
        <v>-1.5</v>
      </c>
      <c r="C32" s="124">
        <v>0</v>
      </c>
      <c r="D32" s="124">
        <v>0</v>
      </c>
      <c r="E32" s="124">
        <v>0</v>
      </c>
      <c r="F32" s="124">
        <v>15.41</v>
      </c>
      <c r="G32" s="124">
        <v>224.8</v>
      </c>
      <c r="H32" s="124">
        <v>0</v>
      </c>
      <c r="I32" s="124">
        <v>10.6</v>
      </c>
      <c r="J32" s="124">
        <v>0</v>
      </c>
      <c r="K32" s="124">
        <v>-1</v>
      </c>
      <c r="L32" s="124">
        <v>-1.4</v>
      </c>
      <c r="M32" s="124">
        <v>9.6300000000000008</v>
      </c>
      <c r="N32" s="124">
        <v>7.71</v>
      </c>
      <c r="O32" s="124">
        <v>-0.7</v>
      </c>
      <c r="P32" s="124">
        <v>19.27</v>
      </c>
      <c r="Q32" s="124">
        <v>-1.6</v>
      </c>
      <c r="R32" s="124">
        <v>6.26</v>
      </c>
      <c r="S32" s="124">
        <v>15.41</v>
      </c>
      <c r="T32" s="124">
        <v>-5</v>
      </c>
      <c r="U32" s="124">
        <v>0</v>
      </c>
      <c r="V32" s="124">
        <v>0</v>
      </c>
      <c r="W32" s="124">
        <v>19.27</v>
      </c>
      <c r="X32" s="124">
        <v>0</v>
      </c>
    </row>
    <row r="33" spans="1:24">
      <c r="A33" s="124" t="s">
        <v>184</v>
      </c>
      <c r="B33" s="124">
        <v>-1.5</v>
      </c>
      <c r="C33" s="124">
        <v>0</v>
      </c>
      <c r="D33" s="124">
        <v>0</v>
      </c>
      <c r="E33" s="124">
        <v>0</v>
      </c>
      <c r="F33" s="124">
        <v>15.41</v>
      </c>
      <c r="G33" s="124">
        <v>72.25</v>
      </c>
      <c r="H33" s="124">
        <v>0</v>
      </c>
      <c r="I33" s="124">
        <v>10.6</v>
      </c>
      <c r="J33" s="124">
        <v>0</v>
      </c>
      <c r="K33" s="124">
        <v>-1.2</v>
      </c>
      <c r="L33" s="124">
        <v>-1.7</v>
      </c>
      <c r="M33" s="124">
        <v>9.6300000000000008</v>
      </c>
      <c r="N33" s="124">
        <v>7.71</v>
      </c>
      <c r="O33" s="124">
        <v>-0.7</v>
      </c>
      <c r="P33" s="124">
        <v>19.27</v>
      </c>
      <c r="Q33" s="124">
        <v>-1.9</v>
      </c>
      <c r="R33" s="124">
        <v>0.96</v>
      </c>
      <c r="S33" s="124">
        <v>3.85</v>
      </c>
      <c r="T33" s="124">
        <v>-5</v>
      </c>
      <c r="U33" s="124">
        <v>7.71</v>
      </c>
      <c r="V33" s="124">
        <v>0</v>
      </c>
      <c r="W33" s="124">
        <v>19.27</v>
      </c>
      <c r="X33" s="124">
        <v>0</v>
      </c>
    </row>
    <row r="34" spans="1:24">
      <c r="A34" s="124" t="s">
        <v>185</v>
      </c>
      <c r="B34" s="124">
        <v>-1.5</v>
      </c>
      <c r="C34" s="124">
        <v>0</v>
      </c>
      <c r="D34" s="124">
        <v>0</v>
      </c>
      <c r="E34" s="124">
        <v>0</v>
      </c>
      <c r="F34" s="124">
        <v>15.41</v>
      </c>
      <c r="G34" s="124">
        <v>16.07</v>
      </c>
      <c r="H34" s="124">
        <v>0</v>
      </c>
      <c r="I34" s="124">
        <v>10.6</v>
      </c>
      <c r="J34" s="124">
        <v>0</v>
      </c>
      <c r="K34" s="124">
        <v>-1.5</v>
      </c>
      <c r="L34" s="124">
        <v>-2</v>
      </c>
      <c r="M34" s="124">
        <v>9.6300000000000008</v>
      </c>
      <c r="N34" s="124">
        <v>7.71</v>
      </c>
      <c r="O34" s="124">
        <v>-0.7</v>
      </c>
      <c r="P34" s="124">
        <v>19.27</v>
      </c>
      <c r="Q34" s="124">
        <v>-2.2000000000000002</v>
      </c>
      <c r="R34" s="124">
        <v>0.96</v>
      </c>
      <c r="S34" s="124">
        <v>3.85</v>
      </c>
      <c r="T34" s="124">
        <v>-5</v>
      </c>
      <c r="U34" s="124">
        <v>7.71</v>
      </c>
      <c r="V34" s="124">
        <v>0</v>
      </c>
      <c r="W34" s="124">
        <v>19.27</v>
      </c>
      <c r="X34" s="124">
        <v>0</v>
      </c>
    </row>
    <row r="35" spans="1:24">
      <c r="A35" s="124" t="s">
        <v>186</v>
      </c>
      <c r="B35" s="124">
        <v>-1.2</v>
      </c>
      <c r="C35" s="124">
        <v>-10</v>
      </c>
      <c r="D35" s="124">
        <v>0</v>
      </c>
      <c r="E35" s="124">
        <v>-1.5</v>
      </c>
      <c r="F35" s="124">
        <v>9.6300000000000008</v>
      </c>
      <c r="G35" s="124">
        <v>0</v>
      </c>
      <c r="H35" s="124">
        <v>0</v>
      </c>
      <c r="I35" s="124">
        <v>10.6</v>
      </c>
      <c r="J35" s="124">
        <v>0</v>
      </c>
      <c r="K35" s="124">
        <v>-1.8</v>
      </c>
      <c r="L35" s="124">
        <v>-1.3</v>
      </c>
      <c r="M35" s="124">
        <v>0</v>
      </c>
      <c r="N35" s="124">
        <v>7.71</v>
      </c>
      <c r="O35" s="124">
        <v>-0.7</v>
      </c>
      <c r="P35" s="124">
        <v>0</v>
      </c>
      <c r="Q35" s="124">
        <v>-2.4</v>
      </c>
      <c r="R35" s="124">
        <v>0</v>
      </c>
      <c r="S35" s="124">
        <v>1.93</v>
      </c>
      <c r="T35" s="124">
        <v>-5</v>
      </c>
      <c r="U35" s="124">
        <v>7.71</v>
      </c>
      <c r="V35" s="124">
        <v>2.89</v>
      </c>
      <c r="W35" s="124">
        <v>19.27</v>
      </c>
      <c r="X35" s="124">
        <v>0</v>
      </c>
    </row>
    <row r="36" spans="1:24">
      <c r="A36" s="124" t="s">
        <v>187</v>
      </c>
      <c r="B36" s="124">
        <v>-1.2</v>
      </c>
      <c r="C36" s="124">
        <v>0</v>
      </c>
      <c r="D36" s="124">
        <v>0</v>
      </c>
      <c r="E36" s="124">
        <v>-1.5</v>
      </c>
      <c r="F36" s="124">
        <v>9.6300000000000008</v>
      </c>
      <c r="G36" s="124">
        <v>0</v>
      </c>
      <c r="H36" s="124">
        <v>0</v>
      </c>
      <c r="I36" s="124">
        <v>10.6</v>
      </c>
      <c r="J36" s="124">
        <v>0</v>
      </c>
      <c r="K36" s="124">
        <v>-1.9</v>
      </c>
      <c r="L36" s="124">
        <v>-1.5</v>
      </c>
      <c r="M36" s="124">
        <v>0</v>
      </c>
      <c r="N36" s="124">
        <v>7.71</v>
      </c>
      <c r="O36" s="124">
        <v>-0.7</v>
      </c>
      <c r="P36" s="124">
        <v>0</v>
      </c>
      <c r="Q36" s="124">
        <v>-2.7</v>
      </c>
      <c r="R36" s="124">
        <v>0</v>
      </c>
      <c r="S36" s="124">
        <v>1.93</v>
      </c>
      <c r="T36" s="124">
        <v>-5</v>
      </c>
      <c r="U36" s="124">
        <v>7.71</v>
      </c>
      <c r="V36" s="124">
        <v>2.89</v>
      </c>
      <c r="W36" s="124">
        <v>19.27</v>
      </c>
      <c r="X36" s="124">
        <v>0</v>
      </c>
    </row>
    <row r="37" spans="1:24">
      <c r="A37" s="124" t="s">
        <v>188</v>
      </c>
      <c r="B37" s="124">
        <v>-1.2</v>
      </c>
      <c r="C37" s="124">
        <v>0</v>
      </c>
      <c r="D37" s="124">
        <v>0</v>
      </c>
      <c r="E37" s="124">
        <v>-1.5</v>
      </c>
      <c r="F37" s="124">
        <v>9.6300000000000008</v>
      </c>
      <c r="G37" s="124">
        <v>-251.39</v>
      </c>
      <c r="H37" s="124">
        <v>0</v>
      </c>
      <c r="I37" s="124">
        <v>10.6</v>
      </c>
      <c r="J37" s="124">
        <v>0</v>
      </c>
      <c r="K37" s="124">
        <v>-2.1</v>
      </c>
      <c r="L37" s="124">
        <v>-1.5</v>
      </c>
      <c r="M37" s="124">
        <v>0</v>
      </c>
      <c r="N37" s="124">
        <v>0</v>
      </c>
      <c r="O37" s="124">
        <v>-0.7</v>
      </c>
      <c r="P37" s="124">
        <v>0</v>
      </c>
      <c r="Q37" s="124">
        <v>-3</v>
      </c>
      <c r="R37" s="124">
        <v>0</v>
      </c>
      <c r="S37" s="124">
        <v>0</v>
      </c>
      <c r="T37" s="124">
        <v>-5</v>
      </c>
      <c r="U37" s="124">
        <v>0</v>
      </c>
      <c r="V37" s="124">
        <v>0</v>
      </c>
      <c r="W37" s="124">
        <v>0</v>
      </c>
      <c r="X37" s="124">
        <v>-2</v>
      </c>
    </row>
    <row r="38" spans="1:24">
      <c r="A38" s="124" t="s">
        <v>189</v>
      </c>
      <c r="B38" s="124">
        <v>-1.2</v>
      </c>
      <c r="C38" s="124">
        <v>0</v>
      </c>
      <c r="D38" s="124">
        <v>0</v>
      </c>
      <c r="E38" s="124">
        <v>-1.5</v>
      </c>
      <c r="F38" s="124">
        <v>9.6300000000000008</v>
      </c>
      <c r="G38" s="124">
        <v>-950.36</v>
      </c>
      <c r="H38" s="124">
        <v>0</v>
      </c>
      <c r="I38" s="124">
        <v>10.6</v>
      </c>
      <c r="J38" s="124">
        <v>0</v>
      </c>
      <c r="K38" s="124">
        <v>-2.1</v>
      </c>
      <c r="L38" s="124">
        <v>-1.6</v>
      </c>
      <c r="M38" s="124">
        <v>0</v>
      </c>
      <c r="N38" s="124">
        <v>7.71</v>
      </c>
      <c r="O38" s="124">
        <v>-0.7</v>
      </c>
      <c r="P38" s="124">
        <v>0</v>
      </c>
      <c r="Q38" s="124">
        <v>-3.3</v>
      </c>
      <c r="R38" s="124">
        <v>0</v>
      </c>
      <c r="S38" s="124">
        <v>0</v>
      </c>
      <c r="T38" s="124">
        <v>-5</v>
      </c>
      <c r="U38" s="124">
        <v>0</v>
      </c>
      <c r="V38" s="124">
        <v>0</v>
      </c>
      <c r="W38" s="124">
        <v>0</v>
      </c>
      <c r="X38" s="124">
        <v>-2</v>
      </c>
    </row>
    <row r="39" spans="1:24">
      <c r="A39" s="124" t="s">
        <v>190</v>
      </c>
      <c r="B39" s="124">
        <v>-1.2</v>
      </c>
      <c r="C39" s="124">
        <v>0</v>
      </c>
      <c r="D39" s="124">
        <v>0</v>
      </c>
      <c r="E39" s="124">
        <v>-1.5</v>
      </c>
      <c r="F39" s="124">
        <v>9.6300000000000008</v>
      </c>
      <c r="G39" s="124">
        <v>-1002.38</v>
      </c>
      <c r="H39" s="124">
        <v>0</v>
      </c>
      <c r="I39" s="124">
        <v>10.6</v>
      </c>
      <c r="J39" s="124">
        <v>0</v>
      </c>
      <c r="K39" s="124">
        <v>-2.2000000000000002</v>
      </c>
      <c r="L39" s="124">
        <v>-1.4</v>
      </c>
      <c r="M39" s="124">
        <v>0</v>
      </c>
      <c r="N39" s="124">
        <v>7.71</v>
      </c>
      <c r="O39" s="124">
        <v>-0.7</v>
      </c>
      <c r="P39" s="124">
        <v>0</v>
      </c>
      <c r="Q39" s="124">
        <v>-3.5</v>
      </c>
      <c r="R39" s="124">
        <v>0.96</v>
      </c>
      <c r="S39" s="124">
        <v>3.85</v>
      </c>
      <c r="T39" s="124">
        <v>-5</v>
      </c>
      <c r="U39" s="124">
        <v>7.71</v>
      </c>
      <c r="V39" s="124">
        <v>2.89</v>
      </c>
      <c r="W39" s="124">
        <v>19.27</v>
      </c>
      <c r="X39" s="124">
        <v>-2</v>
      </c>
    </row>
    <row r="40" spans="1:24">
      <c r="A40" s="124" t="s">
        <v>191</v>
      </c>
      <c r="B40" s="124">
        <v>-1.2</v>
      </c>
      <c r="C40" s="124">
        <v>0</v>
      </c>
      <c r="D40" s="124">
        <v>0</v>
      </c>
      <c r="E40" s="124">
        <v>0</v>
      </c>
      <c r="F40" s="124">
        <v>9.6300000000000008</v>
      </c>
      <c r="G40" s="124">
        <v>-1084.47</v>
      </c>
      <c r="H40" s="124">
        <v>0</v>
      </c>
      <c r="I40" s="124">
        <v>10.6</v>
      </c>
      <c r="J40" s="124">
        <v>0</v>
      </c>
      <c r="K40" s="124">
        <v>-2.5</v>
      </c>
      <c r="L40" s="124">
        <v>-1.5</v>
      </c>
      <c r="M40" s="124">
        <v>0</v>
      </c>
      <c r="N40" s="124">
        <v>7.71</v>
      </c>
      <c r="O40" s="124">
        <v>-0.7</v>
      </c>
      <c r="P40" s="124">
        <v>0</v>
      </c>
      <c r="Q40" s="124">
        <v>-1.2</v>
      </c>
      <c r="R40" s="124">
        <v>0.96</v>
      </c>
      <c r="S40" s="124">
        <v>3.85</v>
      </c>
      <c r="T40" s="124">
        <v>-5</v>
      </c>
      <c r="U40" s="124">
        <v>7.71</v>
      </c>
      <c r="V40" s="124">
        <v>2.89</v>
      </c>
      <c r="W40" s="124">
        <v>19.27</v>
      </c>
      <c r="X40" s="124">
        <v>-2</v>
      </c>
    </row>
    <row r="41" spans="1:24">
      <c r="A41" s="124" t="s">
        <v>192</v>
      </c>
      <c r="B41" s="124">
        <v>-1.2</v>
      </c>
      <c r="C41" s="124">
        <v>-10</v>
      </c>
      <c r="D41" s="124">
        <v>0</v>
      </c>
      <c r="E41" s="124">
        <v>-1.5</v>
      </c>
      <c r="F41" s="124">
        <v>9.6300000000000008</v>
      </c>
      <c r="G41" s="124">
        <v>-888.18</v>
      </c>
      <c r="H41" s="124">
        <v>0</v>
      </c>
      <c r="I41" s="124">
        <v>10.6</v>
      </c>
      <c r="J41" s="124">
        <v>0</v>
      </c>
      <c r="K41" s="124">
        <v>-2.5</v>
      </c>
      <c r="L41" s="124">
        <v>-1.8</v>
      </c>
      <c r="M41" s="124">
        <v>0</v>
      </c>
      <c r="N41" s="124">
        <v>7.71</v>
      </c>
      <c r="O41" s="124">
        <v>-0.7</v>
      </c>
      <c r="P41" s="124">
        <v>0</v>
      </c>
      <c r="Q41" s="124">
        <v>4.24</v>
      </c>
      <c r="R41" s="124">
        <v>0.96</v>
      </c>
      <c r="S41" s="124">
        <v>3.85</v>
      </c>
      <c r="T41" s="124">
        <v>-5</v>
      </c>
      <c r="U41" s="124">
        <v>7.71</v>
      </c>
      <c r="V41" s="124">
        <v>2.89</v>
      </c>
      <c r="W41" s="124">
        <v>19.27</v>
      </c>
      <c r="X41" s="124">
        <v>-2</v>
      </c>
    </row>
    <row r="42" spans="1:24">
      <c r="A42" s="124" t="s">
        <v>193</v>
      </c>
      <c r="B42" s="124">
        <v>-1.2</v>
      </c>
      <c r="C42" s="124">
        <v>0</v>
      </c>
      <c r="D42" s="124">
        <v>0</v>
      </c>
      <c r="E42" s="124">
        <v>0</v>
      </c>
      <c r="F42" s="124">
        <v>9.6300000000000008</v>
      </c>
      <c r="G42" s="124">
        <v>-1075.01</v>
      </c>
      <c r="H42" s="124">
        <v>0</v>
      </c>
      <c r="I42" s="124">
        <v>10.6</v>
      </c>
      <c r="J42" s="124">
        <v>0</v>
      </c>
      <c r="K42" s="124">
        <v>-2.5</v>
      </c>
      <c r="L42" s="124">
        <v>-2</v>
      </c>
      <c r="M42" s="124">
        <v>0</v>
      </c>
      <c r="N42" s="124">
        <v>7.71</v>
      </c>
      <c r="O42" s="124">
        <v>-0.7</v>
      </c>
      <c r="P42" s="124">
        <v>0</v>
      </c>
      <c r="Q42" s="124">
        <v>4.1399999999999997</v>
      </c>
      <c r="R42" s="124">
        <v>0.96</v>
      </c>
      <c r="S42" s="124">
        <v>3.85</v>
      </c>
      <c r="T42" s="124">
        <v>-5</v>
      </c>
      <c r="U42" s="124">
        <v>7.71</v>
      </c>
      <c r="V42" s="124">
        <v>2.89</v>
      </c>
      <c r="W42" s="124">
        <v>19.27</v>
      </c>
      <c r="X42" s="124">
        <v>-2</v>
      </c>
    </row>
    <row r="43" spans="1:24">
      <c r="A43" s="124" t="s">
        <v>194</v>
      </c>
      <c r="B43" s="124">
        <v>-1.2</v>
      </c>
      <c r="C43" s="124">
        <v>0</v>
      </c>
      <c r="D43" s="124">
        <v>0</v>
      </c>
      <c r="E43" s="124">
        <v>0</v>
      </c>
      <c r="F43" s="124">
        <v>9.6300000000000008</v>
      </c>
      <c r="G43" s="124">
        <v>-956.09</v>
      </c>
      <c r="H43" s="124">
        <v>0</v>
      </c>
      <c r="I43" s="124">
        <v>10.6</v>
      </c>
      <c r="J43" s="124">
        <v>0</v>
      </c>
      <c r="K43" s="124">
        <v>-2.8</v>
      </c>
      <c r="L43" s="124">
        <v>-3.2</v>
      </c>
      <c r="M43" s="124">
        <v>0</v>
      </c>
      <c r="N43" s="124">
        <v>7.71</v>
      </c>
      <c r="O43" s="124">
        <v>-0.7</v>
      </c>
      <c r="P43" s="124">
        <v>0</v>
      </c>
      <c r="Q43" s="124">
        <v>3.95</v>
      </c>
      <c r="R43" s="124">
        <v>0.96</v>
      </c>
      <c r="S43" s="124">
        <v>3.85</v>
      </c>
      <c r="T43" s="124">
        <v>-5</v>
      </c>
      <c r="U43" s="124">
        <v>7.71</v>
      </c>
      <c r="V43" s="124">
        <v>2.89</v>
      </c>
      <c r="W43" s="124">
        <v>19.27</v>
      </c>
      <c r="X43" s="124">
        <v>-2</v>
      </c>
    </row>
    <row r="44" spans="1:24">
      <c r="A44" s="124" t="s">
        <v>195</v>
      </c>
      <c r="B44" s="124">
        <v>-1.2</v>
      </c>
      <c r="C44" s="124">
        <v>0</v>
      </c>
      <c r="D44" s="124">
        <v>0</v>
      </c>
      <c r="E44" s="124">
        <v>0</v>
      </c>
      <c r="F44" s="124">
        <v>9.6300000000000008</v>
      </c>
      <c r="G44" s="124">
        <v>-972.95</v>
      </c>
      <c r="H44" s="124">
        <v>0</v>
      </c>
      <c r="I44" s="124">
        <v>10.6</v>
      </c>
      <c r="J44" s="124">
        <v>0</v>
      </c>
      <c r="K44" s="124">
        <v>-2.8</v>
      </c>
      <c r="L44" s="124">
        <v>-3.4</v>
      </c>
      <c r="M44" s="124">
        <v>0</v>
      </c>
      <c r="N44" s="124">
        <v>7.71</v>
      </c>
      <c r="O44" s="124">
        <v>-0.7</v>
      </c>
      <c r="P44" s="124">
        <v>0</v>
      </c>
      <c r="Q44" s="124">
        <v>3.76</v>
      </c>
      <c r="R44" s="124">
        <v>0.96</v>
      </c>
      <c r="S44" s="124">
        <v>3.85</v>
      </c>
      <c r="T44" s="124">
        <v>-5</v>
      </c>
      <c r="U44" s="124">
        <v>7.71</v>
      </c>
      <c r="V44" s="124">
        <v>2.89</v>
      </c>
      <c r="W44" s="124">
        <v>19.27</v>
      </c>
      <c r="X44" s="124">
        <v>-2</v>
      </c>
    </row>
    <row r="45" spans="1:24">
      <c r="A45" s="124" t="s">
        <v>196</v>
      </c>
      <c r="B45" s="124">
        <v>-1.2</v>
      </c>
      <c r="C45" s="124">
        <v>0</v>
      </c>
      <c r="D45" s="124">
        <v>0</v>
      </c>
      <c r="E45" s="124">
        <v>0</v>
      </c>
      <c r="F45" s="124">
        <v>9.6300000000000008</v>
      </c>
      <c r="G45" s="124">
        <v>-500.53</v>
      </c>
      <c r="H45" s="124">
        <v>0</v>
      </c>
      <c r="I45" s="124">
        <v>10.6</v>
      </c>
      <c r="J45" s="124">
        <v>0</v>
      </c>
      <c r="K45" s="124">
        <v>-2.8</v>
      </c>
      <c r="L45" s="124">
        <v>-3.5</v>
      </c>
      <c r="M45" s="124">
        <v>0</v>
      </c>
      <c r="N45" s="124">
        <v>7.71</v>
      </c>
      <c r="O45" s="124">
        <v>-0.7</v>
      </c>
      <c r="P45" s="124">
        <v>0</v>
      </c>
      <c r="Q45" s="124">
        <v>3.76</v>
      </c>
      <c r="R45" s="124">
        <v>0.96</v>
      </c>
      <c r="S45" s="124">
        <v>3.85</v>
      </c>
      <c r="T45" s="124">
        <v>-5</v>
      </c>
      <c r="U45" s="124">
        <v>7.71</v>
      </c>
      <c r="V45" s="124">
        <v>2.89</v>
      </c>
      <c r="W45" s="124">
        <v>19.27</v>
      </c>
      <c r="X45" s="124">
        <v>-4</v>
      </c>
    </row>
    <row r="46" spans="1:24">
      <c r="A46" s="124" t="s">
        <v>197</v>
      </c>
      <c r="B46" s="124">
        <v>-1.2</v>
      </c>
      <c r="C46" s="124">
        <v>0</v>
      </c>
      <c r="D46" s="124">
        <v>0</v>
      </c>
      <c r="E46" s="124">
        <v>0</v>
      </c>
      <c r="F46" s="124">
        <v>9.6300000000000008</v>
      </c>
      <c r="G46" s="124">
        <v>-550</v>
      </c>
      <c r="H46" s="124">
        <v>0</v>
      </c>
      <c r="I46" s="124">
        <v>10.6</v>
      </c>
      <c r="J46" s="124">
        <v>0</v>
      </c>
      <c r="K46" s="124">
        <v>-2.8</v>
      </c>
      <c r="L46" s="124">
        <v>-3.5</v>
      </c>
      <c r="M46" s="124">
        <v>0</v>
      </c>
      <c r="N46" s="124">
        <v>7.71</v>
      </c>
      <c r="O46" s="124">
        <v>-0.7</v>
      </c>
      <c r="P46" s="124">
        <v>0</v>
      </c>
      <c r="Q46" s="124">
        <v>3.66</v>
      </c>
      <c r="R46" s="124">
        <v>0.96</v>
      </c>
      <c r="S46" s="124">
        <v>3.85</v>
      </c>
      <c r="T46" s="124">
        <v>-5</v>
      </c>
      <c r="U46" s="124">
        <v>7.71</v>
      </c>
      <c r="V46" s="124">
        <v>2.89</v>
      </c>
      <c r="W46" s="124">
        <v>19.27</v>
      </c>
      <c r="X46" s="124">
        <v>-4</v>
      </c>
    </row>
    <row r="47" spans="1:24">
      <c r="A47" s="124" t="s">
        <v>198</v>
      </c>
      <c r="B47" s="124">
        <v>-1.2</v>
      </c>
      <c r="C47" s="124">
        <v>-10</v>
      </c>
      <c r="D47" s="124">
        <v>0</v>
      </c>
      <c r="E47" s="124">
        <v>-1.3</v>
      </c>
      <c r="F47" s="124">
        <v>9.6300000000000008</v>
      </c>
      <c r="G47" s="124">
        <v>-485.02</v>
      </c>
      <c r="H47" s="124">
        <v>0</v>
      </c>
      <c r="I47" s="124">
        <v>10.6</v>
      </c>
      <c r="J47" s="124">
        <v>0</v>
      </c>
      <c r="K47" s="124">
        <v>-2.8</v>
      </c>
      <c r="L47" s="124">
        <v>-3.5</v>
      </c>
      <c r="M47" s="124">
        <v>0</v>
      </c>
      <c r="N47" s="124">
        <v>7.71</v>
      </c>
      <c r="O47" s="124">
        <v>-0.7</v>
      </c>
      <c r="P47" s="124">
        <v>0</v>
      </c>
      <c r="Q47" s="124">
        <v>3.66</v>
      </c>
      <c r="R47" s="124">
        <v>0.96</v>
      </c>
      <c r="S47" s="124">
        <v>3.85</v>
      </c>
      <c r="T47" s="124">
        <v>-5</v>
      </c>
      <c r="U47" s="124">
        <v>7.71</v>
      </c>
      <c r="V47" s="124">
        <v>2.89</v>
      </c>
      <c r="W47" s="124">
        <v>19.27</v>
      </c>
      <c r="X47" s="124">
        <v>-2</v>
      </c>
    </row>
    <row r="48" spans="1:24">
      <c r="A48" s="124" t="s">
        <v>199</v>
      </c>
      <c r="B48" s="124">
        <v>-1.2</v>
      </c>
      <c r="C48" s="124">
        <v>0</v>
      </c>
      <c r="D48" s="124">
        <v>0</v>
      </c>
      <c r="E48" s="124">
        <v>-1.3</v>
      </c>
      <c r="F48" s="124">
        <v>9.6300000000000008</v>
      </c>
      <c r="G48" s="124">
        <v>-435.02</v>
      </c>
      <c r="H48" s="124">
        <v>0</v>
      </c>
      <c r="I48" s="124">
        <v>10.6</v>
      </c>
      <c r="J48" s="124">
        <v>0</v>
      </c>
      <c r="K48" s="124">
        <v>-2.8</v>
      </c>
      <c r="L48" s="124">
        <v>-3.5</v>
      </c>
      <c r="M48" s="124">
        <v>0</v>
      </c>
      <c r="N48" s="124">
        <v>7.71</v>
      </c>
      <c r="O48" s="124">
        <v>-0.7</v>
      </c>
      <c r="P48" s="124">
        <v>0</v>
      </c>
      <c r="Q48" s="124">
        <v>3.56</v>
      </c>
      <c r="R48" s="124">
        <v>0.96</v>
      </c>
      <c r="S48" s="124">
        <v>3.85</v>
      </c>
      <c r="T48" s="124">
        <v>-5</v>
      </c>
      <c r="U48" s="124">
        <v>7.71</v>
      </c>
      <c r="V48" s="124">
        <v>2.89</v>
      </c>
      <c r="W48" s="124">
        <v>19.27</v>
      </c>
      <c r="X48" s="124">
        <v>-2</v>
      </c>
    </row>
    <row r="49" spans="1:24">
      <c r="A49" s="124" t="s">
        <v>200</v>
      </c>
      <c r="B49" s="124">
        <v>-1.2</v>
      </c>
      <c r="C49" s="124">
        <v>0</v>
      </c>
      <c r="D49" s="124">
        <v>0</v>
      </c>
      <c r="E49" s="124">
        <v>-1.3</v>
      </c>
      <c r="F49" s="124">
        <v>9.6300000000000008</v>
      </c>
      <c r="G49" s="124">
        <v>-311.45</v>
      </c>
      <c r="H49" s="124">
        <v>0</v>
      </c>
      <c r="I49" s="124">
        <v>10.6</v>
      </c>
      <c r="J49" s="124">
        <v>0</v>
      </c>
      <c r="K49" s="124">
        <v>-2.8</v>
      </c>
      <c r="L49" s="124">
        <v>-2.2000000000000002</v>
      </c>
      <c r="M49" s="124">
        <v>0</v>
      </c>
      <c r="N49" s="124">
        <v>7.71</v>
      </c>
      <c r="O49" s="124">
        <v>-0.7</v>
      </c>
      <c r="P49" s="124">
        <v>0</v>
      </c>
      <c r="Q49" s="124">
        <v>3.66</v>
      </c>
      <c r="R49" s="124">
        <v>0.96</v>
      </c>
      <c r="S49" s="124">
        <v>3.85</v>
      </c>
      <c r="T49" s="124">
        <v>-5</v>
      </c>
      <c r="U49" s="124">
        <v>7.71</v>
      </c>
      <c r="V49" s="124">
        <v>2.89</v>
      </c>
      <c r="W49" s="124">
        <v>19.27</v>
      </c>
      <c r="X49" s="124">
        <v>-2</v>
      </c>
    </row>
    <row r="50" spans="1:24">
      <c r="A50" s="124" t="s">
        <v>201</v>
      </c>
      <c r="B50" s="124">
        <v>-1.2</v>
      </c>
      <c r="C50" s="124">
        <v>0</v>
      </c>
      <c r="D50" s="124">
        <v>0</v>
      </c>
      <c r="E50" s="124">
        <v>-1.3</v>
      </c>
      <c r="F50" s="124">
        <v>9.6300000000000008</v>
      </c>
      <c r="G50" s="124">
        <v>-335.51</v>
      </c>
      <c r="H50" s="124">
        <v>0</v>
      </c>
      <c r="I50" s="124">
        <v>10.6</v>
      </c>
      <c r="J50" s="124">
        <v>0</v>
      </c>
      <c r="K50" s="124">
        <v>-2.8</v>
      </c>
      <c r="L50" s="124">
        <v>-2.2999999999999998</v>
      </c>
      <c r="M50" s="124">
        <v>0</v>
      </c>
      <c r="N50" s="124">
        <v>7.71</v>
      </c>
      <c r="O50" s="124">
        <v>-0.7</v>
      </c>
      <c r="P50" s="124">
        <v>0</v>
      </c>
      <c r="Q50" s="124">
        <v>3.66</v>
      </c>
      <c r="R50" s="124">
        <v>0.96</v>
      </c>
      <c r="S50" s="124">
        <v>3.85</v>
      </c>
      <c r="T50" s="124">
        <v>-5</v>
      </c>
      <c r="U50" s="124">
        <v>7.71</v>
      </c>
      <c r="V50" s="124">
        <v>2.89</v>
      </c>
      <c r="W50" s="124">
        <v>19.27</v>
      </c>
      <c r="X50" s="124">
        <v>-2</v>
      </c>
    </row>
    <row r="51" spans="1:24">
      <c r="A51" s="124" t="s">
        <v>202</v>
      </c>
      <c r="B51" s="124">
        <v>-1</v>
      </c>
      <c r="C51" s="124">
        <v>0</v>
      </c>
      <c r="D51" s="124">
        <v>0</v>
      </c>
      <c r="E51" s="124">
        <v>0</v>
      </c>
      <c r="F51" s="124">
        <v>9.6300000000000008</v>
      </c>
      <c r="G51" s="124">
        <v>-297.95</v>
      </c>
      <c r="H51" s="124">
        <v>0</v>
      </c>
      <c r="I51" s="124">
        <v>10.6</v>
      </c>
      <c r="J51" s="124">
        <v>0</v>
      </c>
      <c r="K51" s="124">
        <v>-3.2</v>
      </c>
      <c r="L51" s="124">
        <v>-2.2000000000000002</v>
      </c>
      <c r="M51" s="124">
        <v>0</v>
      </c>
      <c r="N51" s="124">
        <v>7.71</v>
      </c>
      <c r="O51" s="124">
        <v>-0.7</v>
      </c>
      <c r="P51" s="124">
        <v>0</v>
      </c>
      <c r="Q51" s="124">
        <v>3.76</v>
      </c>
      <c r="R51" s="124">
        <v>0.96</v>
      </c>
      <c r="S51" s="124">
        <v>3.85</v>
      </c>
      <c r="T51" s="124">
        <v>-5</v>
      </c>
      <c r="U51" s="124">
        <v>7.71</v>
      </c>
      <c r="V51" s="124">
        <v>2.89</v>
      </c>
      <c r="W51" s="124">
        <v>19.260000000000002</v>
      </c>
      <c r="X51" s="124">
        <v>-2</v>
      </c>
    </row>
    <row r="52" spans="1:24">
      <c r="A52" s="124" t="s">
        <v>203</v>
      </c>
      <c r="B52" s="124">
        <v>-1</v>
      </c>
      <c r="C52" s="124">
        <v>0</v>
      </c>
      <c r="D52" s="124">
        <v>0</v>
      </c>
      <c r="E52" s="124">
        <v>0</v>
      </c>
      <c r="F52" s="124">
        <v>9.6300000000000008</v>
      </c>
      <c r="G52" s="124">
        <v>-297.93</v>
      </c>
      <c r="H52" s="124">
        <v>0</v>
      </c>
      <c r="I52" s="124">
        <v>10.6</v>
      </c>
      <c r="J52" s="124">
        <v>0</v>
      </c>
      <c r="K52" s="124">
        <v>-3.2</v>
      </c>
      <c r="L52" s="124">
        <v>-1.1000000000000001</v>
      </c>
      <c r="M52" s="124">
        <v>0</v>
      </c>
      <c r="N52" s="124">
        <v>7.71</v>
      </c>
      <c r="O52" s="124">
        <v>-0.7</v>
      </c>
      <c r="P52" s="124">
        <v>0</v>
      </c>
      <c r="Q52" s="124">
        <v>3.56</v>
      </c>
      <c r="R52" s="124">
        <v>0.96</v>
      </c>
      <c r="S52" s="124">
        <v>3.85</v>
      </c>
      <c r="T52" s="124">
        <v>-5</v>
      </c>
      <c r="U52" s="124">
        <v>7.71</v>
      </c>
      <c r="V52" s="124">
        <v>2.89</v>
      </c>
      <c r="W52" s="124">
        <v>19.27</v>
      </c>
      <c r="X52" s="124">
        <v>-2</v>
      </c>
    </row>
    <row r="53" spans="1:24">
      <c r="A53" s="124" t="s">
        <v>204</v>
      </c>
      <c r="B53" s="124">
        <v>-1</v>
      </c>
      <c r="C53" s="124">
        <v>-10</v>
      </c>
      <c r="D53" s="124">
        <v>0</v>
      </c>
      <c r="E53" s="124">
        <v>0</v>
      </c>
      <c r="F53" s="124">
        <v>9.6300000000000008</v>
      </c>
      <c r="G53" s="124">
        <v>-323.95</v>
      </c>
      <c r="H53" s="124">
        <v>0</v>
      </c>
      <c r="I53" s="124">
        <v>10.6</v>
      </c>
      <c r="J53" s="124">
        <v>0</v>
      </c>
      <c r="K53" s="124">
        <v>-3</v>
      </c>
      <c r="L53" s="124">
        <v>-1.1000000000000001</v>
      </c>
      <c r="M53" s="124">
        <v>0</v>
      </c>
      <c r="N53" s="124">
        <v>7.71</v>
      </c>
      <c r="O53" s="124">
        <v>-0.7</v>
      </c>
      <c r="P53" s="124">
        <v>0</v>
      </c>
      <c r="Q53" s="124">
        <v>3.66</v>
      </c>
      <c r="R53" s="124">
        <v>0.96</v>
      </c>
      <c r="S53" s="124">
        <v>3.85</v>
      </c>
      <c r="T53" s="124">
        <v>-5</v>
      </c>
      <c r="U53" s="124">
        <v>7.71</v>
      </c>
      <c r="V53" s="124">
        <v>2.89</v>
      </c>
      <c r="W53" s="124">
        <v>19.27</v>
      </c>
      <c r="X53" s="124">
        <v>-2</v>
      </c>
    </row>
    <row r="54" spans="1:24">
      <c r="A54" s="124" t="s">
        <v>205</v>
      </c>
      <c r="B54" s="124">
        <v>-1</v>
      </c>
      <c r="C54" s="124">
        <v>0</v>
      </c>
      <c r="D54" s="124">
        <v>0</v>
      </c>
      <c r="E54" s="124">
        <v>0</v>
      </c>
      <c r="F54" s="124">
        <v>9.6300000000000008</v>
      </c>
      <c r="G54" s="124">
        <v>-325.04000000000002</v>
      </c>
      <c r="H54" s="124">
        <v>0</v>
      </c>
      <c r="I54" s="124">
        <v>10.6</v>
      </c>
      <c r="J54" s="124">
        <v>0</v>
      </c>
      <c r="K54" s="124">
        <v>-2.9</v>
      </c>
      <c r="L54" s="124">
        <v>-1</v>
      </c>
      <c r="M54" s="124">
        <v>0</v>
      </c>
      <c r="N54" s="124">
        <v>7.71</v>
      </c>
      <c r="O54" s="124">
        <v>-0.7</v>
      </c>
      <c r="P54" s="124">
        <v>0</v>
      </c>
      <c r="Q54" s="124">
        <v>3.66</v>
      </c>
      <c r="R54" s="124">
        <v>0.96</v>
      </c>
      <c r="S54" s="124">
        <v>3.85</v>
      </c>
      <c r="T54" s="124">
        <v>-5</v>
      </c>
      <c r="U54" s="124">
        <v>7.71</v>
      </c>
      <c r="V54" s="124">
        <v>2.89</v>
      </c>
      <c r="W54" s="124">
        <v>19.27</v>
      </c>
      <c r="X54" s="124">
        <v>-2</v>
      </c>
    </row>
    <row r="55" spans="1:24">
      <c r="A55" s="124" t="s">
        <v>206</v>
      </c>
      <c r="B55" s="124">
        <v>-1</v>
      </c>
      <c r="C55" s="124">
        <v>0</v>
      </c>
      <c r="D55" s="124">
        <v>-0.4</v>
      </c>
      <c r="E55" s="124">
        <v>0</v>
      </c>
      <c r="F55" s="124">
        <v>9.6300000000000008</v>
      </c>
      <c r="G55" s="124">
        <v>-199.96</v>
      </c>
      <c r="H55" s="124">
        <v>12.24</v>
      </c>
      <c r="I55" s="124">
        <v>10.6</v>
      </c>
      <c r="J55" s="124">
        <v>0</v>
      </c>
      <c r="K55" s="124">
        <v>-2.5</v>
      </c>
      <c r="L55" s="124">
        <v>-1.5</v>
      </c>
      <c r="M55" s="124">
        <v>0</v>
      </c>
      <c r="N55" s="124">
        <v>7.71</v>
      </c>
      <c r="O55" s="124">
        <v>-0.7</v>
      </c>
      <c r="P55" s="124">
        <v>0</v>
      </c>
      <c r="Q55" s="124">
        <v>3.76</v>
      </c>
      <c r="R55" s="124">
        <v>0.96</v>
      </c>
      <c r="S55" s="124">
        <v>3.85</v>
      </c>
      <c r="T55" s="124">
        <v>-5</v>
      </c>
      <c r="U55" s="124">
        <v>7.71</v>
      </c>
      <c r="V55" s="124">
        <v>2.89</v>
      </c>
      <c r="W55" s="124">
        <v>19.27</v>
      </c>
      <c r="X55" s="124">
        <v>-2</v>
      </c>
    </row>
    <row r="56" spans="1:24">
      <c r="A56" s="124" t="s">
        <v>207</v>
      </c>
      <c r="B56" s="124">
        <v>-1</v>
      </c>
      <c r="C56" s="124">
        <v>0</v>
      </c>
      <c r="D56" s="124">
        <v>-0.4</v>
      </c>
      <c r="E56" s="124">
        <v>0</v>
      </c>
      <c r="F56" s="124">
        <v>9.6300000000000008</v>
      </c>
      <c r="G56" s="124">
        <v>-211.06</v>
      </c>
      <c r="H56" s="124">
        <v>0</v>
      </c>
      <c r="I56" s="124">
        <v>10.6</v>
      </c>
      <c r="J56" s="124">
        <v>0</v>
      </c>
      <c r="K56" s="124">
        <v>-0.5</v>
      </c>
      <c r="L56" s="124">
        <v>-1.4</v>
      </c>
      <c r="M56" s="124">
        <v>0</v>
      </c>
      <c r="N56" s="124">
        <v>7.71</v>
      </c>
      <c r="O56" s="124">
        <v>-0.7</v>
      </c>
      <c r="P56" s="124">
        <v>0</v>
      </c>
      <c r="Q56" s="124">
        <v>4.05</v>
      </c>
      <c r="R56" s="124">
        <v>0.96</v>
      </c>
      <c r="S56" s="124">
        <v>3.85</v>
      </c>
      <c r="T56" s="124">
        <v>-5</v>
      </c>
      <c r="U56" s="124">
        <v>7.71</v>
      </c>
      <c r="V56" s="124">
        <v>2.89</v>
      </c>
      <c r="W56" s="124">
        <v>19.27</v>
      </c>
      <c r="X56" s="124">
        <v>-2</v>
      </c>
    </row>
    <row r="57" spans="1:24">
      <c r="A57" s="124" t="s">
        <v>208</v>
      </c>
      <c r="B57" s="124">
        <v>-1</v>
      </c>
      <c r="C57" s="124">
        <v>0</v>
      </c>
      <c r="D57" s="124">
        <v>-0.4</v>
      </c>
      <c r="E57" s="124">
        <v>0</v>
      </c>
      <c r="F57" s="124">
        <v>9.6300000000000008</v>
      </c>
      <c r="G57" s="124">
        <v>-75</v>
      </c>
      <c r="H57" s="124">
        <v>0</v>
      </c>
      <c r="I57" s="124">
        <v>10.6</v>
      </c>
      <c r="J57" s="124">
        <v>0</v>
      </c>
      <c r="K57" s="124">
        <v>-0.2</v>
      </c>
      <c r="L57" s="124">
        <v>-2.5</v>
      </c>
      <c r="M57" s="124">
        <v>0</v>
      </c>
      <c r="N57" s="124">
        <v>7.71</v>
      </c>
      <c r="O57" s="124">
        <v>-0.7</v>
      </c>
      <c r="P57" s="124">
        <v>0</v>
      </c>
      <c r="Q57" s="124">
        <v>0</v>
      </c>
      <c r="R57" s="124">
        <v>0.96</v>
      </c>
      <c r="S57" s="124">
        <v>3.85</v>
      </c>
      <c r="T57" s="124">
        <v>-5</v>
      </c>
      <c r="U57" s="124">
        <v>7.71</v>
      </c>
      <c r="V57" s="124">
        <v>2.89</v>
      </c>
      <c r="W57" s="124">
        <v>19.27</v>
      </c>
      <c r="X57" s="124">
        <v>-2</v>
      </c>
    </row>
    <row r="58" spans="1:24">
      <c r="A58" s="124" t="s">
        <v>209</v>
      </c>
      <c r="B58" s="124">
        <v>-1</v>
      </c>
      <c r="C58" s="124">
        <v>0</v>
      </c>
      <c r="D58" s="124">
        <v>-0.4</v>
      </c>
      <c r="E58" s="124">
        <v>0</v>
      </c>
      <c r="F58" s="124">
        <v>9.6300000000000008</v>
      </c>
      <c r="G58" s="124">
        <v>-75.03</v>
      </c>
      <c r="H58" s="124">
        <v>0</v>
      </c>
      <c r="I58" s="124">
        <v>10.6</v>
      </c>
      <c r="J58" s="124">
        <v>0</v>
      </c>
      <c r="K58" s="124">
        <v>-0.2</v>
      </c>
      <c r="L58" s="124">
        <v>-2.5</v>
      </c>
      <c r="M58" s="124">
        <v>0</v>
      </c>
      <c r="N58" s="124">
        <v>7.71</v>
      </c>
      <c r="O58" s="124">
        <v>-0.7</v>
      </c>
      <c r="P58" s="124">
        <v>0</v>
      </c>
      <c r="Q58" s="124">
        <v>0</v>
      </c>
      <c r="R58" s="124">
        <v>0.96</v>
      </c>
      <c r="S58" s="124">
        <v>3.85</v>
      </c>
      <c r="T58" s="124">
        <v>-5</v>
      </c>
      <c r="U58" s="124">
        <v>7.71</v>
      </c>
      <c r="V58" s="124">
        <v>2.89</v>
      </c>
      <c r="W58" s="124">
        <v>19.27</v>
      </c>
      <c r="X58" s="124">
        <v>-2</v>
      </c>
    </row>
    <row r="59" spans="1:24">
      <c r="A59" s="124" t="s">
        <v>210</v>
      </c>
      <c r="B59" s="124">
        <v>-1</v>
      </c>
      <c r="C59" s="124">
        <v>-10</v>
      </c>
      <c r="D59" s="124">
        <v>-0.4</v>
      </c>
      <c r="E59" s="124">
        <v>0</v>
      </c>
      <c r="F59" s="124">
        <v>9.6300000000000008</v>
      </c>
      <c r="G59" s="124">
        <v>36.659999999999997</v>
      </c>
      <c r="H59" s="124">
        <v>0</v>
      </c>
      <c r="I59" s="124">
        <v>10.6</v>
      </c>
      <c r="J59" s="124">
        <v>0</v>
      </c>
      <c r="K59" s="124">
        <v>-0.2</v>
      </c>
      <c r="L59" s="124">
        <v>-1.5</v>
      </c>
      <c r="M59" s="124">
        <v>0</v>
      </c>
      <c r="N59" s="124">
        <v>7.71</v>
      </c>
      <c r="O59" s="124">
        <v>-0.7</v>
      </c>
      <c r="P59" s="124">
        <v>0</v>
      </c>
      <c r="Q59" s="124">
        <v>0</v>
      </c>
      <c r="R59" s="124">
        <v>0.96</v>
      </c>
      <c r="S59" s="124">
        <v>3.85</v>
      </c>
      <c r="T59" s="124">
        <v>-5</v>
      </c>
      <c r="U59" s="124">
        <v>7.71</v>
      </c>
      <c r="V59" s="124">
        <v>2.89</v>
      </c>
      <c r="W59" s="124">
        <v>19.27</v>
      </c>
      <c r="X59" s="124">
        <v>0</v>
      </c>
    </row>
    <row r="60" spans="1:24">
      <c r="A60" s="124" t="s">
        <v>211</v>
      </c>
      <c r="B60" s="124">
        <v>-1</v>
      </c>
      <c r="C60" s="124">
        <v>0</v>
      </c>
      <c r="D60" s="124">
        <v>-0.4</v>
      </c>
      <c r="E60" s="124">
        <v>0</v>
      </c>
      <c r="F60" s="124">
        <v>9.6300000000000008</v>
      </c>
      <c r="G60" s="124">
        <v>59.15</v>
      </c>
      <c r="H60" s="124">
        <v>0</v>
      </c>
      <c r="I60" s="124">
        <v>10.6</v>
      </c>
      <c r="J60" s="124">
        <v>0</v>
      </c>
      <c r="K60" s="124">
        <v>-0.2</v>
      </c>
      <c r="L60" s="124">
        <v>-1.5</v>
      </c>
      <c r="M60" s="124">
        <v>0</v>
      </c>
      <c r="N60" s="124">
        <v>7.71</v>
      </c>
      <c r="O60" s="124">
        <v>-0.7</v>
      </c>
      <c r="P60" s="124">
        <v>0</v>
      </c>
      <c r="Q60" s="124">
        <v>0</v>
      </c>
      <c r="R60" s="124">
        <v>0.96</v>
      </c>
      <c r="S60" s="124">
        <v>3.85</v>
      </c>
      <c r="T60" s="124">
        <v>-5</v>
      </c>
      <c r="U60" s="124">
        <v>7.71</v>
      </c>
      <c r="V60" s="124">
        <v>2.89</v>
      </c>
      <c r="W60" s="124">
        <v>19.27</v>
      </c>
      <c r="X60" s="124">
        <v>0</v>
      </c>
    </row>
    <row r="61" spans="1:24">
      <c r="A61" s="124" t="s">
        <v>212</v>
      </c>
      <c r="B61" s="124">
        <v>-1</v>
      </c>
      <c r="C61" s="124">
        <v>0</v>
      </c>
      <c r="D61" s="124">
        <v>-0.4</v>
      </c>
      <c r="E61" s="124">
        <v>0</v>
      </c>
      <c r="F61" s="124">
        <v>9.6300000000000008</v>
      </c>
      <c r="G61" s="124">
        <v>366.11</v>
      </c>
      <c r="H61" s="124">
        <v>0</v>
      </c>
      <c r="I61" s="124">
        <v>10.6</v>
      </c>
      <c r="J61" s="124">
        <v>0</v>
      </c>
      <c r="K61" s="124">
        <v>-0.2</v>
      </c>
      <c r="L61" s="124">
        <v>-1.3</v>
      </c>
      <c r="M61" s="124">
        <v>0</v>
      </c>
      <c r="N61" s="124">
        <v>7.71</v>
      </c>
      <c r="O61" s="124">
        <v>-0.7</v>
      </c>
      <c r="P61" s="124">
        <v>0</v>
      </c>
      <c r="Q61" s="124">
        <v>4.53</v>
      </c>
      <c r="R61" s="124">
        <v>0.96</v>
      </c>
      <c r="S61" s="124">
        <v>3.85</v>
      </c>
      <c r="T61" s="124">
        <v>-8</v>
      </c>
      <c r="U61" s="124">
        <v>7.71</v>
      </c>
      <c r="V61" s="124">
        <v>2.89</v>
      </c>
      <c r="W61" s="124">
        <v>19.27</v>
      </c>
      <c r="X61" s="124">
        <v>0</v>
      </c>
    </row>
    <row r="62" spans="1:24">
      <c r="A62" s="124" t="s">
        <v>213</v>
      </c>
      <c r="B62" s="124">
        <v>-1</v>
      </c>
      <c r="C62" s="124">
        <v>0</v>
      </c>
      <c r="D62" s="124">
        <v>-0.4</v>
      </c>
      <c r="E62" s="124">
        <v>0</v>
      </c>
      <c r="F62" s="124">
        <v>9.6300000000000008</v>
      </c>
      <c r="G62" s="124">
        <v>475.89</v>
      </c>
      <c r="H62" s="124">
        <v>0</v>
      </c>
      <c r="I62" s="124">
        <v>10.6</v>
      </c>
      <c r="J62" s="124">
        <v>0</v>
      </c>
      <c r="K62" s="124">
        <v>-0.2</v>
      </c>
      <c r="L62" s="124">
        <v>-1</v>
      </c>
      <c r="M62" s="124">
        <v>0</v>
      </c>
      <c r="N62" s="124">
        <v>7.71</v>
      </c>
      <c r="O62" s="124">
        <v>-0.7</v>
      </c>
      <c r="P62" s="124">
        <v>0</v>
      </c>
      <c r="Q62" s="124">
        <v>0</v>
      </c>
      <c r="R62" s="124">
        <v>0.96</v>
      </c>
      <c r="S62" s="124">
        <v>3.85</v>
      </c>
      <c r="T62" s="124">
        <v>-8</v>
      </c>
      <c r="U62" s="124">
        <v>7.71</v>
      </c>
      <c r="V62" s="124">
        <v>2.89</v>
      </c>
      <c r="W62" s="124">
        <v>19.27</v>
      </c>
      <c r="X62" s="124">
        <v>0</v>
      </c>
    </row>
    <row r="63" spans="1:24">
      <c r="A63" s="124" t="s">
        <v>214</v>
      </c>
      <c r="B63" s="124">
        <v>-1</v>
      </c>
      <c r="C63" s="124">
        <v>0</v>
      </c>
      <c r="D63" s="124">
        <v>-0.4</v>
      </c>
      <c r="E63" s="124">
        <v>0</v>
      </c>
      <c r="F63" s="124">
        <v>9.6300000000000008</v>
      </c>
      <c r="G63" s="124">
        <v>168.04</v>
      </c>
      <c r="H63" s="124">
        <v>0</v>
      </c>
      <c r="I63" s="124">
        <v>10.6</v>
      </c>
      <c r="J63" s="124">
        <v>0</v>
      </c>
      <c r="K63" s="124">
        <v>-0.2</v>
      </c>
      <c r="L63" s="124">
        <v>-1</v>
      </c>
      <c r="M63" s="124">
        <v>0</v>
      </c>
      <c r="N63" s="124">
        <v>7.71</v>
      </c>
      <c r="O63" s="124">
        <v>-0.7</v>
      </c>
      <c r="P63" s="124">
        <v>0</v>
      </c>
      <c r="Q63" s="124">
        <v>0</v>
      </c>
      <c r="R63" s="124">
        <v>0</v>
      </c>
      <c r="S63" s="124">
        <v>1.93</v>
      </c>
      <c r="T63" s="124">
        <v>-8</v>
      </c>
      <c r="U63" s="124">
        <v>0</v>
      </c>
      <c r="V63" s="124">
        <v>0</v>
      </c>
      <c r="W63" s="124">
        <v>0</v>
      </c>
      <c r="X63" s="124">
        <v>-2</v>
      </c>
    </row>
    <row r="64" spans="1:24">
      <c r="A64" s="124" t="s">
        <v>215</v>
      </c>
      <c r="B64" s="124">
        <v>-1</v>
      </c>
      <c r="C64" s="124">
        <v>0</v>
      </c>
      <c r="D64" s="124">
        <v>-0.4</v>
      </c>
      <c r="E64" s="124">
        <v>0</v>
      </c>
      <c r="F64" s="124">
        <v>9.6300000000000008</v>
      </c>
      <c r="G64" s="124">
        <v>168.04</v>
      </c>
      <c r="H64" s="124">
        <v>0</v>
      </c>
      <c r="I64" s="124">
        <v>10.6</v>
      </c>
      <c r="J64" s="124">
        <v>0</v>
      </c>
      <c r="K64" s="124">
        <v>-0.5</v>
      </c>
      <c r="L64" s="124">
        <v>-0.7</v>
      </c>
      <c r="M64" s="124">
        <v>0</v>
      </c>
      <c r="N64" s="124">
        <v>7.71</v>
      </c>
      <c r="O64" s="124">
        <v>-0.7</v>
      </c>
      <c r="P64" s="124">
        <v>0</v>
      </c>
      <c r="Q64" s="124">
        <v>0</v>
      </c>
      <c r="R64" s="124">
        <v>0</v>
      </c>
      <c r="S64" s="124">
        <v>1.93</v>
      </c>
      <c r="T64" s="124">
        <v>-8</v>
      </c>
      <c r="U64" s="124">
        <v>0</v>
      </c>
      <c r="V64" s="124">
        <v>0</v>
      </c>
      <c r="W64" s="124">
        <v>0</v>
      </c>
      <c r="X64" s="124">
        <v>-2</v>
      </c>
    </row>
    <row r="65" spans="1:24">
      <c r="A65" s="124" t="s">
        <v>216</v>
      </c>
      <c r="B65" s="124">
        <v>-1</v>
      </c>
      <c r="C65" s="124">
        <v>0</v>
      </c>
      <c r="D65" s="124">
        <v>-0.4</v>
      </c>
      <c r="E65" s="124">
        <v>0</v>
      </c>
      <c r="F65" s="124">
        <v>9.6300000000000008</v>
      </c>
      <c r="G65" s="124">
        <v>91.6</v>
      </c>
      <c r="H65" s="124">
        <v>0</v>
      </c>
      <c r="I65" s="124">
        <v>0</v>
      </c>
      <c r="J65" s="124">
        <v>0</v>
      </c>
      <c r="K65" s="124">
        <v>-0.3</v>
      </c>
      <c r="L65" s="124">
        <v>-0.8</v>
      </c>
      <c r="M65" s="124">
        <v>0</v>
      </c>
      <c r="N65" s="124">
        <v>0</v>
      </c>
      <c r="O65" s="124">
        <v>-0.7</v>
      </c>
      <c r="P65" s="124">
        <v>0</v>
      </c>
      <c r="Q65" s="124">
        <v>0</v>
      </c>
      <c r="R65" s="124">
        <v>0</v>
      </c>
      <c r="S65" s="124">
        <v>0</v>
      </c>
      <c r="T65" s="124">
        <v>-8</v>
      </c>
      <c r="U65" s="124">
        <v>0</v>
      </c>
      <c r="V65" s="124">
        <v>0</v>
      </c>
      <c r="W65" s="124">
        <v>0</v>
      </c>
      <c r="X65" s="124">
        <v>-2</v>
      </c>
    </row>
    <row r="66" spans="1:24">
      <c r="A66" s="124" t="s">
        <v>217</v>
      </c>
      <c r="B66" s="124">
        <v>-1</v>
      </c>
      <c r="C66" s="124">
        <v>-4</v>
      </c>
      <c r="D66" s="124">
        <v>-0.4</v>
      </c>
      <c r="E66" s="124">
        <v>0</v>
      </c>
      <c r="F66" s="124">
        <v>9.6300000000000008</v>
      </c>
      <c r="G66" s="124">
        <v>-64.97</v>
      </c>
      <c r="H66" s="124">
        <v>0</v>
      </c>
      <c r="I66" s="124">
        <v>0</v>
      </c>
      <c r="J66" s="124">
        <v>0</v>
      </c>
      <c r="K66" s="124">
        <v>-0.3</v>
      </c>
      <c r="L66" s="124">
        <v>-0.8</v>
      </c>
      <c r="M66" s="124">
        <v>0</v>
      </c>
      <c r="N66" s="124">
        <v>0</v>
      </c>
      <c r="O66" s="124">
        <v>-0.7</v>
      </c>
      <c r="P66" s="124">
        <v>0</v>
      </c>
      <c r="Q66" s="124">
        <v>-2.2000000000000002</v>
      </c>
      <c r="R66" s="124">
        <v>0</v>
      </c>
      <c r="S66" s="124">
        <v>0</v>
      </c>
      <c r="T66" s="124">
        <v>-8</v>
      </c>
      <c r="U66" s="124">
        <v>0</v>
      </c>
      <c r="V66" s="124">
        <v>0</v>
      </c>
      <c r="W66" s="124">
        <v>0</v>
      </c>
      <c r="X66" s="124">
        <v>-2</v>
      </c>
    </row>
    <row r="67" spans="1:24">
      <c r="A67" s="124" t="s">
        <v>218</v>
      </c>
      <c r="B67" s="124">
        <v>-1</v>
      </c>
      <c r="C67" s="124">
        <v>-4</v>
      </c>
      <c r="D67" s="124">
        <v>-0.4</v>
      </c>
      <c r="E67" s="124">
        <v>-1.3</v>
      </c>
      <c r="F67" s="124">
        <v>0</v>
      </c>
      <c r="G67" s="124">
        <v>-90.73</v>
      </c>
      <c r="H67" s="124">
        <v>0</v>
      </c>
      <c r="I67" s="124">
        <v>10.6</v>
      </c>
      <c r="J67" s="124">
        <v>0</v>
      </c>
      <c r="K67" s="124">
        <v>-0.4</v>
      </c>
      <c r="L67" s="124">
        <v>-0.7</v>
      </c>
      <c r="M67" s="124">
        <v>0</v>
      </c>
      <c r="N67" s="124">
        <v>7.71</v>
      </c>
      <c r="O67" s="124">
        <v>-0.7</v>
      </c>
      <c r="P67" s="124">
        <v>19.27</v>
      </c>
      <c r="Q67" s="124">
        <v>-1.9</v>
      </c>
      <c r="R67" s="124">
        <v>0</v>
      </c>
      <c r="S67" s="124">
        <v>1.93</v>
      </c>
      <c r="T67" s="124">
        <v>-8</v>
      </c>
      <c r="U67" s="124">
        <v>7.71</v>
      </c>
      <c r="V67" s="124">
        <v>2.89</v>
      </c>
      <c r="W67" s="124">
        <v>19.27</v>
      </c>
      <c r="X67" s="124">
        <v>-2</v>
      </c>
    </row>
    <row r="68" spans="1:24">
      <c r="A68" s="124" t="s">
        <v>219</v>
      </c>
      <c r="B68" s="124">
        <v>-1</v>
      </c>
      <c r="C68" s="124">
        <v>0</v>
      </c>
      <c r="D68" s="124">
        <v>-0.4</v>
      </c>
      <c r="E68" s="124">
        <v>-1.3</v>
      </c>
      <c r="F68" s="124">
        <v>0</v>
      </c>
      <c r="G68" s="124">
        <v>-89.04</v>
      </c>
      <c r="H68" s="124">
        <v>0</v>
      </c>
      <c r="I68" s="124">
        <v>10.6</v>
      </c>
      <c r="J68" s="124">
        <v>0</v>
      </c>
      <c r="K68" s="124">
        <v>-0.3</v>
      </c>
      <c r="L68" s="124">
        <v>-0.6</v>
      </c>
      <c r="M68" s="124">
        <v>0</v>
      </c>
      <c r="N68" s="124">
        <v>7.71</v>
      </c>
      <c r="O68" s="124">
        <v>-0.7</v>
      </c>
      <c r="P68" s="124">
        <v>19.27</v>
      </c>
      <c r="Q68" s="124">
        <v>-1.6</v>
      </c>
      <c r="R68" s="124">
        <v>0</v>
      </c>
      <c r="S68" s="124">
        <v>1.93</v>
      </c>
      <c r="T68" s="124">
        <v>-8</v>
      </c>
      <c r="U68" s="124">
        <v>7.71</v>
      </c>
      <c r="V68" s="124">
        <v>2.89</v>
      </c>
      <c r="W68" s="124">
        <v>19.27</v>
      </c>
      <c r="X68" s="124">
        <v>-2</v>
      </c>
    </row>
    <row r="69" spans="1:24">
      <c r="A69" s="124" t="s">
        <v>220</v>
      </c>
      <c r="B69" s="124">
        <v>-1.3</v>
      </c>
      <c r="C69" s="124">
        <v>0</v>
      </c>
      <c r="D69" s="124">
        <v>-0.4</v>
      </c>
      <c r="E69" s="124">
        <v>-1.3</v>
      </c>
      <c r="F69" s="124">
        <v>0</v>
      </c>
      <c r="G69" s="124">
        <v>-319.51</v>
      </c>
      <c r="H69" s="124">
        <v>0</v>
      </c>
      <c r="I69" s="124">
        <v>10.6</v>
      </c>
      <c r="J69" s="124">
        <v>0</v>
      </c>
      <c r="K69" s="124">
        <v>-0.3</v>
      </c>
      <c r="L69" s="124">
        <v>-0.6</v>
      </c>
      <c r="M69" s="124">
        <v>0</v>
      </c>
      <c r="N69" s="124">
        <v>7.71</v>
      </c>
      <c r="O69" s="124">
        <v>-0.7</v>
      </c>
      <c r="P69" s="124">
        <v>19.27</v>
      </c>
      <c r="Q69" s="124">
        <v>-2</v>
      </c>
      <c r="R69" s="124">
        <v>0</v>
      </c>
      <c r="S69" s="124">
        <v>1.93</v>
      </c>
      <c r="T69" s="124">
        <v>-8</v>
      </c>
      <c r="U69" s="124">
        <v>7.71</v>
      </c>
      <c r="V69" s="124">
        <v>2.89</v>
      </c>
      <c r="W69" s="124">
        <v>19.27</v>
      </c>
      <c r="X69" s="124">
        <v>-2</v>
      </c>
    </row>
    <row r="70" spans="1:24">
      <c r="A70" s="124" t="s">
        <v>221</v>
      </c>
      <c r="B70" s="124">
        <v>-1.3</v>
      </c>
      <c r="C70" s="124">
        <v>0</v>
      </c>
      <c r="D70" s="124">
        <v>-0.4</v>
      </c>
      <c r="E70" s="124">
        <v>-1.3</v>
      </c>
      <c r="F70" s="124">
        <v>0</v>
      </c>
      <c r="G70" s="124">
        <v>-325.02999999999997</v>
      </c>
      <c r="H70" s="124">
        <v>0</v>
      </c>
      <c r="I70" s="124">
        <v>10.6</v>
      </c>
      <c r="J70" s="124">
        <v>0</v>
      </c>
      <c r="K70" s="124">
        <v>-0.2</v>
      </c>
      <c r="L70" s="124">
        <v>-0.4</v>
      </c>
      <c r="M70" s="124">
        <v>0</v>
      </c>
      <c r="N70" s="124">
        <v>7.71</v>
      </c>
      <c r="O70" s="124">
        <v>-0.7</v>
      </c>
      <c r="P70" s="124">
        <v>19.27</v>
      </c>
      <c r="Q70" s="124">
        <v>-1.6</v>
      </c>
      <c r="R70" s="124">
        <v>0</v>
      </c>
      <c r="S70" s="124">
        <v>1.93</v>
      </c>
      <c r="T70" s="124">
        <v>-8</v>
      </c>
      <c r="U70" s="124">
        <v>3.76</v>
      </c>
      <c r="V70" s="124">
        <v>1.41</v>
      </c>
      <c r="W70" s="124">
        <v>0</v>
      </c>
      <c r="X70" s="124">
        <v>-2</v>
      </c>
    </row>
    <row r="71" spans="1:24">
      <c r="A71" s="124" t="s">
        <v>222</v>
      </c>
      <c r="B71" s="124">
        <v>-1.3</v>
      </c>
      <c r="C71" s="124">
        <v>0</v>
      </c>
      <c r="D71" s="124">
        <v>0</v>
      </c>
      <c r="E71" s="124">
        <v>-1.5</v>
      </c>
      <c r="F71" s="124">
        <v>0</v>
      </c>
      <c r="G71" s="124">
        <v>-215.01</v>
      </c>
      <c r="H71" s="124">
        <v>0</v>
      </c>
      <c r="I71" s="124">
        <v>10.6</v>
      </c>
      <c r="J71" s="124">
        <v>0</v>
      </c>
      <c r="K71" s="124">
        <v>-0.2</v>
      </c>
      <c r="L71" s="124">
        <v>-0.2</v>
      </c>
      <c r="M71" s="124">
        <v>0</v>
      </c>
      <c r="N71" s="124">
        <v>7.71</v>
      </c>
      <c r="O71" s="124">
        <v>-0.7</v>
      </c>
      <c r="P71" s="124">
        <v>19.27</v>
      </c>
      <c r="Q71" s="124">
        <v>-1.2</v>
      </c>
      <c r="R71" s="124">
        <v>0</v>
      </c>
      <c r="S71" s="124">
        <v>1.93</v>
      </c>
      <c r="T71" s="124">
        <v>-8</v>
      </c>
      <c r="U71" s="124">
        <v>7.71</v>
      </c>
      <c r="V71" s="124">
        <v>2.89</v>
      </c>
      <c r="W71" s="124">
        <v>19.27</v>
      </c>
      <c r="X71" s="124">
        <v>-2</v>
      </c>
    </row>
    <row r="72" spans="1:24">
      <c r="A72" s="124" t="s">
        <v>223</v>
      </c>
      <c r="B72" s="124">
        <v>-1.3</v>
      </c>
      <c r="C72" s="124">
        <v>0</v>
      </c>
      <c r="D72" s="124">
        <v>0</v>
      </c>
      <c r="E72" s="124">
        <v>-1.5</v>
      </c>
      <c r="F72" s="124">
        <v>0</v>
      </c>
      <c r="G72" s="124">
        <v>-235.03</v>
      </c>
      <c r="H72" s="124">
        <v>0</v>
      </c>
      <c r="I72" s="124">
        <v>10.6</v>
      </c>
      <c r="J72" s="124">
        <v>0</v>
      </c>
      <c r="K72" s="124">
        <v>-0.1</v>
      </c>
      <c r="L72" s="124">
        <v>-0.1</v>
      </c>
      <c r="M72" s="124">
        <v>0</v>
      </c>
      <c r="N72" s="124">
        <v>2.69</v>
      </c>
      <c r="O72" s="124">
        <v>-0.7</v>
      </c>
      <c r="P72" s="124">
        <v>19.27</v>
      </c>
      <c r="Q72" s="124">
        <v>-0.9</v>
      </c>
      <c r="R72" s="124">
        <v>0</v>
      </c>
      <c r="S72" s="124">
        <v>1.93</v>
      </c>
      <c r="T72" s="124">
        <v>-8</v>
      </c>
      <c r="U72" s="124">
        <v>0</v>
      </c>
      <c r="V72" s="124">
        <v>0</v>
      </c>
      <c r="W72" s="124">
        <v>0</v>
      </c>
      <c r="X72" s="124">
        <v>-2</v>
      </c>
    </row>
    <row r="73" spans="1:24">
      <c r="A73" s="124" t="s">
        <v>224</v>
      </c>
      <c r="B73" s="124">
        <v>-1.3</v>
      </c>
      <c r="C73" s="124">
        <v>-10</v>
      </c>
      <c r="D73" s="124">
        <v>0</v>
      </c>
      <c r="E73" s="124">
        <v>-1.5</v>
      </c>
      <c r="F73" s="124">
        <v>0</v>
      </c>
      <c r="G73" s="124">
        <v>-637.54999999999995</v>
      </c>
      <c r="H73" s="124">
        <v>0</v>
      </c>
      <c r="I73" s="124">
        <v>10.6</v>
      </c>
      <c r="J73" s="124">
        <v>0</v>
      </c>
      <c r="K73" s="124">
        <v>0</v>
      </c>
      <c r="L73" s="124">
        <v>-0.1</v>
      </c>
      <c r="M73" s="124">
        <v>0</v>
      </c>
      <c r="N73" s="124">
        <v>0</v>
      </c>
      <c r="O73" s="124">
        <v>-0.7</v>
      </c>
      <c r="P73" s="124">
        <v>19.27</v>
      </c>
      <c r="Q73" s="124">
        <v>-0.5</v>
      </c>
      <c r="R73" s="124">
        <v>0</v>
      </c>
      <c r="S73" s="124">
        <v>0</v>
      </c>
      <c r="T73" s="124">
        <v>-8</v>
      </c>
      <c r="U73" s="124">
        <v>0</v>
      </c>
      <c r="V73" s="124">
        <v>0</v>
      </c>
      <c r="W73" s="124">
        <v>0</v>
      </c>
      <c r="X73" s="124">
        <v>-2</v>
      </c>
    </row>
    <row r="74" spans="1:24">
      <c r="A74" s="124" t="s">
        <v>225</v>
      </c>
      <c r="B74" s="124">
        <v>-1.3</v>
      </c>
      <c r="C74" s="124">
        <v>0</v>
      </c>
      <c r="D74" s="124">
        <v>0</v>
      </c>
      <c r="E74" s="124">
        <v>-1.5</v>
      </c>
      <c r="F74" s="124">
        <v>0</v>
      </c>
      <c r="G74" s="124">
        <v>-650.59</v>
      </c>
      <c r="H74" s="124">
        <v>0</v>
      </c>
      <c r="I74" s="124">
        <v>0</v>
      </c>
      <c r="J74" s="124">
        <v>0</v>
      </c>
      <c r="K74" s="124">
        <v>0</v>
      </c>
      <c r="L74" s="124">
        <v>0</v>
      </c>
      <c r="M74" s="124">
        <v>0</v>
      </c>
      <c r="N74" s="124">
        <v>0</v>
      </c>
      <c r="O74" s="124">
        <v>-0.7</v>
      </c>
      <c r="P74" s="124">
        <v>0</v>
      </c>
      <c r="Q74" s="124">
        <v>-0.2</v>
      </c>
      <c r="R74" s="124">
        <v>0</v>
      </c>
      <c r="S74" s="124">
        <v>0</v>
      </c>
      <c r="T74" s="124">
        <v>-8</v>
      </c>
      <c r="U74" s="124">
        <v>0</v>
      </c>
      <c r="V74" s="124">
        <v>0</v>
      </c>
      <c r="W74" s="124">
        <v>0</v>
      </c>
      <c r="X74" s="124">
        <v>-2</v>
      </c>
    </row>
    <row r="75" spans="1:24">
      <c r="A75" s="124" t="s">
        <v>226</v>
      </c>
      <c r="B75" s="124">
        <v>-1.3</v>
      </c>
      <c r="C75" s="124">
        <v>0</v>
      </c>
      <c r="D75" s="124">
        <v>0</v>
      </c>
      <c r="E75" s="124">
        <v>0</v>
      </c>
      <c r="F75" s="124">
        <v>0</v>
      </c>
      <c r="G75" s="124">
        <v>-536.30999999999995</v>
      </c>
      <c r="H75" s="124">
        <v>0</v>
      </c>
      <c r="I75" s="124">
        <v>10.6</v>
      </c>
      <c r="J75" s="124">
        <v>0</v>
      </c>
      <c r="K75" s="124">
        <v>0</v>
      </c>
      <c r="L75" s="124">
        <v>0</v>
      </c>
      <c r="M75" s="124">
        <v>9.6300000000000008</v>
      </c>
      <c r="N75" s="124">
        <v>7.71</v>
      </c>
      <c r="O75" s="124">
        <v>-0.7</v>
      </c>
      <c r="P75" s="124">
        <v>19.27</v>
      </c>
      <c r="Q75" s="124">
        <v>0</v>
      </c>
      <c r="R75" s="124">
        <v>6.26</v>
      </c>
      <c r="S75" s="124">
        <v>1.93</v>
      </c>
      <c r="T75" s="124">
        <v>-8</v>
      </c>
      <c r="U75" s="124">
        <v>7.71</v>
      </c>
      <c r="V75" s="124">
        <v>2.89</v>
      </c>
      <c r="W75" s="124">
        <v>19.27</v>
      </c>
      <c r="X75" s="124">
        <v>-5</v>
      </c>
    </row>
    <row r="76" spans="1:24">
      <c r="A76" s="124" t="s">
        <v>227</v>
      </c>
      <c r="B76" s="124">
        <v>-1.3</v>
      </c>
      <c r="C76" s="124">
        <v>0</v>
      </c>
      <c r="D76" s="124">
        <v>0</v>
      </c>
      <c r="E76" s="124">
        <v>0</v>
      </c>
      <c r="F76" s="124">
        <v>0</v>
      </c>
      <c r="G76" s="124">
        <v>-668.94</v>
      </c>
      <c r="H76" s="124">
        <v>0</v>
      </c>
      <c r="I76" s="124">
        <v>10.6</v>
      </c>
      <c r="J76" s="124">
        <v>0</v>
      </c>
      <c r="K76" s="124">
        <v>0</v>
      </c>
      <c r="L76" s="124">
        <v>0</v>
      </c>
      <c r="M76" s="124">
        <v>9.6300000000000008</v>
      </c>
      <c r="N76" s="124">
        <v>7.71</v>
      </c>
      <c r="O76" s="124">
        <v>-0.7</v>
      </c>
      <c r="P76" s="124">
        <v>19.27</v>
      </c>
      <c r="Q76" s="124">
        <v>0.19</v>
      </c>
      <c r="R76" s="124">
        <v>6.26</v>
      </c>
      <c r="S76" s="124">
        <v>1.93</v>
      </c>
      <c r="T76" s="124">
        <v>-8</v>
      </c>
      <c r="U76" s="124">
        <v>7.71</v>
      </c>
      <c r="V76" s="124">
        <v>2.89</v>
      </c>
      <c r="W76" s="124">
        <v>19.27</v>
      </c>
      <c r="X76" s="124">
        <v>-5</v>
      </c>
    </row>
    <row r="77" spans="1:24">
      <c r="A77" s="124" t="s">
        <v>228</v>
      </c>
      <c r="B77" s="124">
        <v>-1.3</v>
      </c>
      <c r="C77" s="124">
        <v>0</v>
      </c>
      <c r="D77" s="124">
        <v>0</v>
      </c>
      <c r="E77" s="124">
        <v>-1.6</v>
      </c>
      <c r="F77" s="124">
        <v>0</v>
      </c>
      <c r="G77" s="124">
        <v>-656</v>
      </c>
      <c r="H77" s="124">
        <v>0</v>
      </c>
      <c r="I77" s="124">
        <v>0</v>
      </c>
      <c r="J77" s="124">
        <v>0</v>
      </c>
      <c r="K77" s="124">
        <v>0</v>
      </c>
      <c r="L77" s="124">
        <v>0</v>
      </c>
      <c r="M77" s="124">
        <v>0</v>
      </c>
      <c r="N77" s="124">
        <v>0</v>
      </c>
      <c r="O77" s="124">
        <v>-0.7</v>
      </c>
      <c r="P77" s="124">
        <v>0</v>
      </c>
      <c r="Q77" s="124">
        <v>0</v>
      </c>
      <c r="R77" s="124">
        <v>0</v>
      </c>
      <c r="S77" s="124">
        <v>0</v>
      </c>
      <c r="T77" s="124">
        <v>-8</v>
      </c>
      <c r="U77" s="124">
        <v>0</v>
      </c>
      <c r="V77" s="124">
        <v>0</v>
      </c>
      <c r="W77" s="124">
        <v>0</v>
      </c>
      <c r="X77" s="124">
        <v>-5</v>
      </c>
    </row>
    <row r="78" spans="1:24">
      <c r="A78" s="124" t="s">
        <v>229</v>
      </c>
      <c r="B78" s="124">
        <v>-1.3</v>
      </c>
      <c r="C78" s="124">
        <v>0</v>
      </c>
      <c r="D78" s="124">
        <v>0</v>
      </c>
      <c r="E78" s="124">
        <v>-1.6</v>
      </c>
      <c r="F78" s="124">
        <v>0</v>
      </c>
      <c r="G78" s="124">
        <v>-461.53</v>
      </c>
      <c r="H78" s="124">
        <v>0</v>
      </c>
      <c r="I78" s="124">
        <v>0</v>
      </c>
      <c r="J78" s="124">
        <v>0</v>
      </c>
      <c r="K78" s="124">
        <v>0</v>
      </c>
      <c r="L78" s="124">
        <v>0</v>
      </c>
      <c r="M78" s="124">
        <v>0</v>
      </c>
      <c r="N78" s="124">
        <v>0</v>
      </c>
      <c r="O78" s="124">
        <v>-0.7</v>
      </c>
      <c r="P78" s="124">
        <v>0</v>
      </c>
      <c r="Q78" s="124">
        <v>0</v>
      </c>
      <c r="R78" s="124">
        <v>0</v>
      </c>
      <c r="S78" s="124">
        <v>0</v>
      </c>
      <c r="T78" s="124">
        <v>-8</v>
      </c>
      <c r="U78" s="124">
        <v>0</v>
      </c>
      <c r="V78" s="124">
        <v>0</v>
      </c>
      <c r="W78" s="124">
        <v>0</v>
      </c>
      <c r="X78" s="124">
        <v>-5</v>
      </c>
    </row>
    <row r="79" spans="1:24">
      <c r="A79" s="124" t="s">
        <v>230</v>
      </c>
      <c r="B79" s="124">
        <v>-1.3</v>
      </c>
      <c r="C79" s="124">
        <v>0</v>
      </c>
      <c r="D79" s="124">
        <v>0</v>
      </c>
      <c r="E79" s="124">
        <v>-1.6</v>
      </c>
      <c r="F79" s="124">
        <v>0</v>
      </c>
      <c r="G79" s="124">
        <v>0</v>
      </c>
      <c r="H79" s="124">
        <v>0</v>
      </c>
      <c r="I79" s="124">
        <v>0</v>
      </c>
      <c r="J79" s="124">
        <v>0</v>
      </c>
      <c r="K79" s="124">
        <v>0</v>
      </c>
      <c r="L79" s="124">
        <v>0</v>
      </c>
      <c r="M79" s="124">
        <v>0</v>
      </c>
      <c r="N79" s="124">
        <v>0</v>
      </c>
      <c r="O79" s="124">
        <v>-0.7</v>
      </c>
      <c r="P79" s="124">
        <v>0</v>
      </c>
      <c r="Q79" s="124">
        <v>0</v>
      </c>
      <c r="R79" s="124">
        <v>0</v>
      </c>
      <c r="S79" s="124">
        <v>0</v>
      </c>
      <c r="T79" s="124">
        <v>-8</v>
      </c>
      <c r="U79" s="124">
        <v>0</v>
      </c>
      <c r="V79" s="124">
        <v>0</v>
      </c>
      <c r="W79" s="124">
        <v>0</v>
      </c>
      <c r="X79" s="124">
        <v>0</v>
      </c>
    </row>
    <row r="80" spans="1:24">
      <c r="A80" s="124" t="s">
        <v>231</v>
      </c>
      <c r="B80" s="124">
        <v>-1.3</v>
      </c>
      <c r="C80" s="124">
        <v>0</v>
      </c>
      <c r="D80" s="124">
        <v>0</v>
      </c>
      <c r="E80" s="124">
        <v>-1.6</v>
      </c>
      <c r="F80" s="124">
        <v>0</v>
      </c>
      <c r="G80" s="124">
        <v>0</v>
      </c>
      <c r="H80" s="124">
        <v>0</v>
      </c>
      <c r="I80" s="124">
        <v>0</v>
      </c>
      <c r="J80" s="124">
        <v>0</v>
      </c>
      <c r="K80" s="124">
        <v>0</v>
      </c>
      <c r="L80" s="124">
        <v>0</v>
      </c>
      <c r="M80" s="124">
        <v>0</v>
      </c>
      <c r="N80" s="124">
        <v>0</v>
      </c>
      <c r="O80" s="124">
        <v>-0.7</v>
      </c>
      <c r="P80" s="124">
        <v>0</v>
      </c>
      <c r="Q80" s="124">
        <v>0</v>
      </c>
      <c r="R80" s="124">
        <v>0</v>
      </c>
      <c r="S80" s="124">
        <v>0</v>
      </c>
      <c r="T80" s="124">
        <v>-8</v>
      </c>
      <c r="U80" s="124">
        <v>0</v>
      </c>
      <c r="V80" s="124">
        <v>0</v>
      </c>
      <c r="W80" s="124">
        <v>0</v>
      </c>
      <c r="X80" s="124">
        <v>0</v>
      </c>
    </row>
    <row r="81" spans="1:24">
      <c r="A81" s="124" t="s">
        <v>232</v>
      </c>
      <c r="B81" s="124">
        <v>-1.3</v>
      </c>
      <c r="C81" s="124">
        <v>0</v>
      </c>
      <c r="D81" s="124">
        <v>0</v>
      </c>
      <c r="E81" s="124">
        <v>-1.5</v>
      </c>
      <c r="F81" s="124">
        <v>0</v>
      </c>
      <c r="G81" s="124">
        <v>134.87</v>
      </c>
      <c r="H81" s="124">
        <v>0</v>
      </c>
      <c r="I81" s="124">
        <v>0</v>
      </c>
      <c r="J81" s="124">
        <v>-4.5</v>
      </c>
      <c r="K81" s="124">
        <v>0</v>
      </c>
      <c r="L81" s="124">
        <v>0</v>
      </c>
      <c r="M81" s="124">
        <v>0</v>
      </c>
      <c r="N81" s="124">
        <v>0</v>
      </c>
      <c r="O81" s="124">
        <v>-0.7</v>
      </c>
      <c r="P81" s="124">
        <v>0</v>
      </c>
      <c r="Q81" s="124">
        <v>0</v>
      </c>
      <c r="R81" s="124">
        <v>0</v>
      </c>
      <c r="S81" s="124">
        <v>0</v>
      </c>
      <c r="T81" s="124">
        <v>-2</v>
      </c>
      <c r="U81" s="124">
        <v>0</v>
      </c>
      <c r="V81" s="124">
        <v>0</v>
      </c>
      <c r="W81" s="124">
        <v>0</v>
      </c>
      <c r="X81" s="124">
        <v>-5</v>
      </c>
    </row>
    <row r="82" spans="1:24">
      <c r="A82" s="124" t="s">
        <v>233</v>
      </c>
      <c r="B82" s="124">
        <v>-1.3</v>
      </c>
      <c r="C82" s="124">
        <v>0</v>
      </c>
      <c r="D82" s="124">
        <v>0</v>
      </c>
      <c r="E82" s="124">
        <v>-1.5</v>
      </c>
      <c r="F82" s="124">
        <v>0</v>
      </c>
      <c r="G82" s="124">
        <v>127.77</v>
      </c>
      <c r="H82" s="124">
        <v>0</v>
      </c>
      <c r="I82" s="124">
        <v>0</v>
      </c>
      <c r="J82" s="124">
        <v>-4.5</v>
      </c>
      <c r="K82" s="124">
        <v>0</v>
      </c>
      <c r="L82" s="124">
        <v>0</v>
      </c>
      <c r="M82" s="124">
        <v>0</v>
      </c>
      <c r="N82" s="124">
        <v>0</v>
      </c>
      <c r="O82" s="124">
        <v>-0.7</v>
      </c>
      <c r="P82" s="124">
        <v>0</v>
      </c>
      <c r="Q82" s="124">
        <v>0</v>
      </c>
      <c r="R82" s="124">
        <v>0</v>
      </c>
      <c r="S82" s="124">
        <v>0</v>
      </c>
      <c r="T82" s="124">
        <v>-2</v>
      </c>
      <c r="U82" s="124">
        <v>0</v>
      </c>
      <c r="V82" s="124">
        <v>0</v>
      </c>
      <c r="W82" s="124">
        <v>0</v>
      </c>
      <c r="X82" s="124">
        <v>-5</v>
      </c>
    </row>
    <row r="83" spans="1:24">
      <c r="A83" s="124" t="s">
        <v>234</v>
      </c>
      <c r="B83" s="124">
        <v>-1</v>
      </c>
      <c r="C83" s="124">
        <v>0</v>
      </c>
      <c r="D83" s="124">
        <v>0</v>
      </c>
      <c r="E83" s="124">
        <v>-1.5</v>
      </c>
      <c r="F83" s="124">
        <v>0</v>
      </c>
      <c r="G83" s="124">
        <v>65.61</v>
      </c>
      <c r="H83" s="124">
        <v>0</v>
      </c>
      <c r="I83" s="124">
        <v>0</v>
      </c>
      <c r="J83" s="124">
        <v>-4.5</v>
      </c>
      <c r="K83" s="124">
        <v>0</v>
      </c>
      <c r="L83" s="124">
        <v>0</v>
      </c>
      <c r="M83" s="124">
        <v>0</v>
      </c>
      <c r="N83" s="124">
        <v>0</v>
      </c>
      <c r="O83" s="124">
        <v>-2.5</v>
      </c>
      <c r="P83" s="124">
        <v>0</v>
      </c>
      <c r="Q83" s="124">
        <v>0</v>
      </c>
      <c r="R83" s="124">
        <v>0</v>
      </c>
      <c r="S83" s="124">
        <v>0</v>
      </c>
      <c r="T83" s="124">
        <v>0</v>
      </c>
      <c r="U83" s="124">
        <v>0</v>
      </c>
      <c r="V83" s="124">
        <v>0</v>
      </c>
      <c r="W83" s="124">
        <v>0</v>
      </c>
      <c r="X83" s="124">
        <v>-5</v>
      </c>
    </row>
    <row r="84" spans="1:24">
      <c r="A84" s="124" t="s">
        <v>235</v>
      </c>
      <c r="B84" s="124">
        <v>-1</v>
      </c>
      <c r="C84" s="124">
        <v>0</v>
      </c>
      <c r="D84" s="124">
        <v>0</v>
      </c>
      <c r="E84" s="124">
        <v>-1.5</v>
      </c>
      <c r="F84" s="124">
        <v>0</v>
      </c>
      <c r="G84" s="124">
        <v>54.75</v>
      </c>
      <c r="H84" s="124">
        <v>0</v>
      </c>
      <c r="I84" s="124">
        <v>0</v>
      </c>
      <c r="J84" s="124">
        <v>-4.5</v>
      </c>
      <c r="K84" s="124">
        <v>0</v>
      </c>
      <c r="L84" s="124">
        <v>0</v>
      </c>
      <c r="M84" s="124">
        <v>0</v>
      </c>
      <c r="N84" s="124">
        <v>0</v>
      </c>
      <c r="O84" s="124">
        <v>-2.5</v>
      </c>
      <c r="P84" s="124">
        <v>0</v>
      </c>
      <c r="Q84" s="124">
        <v>0</v>
      </c>
      <c r="R84" s="124">
        <v>0</v>
      </c>
      <c r="S84" s="124">
        <v>0</v>
      </c>
      <c r="T84" s="124">
        <v>0</v>
      </c>
      <c r="U84" s="124">
        <v>0</v>
      </c>
      <c r="V84" s="124">
        <v>0</v>
      </c>
      <c r="W84" s="124">
        <v>0</v>
      </c>
      <c r="X84" s="124">
        <v>-5</v>
      </c>
    </row>
    <row r="85" spans="1:24">
      <c r="A85" s="124" t="s">
        <v>236</v>
      </c>
      <c r="B85" s="124">
        <v>-1</v>
      </c>
      <c r="C85" s="124">
        <v>0</v>
      </c>
      <c r="D85" s="124">
        <v>0</v>
      </c>
      <c r="E85" s="124">
        <v>-1.5</v>
      </c>
      <c r="F85" s="124">
        <v>0</v>
      </c>
      <c r="G85" s="124">
        <v>42.31</v>
      </c>
      <c r="H85" s="124">
        <v>0</v>
      </c>
      <c r="I85" s="124">
        <v>0</v>
      </c>
      <c r="J85" s="124">
        <v>-4.5</v>
      </c>
      <c r="K85" s="124">
        <v>0</v>
      </c>
      <c r="L85" s="124">
        <v>0</v>
      </c>
      <c r="M85" s="124">
        <v>0</v>
      </c>
      <c r="N85" s="124">
        <v>0</v>
      </c>
      <c r="O85" s="124">
        <v>-2.5</v>
      </c>
      <c r="P85" s="124">
        <v>0</v>
      </c>
      <c r="Q85" s="124">
        <v>0</v>
      </c>
      <c r="R85" s="124">
        <v>0</v>
      </c>
      <c r="S85" s="124">
        <v>0</v>
      </c>
      <c r="T85" s="124">
        <v>0</v>
      </c>
      <c r="U85" s="124">
        <v>0</v>
      </c>
      <c r="V85" s="124">
        <v>0</v>
      </c>
      <c r="W85" s="124">
        <v>0</v>
      </c>
      <c r="X85" s="124">
        <v>-5</v>
      </c>
    </row>
    <row r="86" spans="1:24">
      <c r="A86" s="124" t="s">
        <v>237</v>
      </c>
      <c r="B86" s="124">
        <v>-1</v>
      </c>
      <c r="C86" s="124">
        <v>0</v>
      </c>
      <c r="D86" s="124">
        <v>0</v>
      </c>
      <c r="E86" s="124">
        <v>-1.5</v>
      </c>
      <c r="F86" s="124">
        <v>0</v>
      </c>
      <c r="G86" s="124">
        <v>38.83</v>
      </c>
      <c r="H86" s="124">
        <v>0</v>
      </c>
      <c r="I86" s="124">
        <v>0</v>
      </c>
      <c r="J86" s="124">
        <v>-4.5</v>
      </c>
      <c r="K86" s="124">
        <v>0</v>
      </c>
      <c r="L86" s="124">
        <v>0</v>
      </c>
      <c r="M86" s="124">
        <v>0</v>
      </c>
      <c r="N86" s="124">
        <v>0</v>
      </c>
      <c r="O86" s="124">
        <v>-2.5</v>
      </c>
      <c r="P86" s="124">
        <v>0</v>
      </c>
      <c r="Q86" s="124">
        <v>0</v>
      </c>
      <c r="R86" s="124">
        <v>0</v>
      </c>
      <c r="S86" s="124">
        <v>0</v>
      </c>
      <c r="T86" s="124">
        <v>0</v>
      </c>
      <c r="U86" s="124">
        <v>0</v>
      </c>
      <c r="V86" s="124">
        <v>0</v>
      </c>
      <c r="W86" s="124">
        <v>0</v>
      </c>
      <c r="X86" s="124">
        <v>-5</v>
      </c>
    </row>
    <row r="87" spans="1:24">
      <c r="A87" s="124" t="s">
        <v>238</v>
      </c>
      <c r="B87" s="124">
        <v>-1</v>
      </c>
      <c r="C87" s="124">
        <v>0</v>
      </c>
      <c r="D87" s="124">
        <v>0</v>
      </c>
      <c r="E87" s="124">
        <v>-1.5</v>
      </c>
      <c r="F87" s="124">
        <v>0</v>
      </c>
      <c r="G87" s="124">
        <v>59.08</v>
      </c>
      <c r="H87" s="124">
        <v>0</v>
      </c>
      <c r="I87" s="124">
        <v>0</v>
      </c>
      <c r="J87" s="124">
        <v>-4.5</v>
      </c>
      <c r="K87" s="124">
        <v>0</v>
      </c>
      <c r="L87" s="124">
        <v>0</v>
      </c>
      <c r="M87" s="124">
        <v>0</v>
      </c>
      <c r="N87" s="124">
        <v>0</v>
      </c>
      <c r="O87" s="124">
        <v>-2.5</v>
      </c>
      <c r="P87" s="124">
        <v>0</v>
      </c>
      <c r="Q87" s="124">
        <v>0</v>
      </c>
      <c r="R87" s="124">
        <v>0</v>
      </c>
      <c r="S87" s="124">
        <v>0</v>
      </c>
      <c r="T87" s="124">
        <v>0</v>
      </c>
      <c r="U87" s="124">
        <v>0</v>
      </c>
      <c r="V87" s="124">
        <v>0</v>
      </c>
      <c r="W87" s="124">
        <v>0</v>
      </c>
      <c r="X87" s="124">
        <v>-6</v>
      </c>
    </row>
    <row r="88" spans="1:24">
      <c r="A88" s="124" t="s">
        <v>239</v>
      </c>
      <c r="B88" s="124">
        <v>-1</v>
      </c>
      <c r="C88" s="124">
        <v>0</v>
      </c>
      <c r="D88" s="124">
        <v>0</v>
      </c>
      <c r="E88" s="124">
        <v>-1.5</v>
      </c>
      <c r="F88" s="124">
        <v>0</v>
      </c>
      <c r="G88" s="124">
        <v>54.76</v>
      </c>
      <c r="H88" s="124">
        <v>0</v>
      </c>
      <c r="I88" s="124">
        <v>0</v>
      </c>
      <c r="J88" s="124">
        <v>-4.5</v>
      </c>
      <c r="K88" s="124">
        <v>0</v>
      </c>
      <c r="L88" s="124">
        <v>0</v>
      </c>
      <c r="M88" s="124">
        <v>0</v>
      </c>
      <c r="N88" s="124">
        <v>0</v>
      </c>
      <c r="O88" s="124">
        <v>-2.5</v>
      </c>
      <c r="P88" s="124">
        <v>0</v>
      </c>
      <c r="Q88" s="124">
        <v>0</v>
      </c>
      <c r="R88" s="124">
        <v>0</v>
      </c>
      <c r="S88" s="124">
        <v>0</v>
      </c>
      <c r="T88" s="124">
        <v>0</v>
      </c>
      <c r="U88" s="124">
        <v>0</v>
      </c>
      <c r="V88" s="124">
        <v>0</v>
      </c>
      <c r="W88" s="124">
        <v>0</v>
      </c>
      <c r="X88" s="124">
        <v>-6</v>
      </c>
    </row>
    <row r="89" spans="1:24">
      <c r="A89" s="124" t="s">
        <v>240</v>
      </c>
      <c r="B89" s="124">
        <v>-1</v>
      </c>
      <c r="C89" s="124">
        <v>0</v>
      </c>
      <c r="D89" s="124">
        <v>-0.4</v>
      </c>
      <c r="E89" s="124">
        <v>-1.6</v>
      </c>
      <c r="F89" s="124">
        <v>0</v>
      </c>
      <c r="G89" s="124">
        <v>49.97</v>
      </c>
      <c r="H89" s="124">
        <v>0</v>
      </c>
      <c r="I89" s="124">
        <v>0</v>
      </c>
      <c r="J89" s="124">
        <v>-4.5</v>
      </c>
      <c r="K89" s="124">
        <v>0</v>
      </c>
      <c r="L89" s="124">
        <v>0</v>
      </c>
      <c r="M89" s="124">
        <v>0</v>
      </c>
      <c r="N89" s="124">
        <v>0</v>
      </c>
      <c r="O89" s="124">
        <v>-2.5</v>
      </c>
      <c r="P89" s="124">
        <v>0</v>
      </c>
      <c r="Q89" s="124">
        <v>0</v>
      </c>
      <c r="R89" s="124">
        <v>0</v>
      </c>
      <c r="S89" s="124">
        <v>0</v>
      </c>
      <c r="T89" s="124">
        <v>0</v>
      </c>
      <c r="U89" s="124">
        <v>0</v>
      </c>
      <c r="V89" s="124">
        <v>0</v>
      </c>
      <c r="W89" s="124">
        <v>0</v>
      </c>
      <c r="X89" s="124">
        <v>-6</v>
      </c>
    </row>
    <row r="90" spans="1:24">
      <c r="A90" s="124" t="s">
        <v>241</v>
      </c>
      <c r="B90" s="124">
        <v>-1</v>
      </c>
      <c r="C90" s="124">
        <v>0</v>
      </c>
      <c r="D90" s="124">
        <v>-0.4</v>
      </c>
      <c r="E90" s="124">
        <v>-1.6</v>
      </c>
      <c r="F90" s="124">
        <v>0</v>
      </c>
      <c r="G90" s="124">
        <v>46.32</v>
      </c>
      <c r="H90" s="124">
        <v>0</v>
      </c>
      <c r="I90" s="124">
        <v>0</v>
      </c>
      <c r="J90" s="124">
        <v>-4.5</v>
      </c>
      <c r="K90" s="124">
        <v>0</v>
      </c>
      <c r="L90" s="124">
        <v>0</v>
      </c>
      <c r="M90" s="124">
        <v>0</v>
      </c>
      <c r="N90" s="124">
        <v>0</v>
      </c>
      <c r="O90" s="124">
        <v>-2.5</v>
      </c>
      <c r="P90" s="124">
        <v>0</v>
      </c>
      <c r="Q90" s="124">
        <v>0</v>
      </c>
      <c r="R90" s="124">
        <v>0</v>
      </c>
      <c r="S90" s="124">
        <v>0</v>
      </c>
      <c r="T90" s="124">
        <v>0</v>
      </c>
      <c r="U90" s="124">
        <v>0</v>
      </c>
      <c r="V90" s="124">
        <v>0</v>
      </c>
      <c r="W90" s="124">
        <v>0</v>
      </c>
      <c r="X90" s="124">
        <v>-6</v>
      </c>
    </row>
    <row r="91" spans="1:24">
      <c r="A91" s="124" t="s">
        <v>242</v>
      </c>
      <c r="B91" s="124">
        <v>-1</v>
      </c>
      <c r="C91" s="124">
        <v>0</v>
      </c>
      <c r="D91" s="124">
        <v>-0.4</v>
      </c>
      <c r="E91" s="124">
        <v>-1.6</v>
      </c>
      <c r="F91" s="124">
        <v>0</v>
      </c>
      <c r="G91" s="124">
        <v>40.21</v>
      </c>
      <c r="H91" s="124">
        <v>0</v>
      </c>
      <c r="I91" s="124">
        <v>0</v>
      </c>
      <c r="J91" s="124">
        <v>-4.5</v>
      </c>
      <c r="K91" s="124">
        <v>0</v>
      </c>
      <c r="L91" s="124">
        <v>0</v>
      </c>
      <c r="M91" s="124">
        <v>0</v>
      </c>
      <c r="N91" s="124">
        <v>0</v>
      </c>
      <c r="O91" s="124">
        <v>-2.5</v>
      </c>
      <c r="P91" s="124">
        <v>0</v>
      </c>
      <c r="Q91" s="124">
        <v>0</v>
      </c>
      <c r="R91" s="124">
        <v>0</v>
      </c>
      <c r="S91" s="124">
        <v>0</v>
      </c>
      <c r="T91" s="124">
        <v>0</v>
      </c>
      <c r="U91" s="124">
        <v>0</v>
      </c>
      <c r="V91" s="124">
        <v>0</v>
      </c>
      <c r="W91" s="124">
        <v>0</v>
      </c>
      <c r="X91" s="124">
        <v>-6</v>
      </c>
    </row>
    <row r="92" spans="1:24">
      <c r="A92" s="124" t="s">
        <v>243</v>
      </c>
      <c r="B92" s="124">
        <v>-1</v>
      </c>
      <c r="C92" s="124">
        <v>0</v>
      </c>
      <c r="D92" s="124">
        <v>-0.4</v>
      </c>
      <c r="E92" s="124">
        <v>-1.6</v>
      </c>
      <c r="F92" s="124">
        <v>0</v>
      </c>
      <c r="G92" s="124">
        <v>39.35</v>
      </c>
      <c r="H92" s="124">
        <v>0</v>
      </c>
      <c r="I92" s="124">
        <v>0</v>
      </c>
      <c r="J92" s="124">
        <v>-4.5</v>
      </c>
      <c r="K92" s="124">
        <v>0</v>
      </c>
      <c r="L92" s="124">
        <v>0</v>
      </c>
      <c r="M92" s="124">
        <v>0</v>
      </c>
      <c r="N92" s="124">
        <v>0</v>
      </c>
      <c r="O92" s="124">
        <v>-2.5</v>
      </c>
      <c r="P92" s="124">
        <v>0</v>
      </c>
      <c r="Q92" s="124">
        <v>0</v>
      </c>
      <c r="R92" s="124">
        <v>0</v>
      </c>
      <c r="S92" s="124">
        <v>0</v>
      </c>
      <c r="T92" s="124">
        <v>0</v>
      </c>
      <c r="U92" s="124">
        <v>0</v>
      </c>
      <c r="V92" s="124">
        <v>0</v>
      </c>
      <c r="W92" s="124">
        <v>0</v>
      </c>
      <c r="X92" s="124">
        <v>-6</v>
      </c>
    </row>
    <row r="93" spans="1:24">
      <c r="A93" s="124" t="s">
        <v>244</v>
      </c>
      <c r="B93" s="124">
        <v>-1</v>
      </c>
      <c r="C93" s="124">
        <v>0</v>
      </c>
      <c r="D93" s="124">
        <v>0</v>
      </c>
      <c r="E93" s="124">
        <v>-1.6</v>
      </c>
      <c r="F93" s="124">
        <v>0</v>
      </c>
      <c r="G93" s="124">
        <v>34.520000000000003</v>
      </c>
      <c r="H93" s="124">
        <v>0</v>
      </c>
      <c r="I93" s="124">
        <v>0</v>
      </c>
      <c r="J93" s="124">
        <v>-4.5</v>
      </c>
      <c r="K93" s="124">
        <v>0</v>
      </c>
      <c r="L93" s="124">
        <v>0</v>
      </c>
      <c r="M93" s="124">
        <v>0</v>
      </c>
      <c r="N93" s="124">
        <v>0</v>
      </c>
      <c r="O93" s="124">
        <v>-2.5</v>
      </c>
      <c r="P93" s="124">
        <v>0</v>
      </c>
      <c r="Q93" s="124">
        <v>0</v>
      </c>
      <c r="R93" s="124">
        <v>0</v>
      </c>
      <c r="S93" s="124">
        <v>0</v>
      </c>
      <c r="T93" s="124">
        <v>0</v>
      </c>
      <c r="U93" s="124">
        <v>0</v>
      </c>
      <c r="V93" s="124">
        <v>0</v>
      </c>
      <c r="W93" s="124">
        <v>0</v>
      </c>
      <c r="X93" s="124">
        <v>-6</v>
      </c>
    </row>
    <row r="94" spans="1:24">
      <c r="A94" s="124" t="s">
        <v>245</v>
      </c>
      <c r="B94" s="124">
        <v>-1</v>
      </c>
      <c r="C94" s="124">
        <v>0</v>
      </c>
      <c r="D94" s="124">
        <v>0</v>
      </c>
      <c r="E94" s="124">
        <v>-1.6</v>
      </c>
      <c r="F94" s="124">
        <v>0</v>
      </c>
      <c r="G94" s="124">
        <v>33.159999999999997</v>
      </c>
      <c r="H94" s="124">
        <v>0</v>
      </c>
      <c r="I94" s="124">
        <v>0</v>
      </c>
      <c r="J94" s="124">
        <v>-4.5</v>
      </c>
      <c r="K94" s="124">
        <v>0</v>
      </c>
      <c r="L94" s="124">
        <v>0</v>
      </c>
      <c r="M94" s="124">
        <v>0</v>
      </c>
      <c r="N94" s="124">
        <v>0</v>
      </c>
      <c r="O94" s="124">
        <v>-2.5</v>
      </c>
      <c r="P94" s="124">
        <v>0</v>
      </c>
      <c r="Q94" s="124">
        <v>0</v>
      </c>
      <c r="R94" s="124">
        <v>0</v>
      </c>
      <c r="S94" s="124">
        <v>0</v>
      </c>
      <c r="T94" s="124">
        <v>0</v>
      </c>
      <c r="U94" s="124">
        <v>0</v>
      </c>
      <c r="V94" s="124">
        <v>0</v>
      </c>
      <c r="W94" s="124">
        <v>0</v>
      </c>
      <c r="X94" s="124">
        <v>-6</v>
      </c>
    </row>
    <row r="95" spans="1:24">
      <c r="A95" s="124" t="s">
        <v>246</v>
      </c>
      <c r="B95" s="124">
        <v>-1</v>
      </c>
      <c r="C95" s="124">
        <v>0</v>
      </c>
      <c r="D95" s="124">
        <v>0</v>
      </c>
      <c r="E95" s="124">
        <v>-1.5</v>
      </c>
      <c r="F95" s="124">
        <v>0</v>
      </c>
      <c r="G95" s="124">
        <v>27.42</v>
      </c>
      <c r="H95" s="124">
        <v>0</v>
      </c>
      <c r="I95" s="124">
        <v>0</v>
      </c>
      <c r="J95" s="124">
        <v>-4.5</v>
      </c>
      <c r="K95" s="124">
        <v>0</v>
      </c>
      <c r="L95" s="124">
        <v>0</v>
      </c>
      <c r="M95" s="124">
        <v>0</v>
      </c>
      <c r="N95" s="124">
        <v>0</v>
      </c>
      <c r="O95" s="124">
        <v>-2.5</v>
      </c>
      <c r="P95" s="124">
        <v>0</v>
      </c>
      <c r="Q95" s="124">
        <v>0</v>
      </c>
      <c r="R95" s="124">
        <v>0</v>
      </c>
      <c r="S95" s="124">
        <v>0</v>
      </c>
      <c r="T95" s="124">
        <v>0</v>
      </c>
      <c r="U95" s="124">
        <v>0</v>
      </c>
      <c r="V95" s="124">
        <v>0</v>
      </c>
      <c r="W95" s="124">
        <v>0</v>
      </c>
      <c r="X95" s="124">
        <v>-6</v>
      </c>
    </row>
    <row r="96" spans="1:24">
      <c r="A96" s="124" t="s">
        <v>247</v>
      </c>
      <c r="B96" s="124">
        <v>-1</v>
      </c>
      <c r="C96" s="124">
        <v>0</v>
      </c>
      <c r="D96" s="124">
        <v>0</v>
      </c>
      <c r="E96" s="124">
        <v>-1.5</v>
      </c>
      <c r="F96" s="124">
        <v>0</v>
      </c>
      <c r="G96" s="124">
        <v>25.26</v>
      </c>
      <c r="H96" s="124">
        <v>0</v>
      </c>
      <c r="I96" s="124">
        <v>0</v>
      </c>
      <c r="J96" s="124">
        <v>-4.5</v>
      </c>
      <c r="K96" s="124">
        <v>0</v>
      </c>
      <c r="L96" s="124">
        <v>0</v>
      </c>
      <c r="M96" s="124">
        <v>0</v>
      </c>
      <c r="N96" s="124">
        <v>0</v>
      </c>
      <c r="O96" s="124">
        <v>-2.5</v>
      </c>
      <c r="P96" s="124">
        <v>0</v>
      </c>
      <c r="Q96" s="124">
        <v>0</v>
      </c>
      <c r="R96" s="124">
        <v>0</v>
      </c>
      <c r="S96" s="124">
        <v>0</v>
      </c>
      <c r="T96" s="124">
        <v>0</v>
      </c>
      <c r="U96" s="124">
        <v>0</v>
      </c>
      <c r="V96" s="124">
        <v>0</v>
      </c>
      <c r="W96" s="124">
        <v>0</v>
      </c>
      <c r="X96" s="124">
        <v>-6</v>
      </c>
    </row>
    <row r="97" spans="1:24">
      <c r="A97" s="124" t="s">
        <v>248</v>
      </c>
      <c r="B97" s="124">
        <v>-1</v>
      </c>
      <c r="C97" s="124">
        <v>0</v>
      </c>
      <c r="D97" s="124">
        <v>0</v>
      </c>
      <c r="E97" s="124">
        <v>-1.5</v>
      </c>
      <c r="F97" s="124">
        <v>0</v>
      </c>
      <c r="G97" s="124">
        <v>35.49</v>
      </c>
      <c r="H97" s="124">
        <v>0</v>
      </c>
      <c r="I97" s="124">
        <v>0</v>
      </c>
      <c r="J97" s="124">
        <v>-4.5</v>
      </c>
      <c r="K97" s="124">
        <v>0</v>
      </c>
      <c r="L97" s="124">
        <v>0</v>
      </c>
      <c r="M97" s="124">
        <v>0</v>
      </c>
      <c r="N97" s="124">
        <v>0</v>
      </c>
      <c r="O97" s="124">
        <v>-2.5</v>
      </c>
      <c r="P97" s="124">
        <v>0</v>
      </c>
      <c r="Q97" s="124">
        <v>0</v>
      </c>
      <c r="R97" s="124">
        <v>0</v>
      </c>
      <c r="S97" s="124">
        <v>0</v>
      </c>
      <c r="T97" s="124">
        <v>0</v>
      </c>
      <c r="U97" s="124">
        <v>0</v>
      </c>
      <c r="V97" s="124">
        <v>0</v>
      </c>
      <c r="W97" s="124">
        <v>0</v>
      </c>
      <c r="X97" s="124">
        <v>-6</v>
      </c>
    </row>
    <row r="98" spans="1:24">
      <c r="A98" s="124" t="s">
        <v>249</v>
      </c>
      <c r="B98" s="124">
        <v>-1</v>
      </c>
      <c r="C98" s="124">
        <v>0</v>
      </c>
      <c r="D98" s="124">
        <v>0</v>
      </c>
      <c r="E98" s="124">
        <v>-1.5</v>
      </c>
      <c r="F98" s="124">
        <v>0</v>
      </c>
      <c r="G98" s="124">
        <v>39.369999999999997</v>
      </c>
      <c r="H98" s="124">
        <v>0</v>
      </c>
      <c r="I98" s="124">
        <v>0</v>
      </c>
      <c r="J98" s="124">
        <v>-4.5</v>
      </c>
      <c r="K98" s="124">
        <v>0</v>
      </c>
      <c r="L98" s="124">
        <v>0</v>
      </c>
      <c r="M98" s="124">
        <v>0</v>
      </c>
      <c r="N98" s="124">
        <v>0</v>
      </c>
      <c r="O98" s="124">
        <v>-2.5</v>
      </c>
      <c r="P98" s="124">
        <v>0</v>
      </c>
      <c r="Q98" s="124">
        <v>0</v>
      </c>
      <c r="R98" s="124">
        <v>0</v>
      </c>
      <c r="S98" s="124">
        <v>0</v>
      </c>
      <c r="T98" s="124">
        <v>0</v>
      </c>
      <c r="U98" s="124">
        <v>0</v>
      </c>
      <c r="V98" s="124">
        <v>0</v>
      </c>
      <c r="W98" s="124">
        <v>0</v>
      </c>
      <c r="X98" s="124">
        <v>-6</v>
      </c>
    </row>
    <row r="99" spans="1:24">
      <c r="A99" s="146" t="s">
        <v>65</v>
      </c>
      <c r="B99" s="145">
        <f>AVERAGE(B3:B98)</f>
        <v>-1.2375</v>
      </c>
      <c r="C99" s="145">
        <f t="shared" ref="C99:X99" si="0">AVERAGE(C3:C98)</f>
        <v>-1.2083333333333333</v>
      </c>
      <c r="D99" s="145">
        <f t="shared" si="0"/>
        <v>-0.10000000000000003</v>
      </c>
      <c r="E99" s="145">
        <f t="shared" si="0"/>
        <v>-1.0718749999999992</v>
      </c>
      <c r="F99" s="145">
        <f t="shared" si="0"/>
        <v>4.1471874999999985</v>
      </c>
      <c r="G99" s="145">
        <f t="shared" si="0"/>
        <v>-86.72416666666669</v>
      </c>
      <c r="H99" s="145">
        <f t="shared" si="0"/>
        <v>0.1275</v>
      </c>
      <c r="I99" s="145">
        <f t="shared" si="0"/>
        <v>4.7479166666666703</v>
      </c>
      <c r="J99" s="145">
        <f t="shared" si="0"/>
        <v>-2.1458333333333335</v>
      </c>
      <c r="K99" s="145">
        <f t="shared" si="0"/>
        <v>-0.6791666666666667</v>
      </c>
      <c r="L99" s="145">
        <f t="shared" si="0"/>
        <v>-0.73020833333333313</v>
      </c>
      <c r="M99" s="145">
        <f t="shared" si="0"/>
        <v>0.50156250000000002</v>
      </c>
      <c r="N99" s="145">
        <f t="shared" si="0"/>
        <v>3.1602083333333333</v>
      </c>
      <c r="O99" s="145">
        <f t="shared" si="0"/>
        <v>-1.0750000000000011</v>
      </c>
      <c r="P99" s="145">
        <f t="shared" si="0"/>
        <v>2.609479166666667</v>
      </c>
      <c r="Q99" s="145">
        <f t="shared" si="0"/>
        <v>0.28041666666666665</v>
      </c>
      <c r="R99" s="145">
        <f t="shared" si="0"/>
        <v>0.45562500000000017</v>
      </c>
      <c r="S99" s="145">
        <f t="shared" si="0"/>
        <v>1.521145833333333</v>
      </c>
      <c r="T99" s="145">
        <f t="shared" si="0"/>
        <v>-3.2708333333333335</v>
      </c>
      <c r="U99" s="145">
        <f t="shared" si="0"/>
        <v>2.7697916666666669</v>
      </c>
      <c r="V99" s="145">
        <f t="shared" si="0"/>
        <v>0.97802083333333334</v>
      </c>
      <c r="W99" s="145">
        <f t="shared" si="0"/>
        <v>7.025416666666664</v>
      </c>
      <c r="X99" s="145">
        <f t="shared" si="0"/>
        <v>-2.0208333333333335</v>
      </c>
    </row>
  </sheetData>
  <mergeCells count="1">
    <mergeCell ref="A1:X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DATA CENTER</cp:lastModifiedBy>
  <cp:lastPrinted>2025-05-29T03:09:39Z</cp:lastPrinted>
  <dcterms:created xsi:type="dcterms:W3CDTF">2015-06-05T18:17:00Z</dcterms:created>
  <dcterms:modified xsi:type="dcterms:W3CDTF">2026-06-28T04:42:59Z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