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backup folder\A SHIFT\POWER STATUS\2026\AUG\"/>
    </mc:Choice>
  </mc:AlternateContent>
  <xr:revisionPtr revIDLastSave="0" documentId="13_ncr:1_{F5E9BBD7-1B85-456C-A013-B3B04759AAF6}" xr6:coauthVersionLast="47" xr6:coauthVersionMax="47" xr10:uidLastSave="{00000000-0000-0000-0000-000000000000}"/>
  <bookViews>
    <workbookView showVerticalScroll="0" xWindow="-120" yWindow="-120" windowWidth="29040" windowHeight="15720" tabRatio="515" activeTab="4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AD99" i="5" l="1"/>
  <c r="AE99" i="5"/>
  <c r="H99" i="7" l="1"/>
  <c r="M99" i="4"/>
  <c r="I34" i="1" l="1"/>
  <c r="I35" i="1"/>
  <c r="I36" i="1"/>
  <c r="I33" i="1"/>
  <c r="K34" i="1"/>
  <c r="K35" i="1"/>
  <c r="K36" i="1"/>
  <c r="K33" i="1"/>
  <c r="G34" i="1"/>
  <c r="G35" i="1"/>
  <c r="G36" i="1"/>
  <c r="G33" i="1"/>
  <c r="L99" i="4" l="1"/>
  <c r="H58" i="1"/>
  <c r="E27" i="1" l="1"/>
  <c r="J99" i="4" l="1"/>
  <c r="K99" i="4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C99" i="5"/>
  <c r="D99" i="5"/>
  <c r="E99" i="5"/>
  <c r="F99" i="5"/>
  <c r="G99" i="5"/>
  <c r="H99" i="5"/>
  <c r="I99" i="5"/>
  <c r="J99" i="5"/>
  <c r="K99" i="5"/>
  <c r="L99" i="5"/>
  <c r="I99" i="4" l="1"/>
  <c r="J17" i="1" l="1"/>
  <c r="J21" i="1" l="1"/>
  <c r="B99" i="5" l="1"/>
  <c r="G99" i="7"/>
  <c r="F99" i="7"/>
  <c r="E99" i="7"/>
  <c r="D99" i="7"/>
  <c r="C99" i="7"/>
  <c r="B99" i="7"/>
  <c r="H99" i="4"/>
  <c r="G99" i="4"/>
  <c r="F99" i="4"/>
  <c r="E99" i="4"/>
  <c r="D99" i="4"/>
  <c r="C99" i="4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29" i="1" l="1"/>
  <c r="K6" i="1" s="1"/>
  <c r="H28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<sst xmlns="http://schemas.openxmlformats.org/spreadsheetml/2006/main" count="688" uniqueCount="372">
  <si>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</si>
  <si>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</si>
  <si>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</si>
  <si>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</si>
  <si>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</si>
  <si>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</si>
  <si>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</si>
  <si>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</si>
  <si>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</si>
  <si>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</si>
  <si>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</si>
  <si>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</si>
  <si>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</si>
  <si>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</si>
  <si>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</si>
  <si>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</si>
  <si>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</si>
  <si>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</si>
  <si>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</si>
  <si>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</si>
  <si>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</si>
  <si>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</si>
  <si>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</si>
  <si>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</si>
  <si>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</si>
  <si>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</si>
  <si>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</si>
  <si>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</si>
  <si>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</si>
  <si>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</si>
  <si>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</si>
  <si>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</si>
  <si>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</si>
  <si>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</si>
  <si>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</si>
  <si>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</si>
  <si>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</si>
  <si>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</si>
  <si>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</si>
  <si>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</si>
  <si>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</si>
  <si>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</si>
  <si>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</si>
  <si>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</si>
  <si>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</si>
  <si>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</si>
  <si>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</si>
  <si>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</si>
  <si>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</si>
  <si>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</si>
  <si>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</si>
  <si>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</si>
  <si>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</si>
  <si>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</si>
  <si>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</si>
  <si>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</si>
  <si>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</si>
  <si>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</si>
  <si>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</si>
  <si>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</si>
  <si>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</si>
  <si>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</si>
  <si>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</si>
  <si>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</si>
  <si>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</si>
  <si>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</si>
  <si>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</si>
  <si>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</si>
  <si>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</si>
  <si>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</si>
  <si>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</si>
  <si>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</si>
  <si>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</si>
  <si>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</si>
  <si>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</si>
  <si>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</si>
  <si>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</si>
  <si>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</si>
  <si>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</si>
  <si>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</si>
  <si>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</si>
  <si>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</si>
  <si>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</si>
  <si>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</si>
  <si>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</si>
  <si>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</si>
  <si>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</si>
  <si>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</si>
  <si>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</si>
  <si>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</si>
  <si>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</si>
  <si>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</si>
  <si>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</si>
  <si>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</si>
  <si>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</si>
  <si>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</si>
  <si>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</si>
  <si>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</si>
  <si>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</si>
  <si>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</si>
  <si>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</si>
  <si>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</si>
  <si>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</si>
  <si>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</si>
  <si>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</si>
  <si>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</si>
  <si>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</si>
  <si>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</si>
  <si>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</si>
  <si>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</si>
  <si>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</si>
  <si>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</si>
  <si>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</si>
  <si>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</si>
  <si>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</si>
  <si>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</si>
  <si>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</si>
  <si>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</si>
  <si>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</si>
  <si>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</si>
  <si>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</si>
  <si>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</si>
  <si>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</si>
  <si>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</si>
  <si>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</si>
  <si>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</si>
  <si>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AWEK1L</t>
  </si>
  <si>
    <t>GIWEL_SECI_II_RE</t>
  </si>
  <si>
    <t>RWE_AP2_SECI_III</t>
  </si>
  <si>
    <t>Tuticorin_BETAMWIND</t>
  </si>
  <si>
    <t>HRS</t>
  </si>
  <si>
    <t>AP43PL_BKN</t>
  </si>
  <si>
    <t>DADRI_SOLAR</t>
  </si>
  <si>
    <t>AP41PL_BHDL</t>
  </si>
  <si>
    <t>OKWPL_RE</t>
  </si>
  <si>
    <t>GADAG_GreenInfra_W</t>
  </si>
  <si>
    <t>visa</t>
  </si>
  <si>
    <t>XXPPL_FTG3</t>
  </si>
  <si>
    <t xml:space="preserve">MDTPC   
</t>
  </si>
  <si>
    <t>VLSEZ</t>
  </si>
  <si>
    <t>GADAG_Serentica3_S</t>
  </si>
  <si>
    <t>AyanaRP4_DVSR_BHJ_HW</t>
  </si>
  <si>
    <t>AyanaRP4_ZURA_BHJ_S</t>
  </si>
  <si>
    <t>AyanaRP4_DVSR_BHJ_HS</t>
  </si>
  <si>
    <t>GADAG_Serentica3_W</t>
  </si>
  <si>
    <t>KARUR_TPVARDHAMAN_W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</si>
  <si>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</si>
  <si>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</si>
  <si>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</si>
  <si>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</si>
  <si>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</si>
  <si>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</si>
  <si>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</si>
  <si>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</si>
  <si>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</si>
  <si>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</si>
  <si>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</si>
  <si>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</si>
  <si>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</si>
  <si>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</si>
  <si>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</si>
  <si>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</si>
  <si>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</si>
  <si>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</si>
  <si>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</si>
  <si>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</si>
  <si>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</si>
  <si>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</si>
  <si>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</si>
  <si>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</si>
  <si>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</si>
  <si>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</si>
  <si>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</si>
  <si>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</si>
  <si>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</si>
  <si>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</si>
  <si>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</si>
  <si>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</si>
  <si>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</si>
  <si>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</si>
  <si>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</si>
  <si>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</si>
  <si>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</si>
  <si>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</si>
  <si>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</si>
  <si>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</si>
  <si>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</si>
  <si>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</si>
  <si>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</si>
  <si>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</si>
  <si>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</si>
  <si>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</si>
  <si>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</si>
  <si>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</si>
  <si>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</si>
  <si>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</si>
  <si>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</si>
  <si>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</si>
  <si>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</si>
  <si>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</si>
  <si>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</si>
  <si>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</si>
  <si>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</si>
  <si>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</si>
  <si>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</si>
  <si>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</si>
  <si>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</si>
  <si>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</si>
  <si>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</si>
  <si>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</si>
  <si>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</si>
  <si>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</si>
  <si>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</si>
  <si>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</si>
  <si>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</si>
  <si>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</si>
  <si>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</si>
  <si>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</si>
  <si>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</si>
  <si>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</si>
  <si>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</si>
  <si>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</si>
  <si>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</si>
  <si>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</si>
  <si>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</si>
  <si>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</si>
  <si>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</si>
  <si>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</si>
  <si>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</si>
  <si>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</si>
  <si>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</si>
  <si>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</si>
  <si>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</si>
  <si>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</si>
  <si>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</si>
  <si>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</si>
  <si>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</si>
  <si>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</si>
  <si>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</si>
  <si>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</si>
  <si>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</si>
  <si>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</si>
  <si>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</si>
  <si>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</si>
  <si>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</si>
  <si>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</si>
  <si>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</si>
  <si>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</si>
  <si>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</si>
  <si>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</si>
  <si>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</si>
  <si>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</si>
  <si>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</si>
  <si>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</si>
  <si>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</si>
  <si>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</si>
  <si>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</si>
  <si>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AGE26AL_PSS6_KPS1_S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</si>
  <si>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</si>
  <si>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</si>
  <si>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</si>
  <si>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</si>
  <si>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</si>
  <si>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</si>
  <si>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</si>
  <si>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TSKPO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</si>
  <si>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</si>
  <si>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</si>
  <si>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</si>
  <si>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</si>
  <si>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</si>
  <si>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</si>
  <si>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</si>
  <si>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</si>
  <si>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</si>
  <si>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</si>
  <si>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</si>
  <si>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</si>
  <si>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</si>
  <si>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</si>
  <si>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</si>
  <si>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</si>
  <si>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</si>
  <si>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</si>
  <si>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</si>
  <si>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</si>
  <si>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</si>
  <si>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</si>
  <si>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</si>
  <si>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Maithan_Ispat_Limited_MPL</t>
  </si>
  <si>
    <t>NA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</si>
  <si>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</si>
  <si>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</si>
  <si>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</si>
  <si>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</si>
  <si>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</si>
  <si>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</si>
  <si>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</si>
  <si>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Orissa_Metaliks_Private_Limited</t>
  </si>
  <si>
    <t>ARE55L_PSS3_KPS1_HS</t>
  </si>
  <si>
    <t>DHAMRAPORT</t>
  </si>
  <si>
    <t>CR_IR_MS</t>
  </si>
  <si>
    <t>JSW_Sambalpur_Steel_Limited</t>
  </si>
  <si>
    <t>Neelachal_Ispat_Nigam_Limited</t>
  </si>
  <si>
    <t>Ampin_Energy_C_&amp;_I_Eleven_Private_Limited</t>
  </si>
  <si>
    <t>Indian_Farmers_Fertiliser_Cooperative_Limited</t>
  </si>
  <si>
    <t>MSEB_Beneficiary</t>
  </si>
  <si>
    <t>Odisha_Cement_Plant_(A_Unit_Of_Shree_Cement_Limited)</t>
  </si>
  <si>
    <t>2,3</t>
  </si>
  <si>
    <t>JFL_ODISHA</t>
  </si>
  <si>
    <t>Crackers_India_Alloys_Limited</t>
  </si>
  <si>
    <t>ENERSON_SOLAR_10MW</t>
  </si>
  <si>
    <t>GPCL_SOLAR_10</t>
  </si>
  <si>
    <t>GSECL_SOLAR</t>
  </si>
  <si>
    <t>IRON_TRINGLE_10_MW_SOLAR</t>
  </si>
  <si>
    <t>Ferro_Alloys_Corporation_Ltd_(Power_Plant)</t>
  </si>
  <si>
    <t>MGM_Minerals_Ltd</t>
  </si>
  <si>
    <t>Aryan_Ispat_&amp;_Power_Pvt_Ltd</t>
  </si>
  <si>
    <t>Rungta_Mines_Ltd_Karakolha_SID</t>
  </si>
  <si>
    <t>Rungta_Sons_Private_Limited_Ferro_Alloys_Division_Dhenkanall</t>
  </si>
  <si>
    <t>Tata_Steel_Power_Plant_Athagarh</t>
  </si>
  <si>
    <t>Envirocare_Infrasolution_Pvt_Ltd</t>
  </si>
  <si>
    <t>Ampin_C&amp;I_Three_Private_Limited</t>
  </si>
  <si>
    <t>MSP_Sponge_Iron_Limited_Odisha</t>
  </si>
  <si>
    <t>Rungta_Mines_Limited_Kamanda_Steel_Plant_Koira_Dist_Sundergarh_Odisha</t>
  </si>
  <si>
    <t>5,6</t>
  </si>
  <si>
    <t>RUVITSL</t>
  </si>
  <si>
    <t>PSPCL</t>
  </si>
  <si>
    <t>MAITHAN_ISPAT</t>
  </si>
  <si>
    <t>GOA_Beneficiary</t>
  </si>
  <si>
    <t>IOCL_Paradeep_Refinery</t>
  </si>
  <si>
    <t>Nav_Bharat_ventures_Ltd</t>
  </si>
  <si>
    <t>Jindal_Steel_&amp;_Power_Limited_Angul_Odisha</t>
  </si>
  <si>
    <t>Rungta_Mines_Limited_Dhenkanal_Steel_Plant</t>
  </si>
  <si>
    <t>Shree_Ganesh_Metaliks_Ltd_Kuarmunda</t>
  </si>
  <si>
    <t>Times_Steel_&amp;_Power_Private_limited</t>
  </si>
  <si>
    <t>AARTISTEEL</t>
  </si>
  <si>
    <t>AECI11PL</t>
  </si>
  <si>
    <t>ARYAN_ISPAT</t>
  </si>
  <si>
    <t>ENVIROCARE_INFRA</t>
  </si>
  <si>
    <t>STEELCAST2022</t>
  </si>
  <si>
    <t>PONDY</t>
  </si>
  <si>
    <t>02 to 06</t>
  </si>
  <si>
    <t>06:00</t>
  </si>
  <si>
    <t>SCHEDULE(6)</t>
  </si>
  <si>
    <t>SCHEDULE(2)</t>
  </si>
  <si>
    <t>Shri_JSPL</t>
  </si>
  <si>
    <t>TSBSLA</t>
  </si>
  <si>
    <t>TPL_DIS_AHM</t>
  </si>
  <si>
    <t>MGM_Green_Energy_Ltd</t>
  </si>
  <si>
    <t>Rungta_Sons_Private_Limited_Jharsuguda_Steel_Plant</t>
  </si>
  <si>
    <t>POWER  STATUS ON  DT 05.08.2026</t>
  </si>
  <si>
    <t xml:space="preserve">Times_Steel_&amp;_Power_Private_limited </t>
  </si>
  <si>
    <t>DAM TRADING DETAILS FOR DT : 04.08.2026</t>
  </si>
  <si>
    <t xml:space="preserve">Tata_Steel_Limited_Ferro_Alloys_Plant_Balasore </t>
  </si>
  <si>
    <t>GDAM TRADING DETAILS FOR DT:04.08.2026</t>
  </si>
  <si>
    <t>NU_VISTA_LIMITED_(FORMERLY_EMAMI_CEMENT_LIMITED)</t>
  </si>
  <si>
    <t>OCL_Iron_and_Steel_Limited_ENE</t>
  </si>
  <si>
    <t>SMC_Power_Generation_Limited_Unit_II_PTC</t>
  </si>
  <si>
    <t>Vedanta_Aluminium_Metal_Limited_SEZ_Unit_Jharsuguda</t>
  </si>
  <si>
    <t xml:space="preserve">Visa_Steel_Limited </t>
  </si>
  <si>
    <t>RTM TRADING DETAILS FOR DT: 04.08.2026</t>
  </si>
  <si>
    <t>APCPDCL</t>
  </si>
  <si>
    <t>TRADING DETAILS FOR DT.04.08.2026</t>
  </si>
  <si>
    <t>KCMW_od</t>
  </si>
  <si>
    <t>JAYPEE_REWA</t>
  </si>
  <si>
    <t>SGML</t>
  </si>
  <si>
    <t>TPL_DIS_DHOLERA</t>
  </si>
  <si>
    <t>TSFAP_Bpal</t>
  </si>
  <si>
    <t>TSLFAPG</t>
  </si>
  <si>
    <t>23:00 PM</t>
  </si>
  <si>
    <t>23:00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</si>
</sst>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[$-14009]dd/mm/yyyy;@"/>
    <numFmt numFmtId="166" formatCode="0.0000"/>
    <numFmt numFmtId="167" formatCode="[$-14009]hh:mm;@"/>
    <numFmt numFmtId="168" formatCode="h:mm;@"/>
    <numFmt numFmtId="169" formatCode="[$-F400]h:mm:ss\ AM/PM"/>
  </numFmts>
  <fonts count="9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4">
    <xf numFmtId="0" fontId="0" fillId="0" borderId="0"/>
    <xf numFmtId="0" fontId="82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89" fillId="0" borderId="0" applyBorder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90" fillId="0" borderId="0"/>
    <xf numFmtId="0" fontId="90" fillId="0" borderId="0"/>
    <xf numFmtId="0" fontId="91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303">
    <xf numFmtId="0" fontId="0" fillId="0" borderId="0" xfId="0"/>
    <xf numFmtId="0" fontId="64" fillId="2" borderId="0" xfId="0" applyFont="1" applyFill="1"/>
    <xf numFmtId="0" fontId="64" fillId="0" borderId="0" xfId="0" applyFont="1"/>
    <xf numFmtId="0" fontId="67" fillId="4" borderId="25" xfId="0" applyFont="1" applyFill="1" applyBorder="1" applyAlignment="1">
      <alignment horizontal="center" vertical="center" wrapText="1"/>
    </xf>
    <xf numFmtId="0" fontId="67" fillId="4" borderId="32" xfId="0" applyFont="1" applyFill="1" applyBorder="1" applyAlignment="1">
      <alignment horizontal="center" vertical="center" wrapText="1"/>
    </xf>
    <xf numFmtId="0" fontId="67" fillId="4" borderId="5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vertical="center"/>
    </xf>
    <xf numFmtId="0" fontId="67" fillId="0" borderId="33" xfId="0" applyFont="1" applyBorder="1" applyAlignment="1">
      <alignment horizontal="center" vertical="center"/>
    </xf>
    <xf numFmtId="0" fontId="67" fillId="0" borderId="34" xfId="0" applyFont="1" applyBorder="1" applyAlignment="1">
      <alignment horizontal="center" vertical="center"/>
    </xf>
    <xf numFmtId="0" fontId="67" fillId="0" borderId="38" xfId="0" applyFont="1" applyBorder="1" applyAlignment="1">
      <alignment vertical="center"/>
    </xf>
    <xf numFmtId="0" fontId="65" fillId="0" borderId="39" xfId="0" applyFont="1" applyBorder="1" applyAlignment="1">
      <alignment horizontal="center" vertical="center"/>
    </xf>
    <xf numFmtId="2" fontId="67" fillId="4" borderId="3" xfId="0" applyNumberFormat="1" applyFont="1" applyFill="1" applyBorder="1" applyAlignment="1">
      <alignment horizontal="center" vertical="center"/>
    </xf>
    <xf numFmtId="0" fontId="67" fillId="0" borderId="40" xfId="0" applyFont="1" applyBorder="1" applyAlignment="1">
      <alignment vertical="center"/>
    </xf>
    <xf numFmtId="0" fontId="65" fillId="0" borderId="41" xfId="0" applyFont="1" applyBorder="1" applyAlignment="1">
      <alignment horizontal="center" vertical="center"/>
    </xf>
    <xf numFmtId="0" fontId="65" fillId="0" borderId="43" xfId="0" applyFont="1" applyBorder="1" applyAlignment="1">
      <alignment horizontal="center" vertical="center"/>
    </xf>
    <xf numFmtId="0" fontId="69" fillId="5" borderId="41" xfId="0" applyFont="1" applyFill="1" applyBorder="1" applyAlignment="1">
      <alignment vertical="center"/>
    </xf>
    <xf numFmtId="164" fontId="67" fillId="5" borderId="3" xfId="0" applyNumberFormat="1" applyFont="1" applyFill="1" applyBorder="1" applyAlignment="1">
      <alignment horizontal="center" vertical="center"/>
    </xf>
    <xf numFmtId="0" fontId="68" fillId="0" borderId="45" xfId="0" applyFont="1" applyBorder="1" applyAlignment="1">
      <alignment vertical="center"/>
    </xf>
    <xf numFmtId="0" fontId="67" fillId="0" borderId="3" xfId="0" applyFont="1" applyBorder="1" applyAlignment="1">
      <alignment horizontal="center" vertical="center"/>
    </xf>
    <xf numFmtId="0" fontId="69" fillId="5" borderId="40" xfId="0" applyFont="1" applyFill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164" fontId="67" fillId="4" borderId="3" xfId="0" applyNumberFormat="1" applyFont="1" applyFill="1" applyBorder="1" applyAlignment="1">
      <alignment horizontal="center" vertical="center"/>
    </xf>
    <xf numFmtId="0" fontId="67" fillId="0" borderId="47" xfId="0" applyFont="1" applyBorder="1" applyAlignment="1">
      <alignment vertical="top" wrapText="1"/>
    </xf>
    <xf numFmtId="0" fontId="67" fillId="0" borderId="43" xfId="0" applyFont="1" applyBorder="1" applyAlignment="1">
      <alignment horizontal="center" vertical="center"/>
    </xf>
    <xf numFmtId="0" fontId="67" fillId="5" borderId="3" xfId="0" applyFont="1" applyFill="1" applyBorder="1" applyAlignment="1">
      <alignment horizontal="center" vertical="center"/>
    </xf>
    <xf numFmtId="0" fontId="67" fillId="0" borderId="3" xfId="0" applyFont="1" applyBorder="1" applyAlignment="1">
      <alignment vertical="center"/>
    </xf>
    <xf numFmtId="0" fontId="71" fillId="0" borderId="3" xfId="0" applyFont="1" applyBorder="1" applyAlignment="1">
      <alignment horizontal="center" vertical="center"/>
    </xf>
    <xf numFmtId="0" fontId="71" fillId="5" borderId="3" xfId="0" applyFont="1" applyFill="1" applyBorder="1" applyAlignment="1">
      <alignment vertical="center"/>
    </xf>
    <xf numFmtId="1" fontId="67" fillId="4" borderId="3" xfId="0" applyNumberFormat="1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/>
    </xf>
    <xf numFmtId="0" fontId="71" fillId="4" borderId="3" xfId="0" applyFont="1" applyFill="1" applyBorder="1" applyAlignment="1">
      <alignment horizontal="center" vertical="center"/>
    </xf>
    <xf numFmtId="0" fontId="67" fillId="5" borderId="3" xfId="0" applyFont="1" applyFill="1" applyBorder="1" applyAlignment="1">
      <alignment vertical="center" wrapText="1"/>
    </xf>
    <xf numFmtId="0" fontId="68" fillId="0" borderId="3" xfId="0" applyFont="1" applyBorder="1" applyAlignment="1">
      <alignment horizontal="left" vertical="center"/>
    </xf>
    <xf numFmtId="2" fontId="67" fillId="4" borderId="5" xfId="0" applyNumberFormat="1" applyFont="1" applyFill="1" applyBorder="1" applyAlignment="1">
      <alignment horizontal="center"/>
    </xf>
    <xf numFmtId="0" fontId="67" fillId="0" borderId="42" xfId="0" applyFont="1" applyBorder="1" applyAlignment="1">
      <alignment vertical="center"/>
    </xf>
    <xf numFmtId="0" fontId="68" fillId="0" borderId="3" xfId="0" applyFont="1" applyBorder="1" applyAlignment="1">
      <alignment vertical="center"/>
    </xf>
    <xf numFmtId="0" fontId="67" fillId="0" borderId="11" xfId="0" applyFont="1" applyBorder="1" applyAlignment="1">
      <alignment vertical="center"/>
    </xf>
    <xf numFmtId="0" fontId="73" fillId="0" borderId="3" xfId="0" applyFont="1" applyBorder="1" applyAlignment="1">
      <alignment vertical="center"/>
    </xf>
    <xf numFmtId="0" fontId="73" fillId="4" borderId="0" xfId="0" applyFont="1" applyFill="1" applyAlignment="1">
      <alignment vertical="center"/>
    </xf>
    <xf numFmtId="1" fontId="74" fillId="4" borderId="0" xfId="0" applyNumberFormat="1" applyFont="1" applyFill="1" applyAlignment="1">
      <alignment horizontal="center"/>
    </xf>
    <xf numFmtId="2" fontId="74" fillId="4" borderId="0" xfId="0" applyNumberFormat="1" applyFont="1" applyFill="1" applyAlignment="1">
      <alignment horizontal="center"/>
    </xf>
    <xf numFmtId="0" fontId="67" fillId="0" borderId="56" xfId="0" applyFont="1" applyBorder="1" applyAlignment="1">
      <alignment vertical="center"/>
    </xf>
    <xf numFmtId="0" fontId="67" fillId="0" borderId="6" xfId="0" applyFont="1" applyBorder="1" applyAlignment="1">
      <alignment vertical="center"/>
    </xf>
    <xf numFmtId="0" fontId="67" fillId="0" borderId="57" xfId="0" applyFont="1" applyBorder="1" applyAlignment="1">
      <alignment vertical="center"/>
    </xf>
    <xf numFmtId="0" fontId="67" fillId="0" borderId="12" xfId="0" applyFont="1" applyBorder="1" applyAlignment="1">
      <alignment vertical="center"/>
    </xf>
    <xf numFmtId="0" fontId="67" fillId="0" borderId="0" xfId="0" applyFont="1"/>
    <xf numFmtId="0" fontId="67" fillId="0" borderId="3" xfId="0" applyFont="1" applyBorder="1" applyAlignment="1">
      <alignment horizontal="left" vertical="center"/>
    </xf>
    <xf numFmtId="0" fontId="70" fillId="0" borderId="0" xfId="0" applyFont="1" applyAlignment="1">
      <alignment vertical="center"/>
    </xf>
    <xf numFmtId="0" fontId="70" fillId="0" borderId="58" xfId="0" applyFont="1" applyBorder="1" applyAlignment="1">
      <alignment vertical="center"/>
    </xf>
    <xf numFmtId="0" fontId="67" fillId="4" borderId="61" xfId="0" applyFont="1" applyFill="1" applyBorder="1" applyAlignment="1">
      <alignment horizontal="center" vertical="center" wrapText="1"/>
    </xf>
    <xf numFmtId="2" fontId="78" fillId="2" borderId="0" xfId="0" applyNumberFormat="1" applyFont="1" applyFill="1"/>
    <xf numFmtId="1" fontId="79" fillId="2" borderId="0" xfId="0" applyNumberFormat="1" applyFont="1" applyFill="1" applyAlignment="1">
      <alignment horizontal="center" vertical="center"/>
    </xf>
    <xf numFmtId="0" fontId="80" fillId="2" borderId="0" xfId="0" applyFont="1" applyFill="1"/>
    <xf numFmtId="0" fontId="67" fillId="0" borderId="59" xfId="0" applyFont="1" applyBorder="1" applyAlignment="1">
      <alignment horizontal="center" vertical="center"/>
    </xf>
    <xf numFmtId="2" fontId="67" fillId="4" borderId="61" xfId="0" applyNumberFormat="1" applyFont="1" applyFill="1" applyBorder="1" applyAlignment="1">
      <alignment horizontal="center" vertical="center" wrapText="1"/>
    </xf>
    <xf numFmtId="0" fontId="71" fillId="4" borderId="0" xfId="0" applyFont="1" applyFill="1" applyAlignment="1">
      <alignment vertical="center" wrapText="1"/>
    </xf>
    <xf numFmtId="0" fontId="71" fillId="4" borderId="58" xfId="0" applyFont="1" applyFill="1" applyBorder="1" applyAlignment="1">
      <alignment vertical="center" wrapText="1"/>
    </xf>
    <xf numFmtId="165" fontId="64" fillId="2" borderId="0" xfId="0" applyNumberFormat="1" applyFont="1" applyFill="1"/>
    <xf numFmtId="0" fontId="81" fillId="2" borderId="0" xfId="0" applyFont="1" applyFill="1"/>
    <xf numFmtId="164" fontId="71" fillId="4" borderId="0" xfId="0" applyNumberFormat="1" applyFont="1" applyFill="1" applyAlignment="1">
      <alignment horizontal="left" vertical="center" wrapText="1"/>
    </xf>
    <xf numFmtId="0" fontId="70" fillId="4" borderId="0" xfId="0" applyFont="1" applyFill="1" applyAlignment="1">
      <alignment vertical="center" wrapText="1"/>
    </xf>
    <xf numFmtId="0" fontId="70" fillId="4" borderId="58" xfId="0" applyFont="1" applyFill="1" applyBorder="1" applyAlignment="1">
      <alignment vertical="center" wrapText="1"/>
    </xf>
    <xf numFmtId="0" fontId="67" fillId="0" borderId="3" xfId="0" quotePrefix="1" applyFont="1" applyBorder="1" applyAlignment="1">
      <alignment horizontal="center" vertical="center"/>
    </xf>
    <xf numFmtId="165" fontId="67" fillId="0" borderId="3" xfId="0" quotePrefix="1" applyNumberFormat="1" applyFont="1" applyBorder="1" applyAlignment="1">
      <alignment horizontal="center" vertical="center"/>
    </xf>
    <xf numFmtId="1" fontId="67" fillId="5" borderId="70" xfId="0" applyNumberFormat="1" applyFont="1" applyFill="1" applyBorder="1" applyAlignment="1">
      <alignment horizontal="center" vertical="center"/>
    </xf>
    <xf numFmtId="2" fontId="65" fillId="0" borderId="11" xfId="0" applyNumberFormat="1" applyFont="1" applyBorder="1" applyAlignment="1">
      <alignment horizontal="center" vertical="center"/>
    </xf>
    <xf numFmtId="1" fontId="67" fillId="5" borderId="35" xfId="0" applyNumberFormat="1" applyFont="1" applyFill="1" applyBorder="1" applyAlignment="1">
      <alignment horizontal="center" vertical="center"/>
    </xf>
    <xf numFmtId="1" fontId="67" fillId="5" borderId="68" xfId="0" applyNumberFormat="1" applyFont="1" applyFill="1" applyBorder="1" applyAlignment="1">
      <alignment horizontal="center" vertical="center"/>
    </xf>
    <xf numFmtId="164" fontId="67" fillId="0" borderId="1" xfId="0" applyNumberFormat="1" applyFont="1" applyBorder="1" applyAlignment="1">
      <alignment horizontal="center" vertical="center"/>
    </xf>
    <xf numFmtId="0" fontId="67" fillId="0" borderId="63" xfId="0" applyFont="1" applyBorder="1" applyAlignment="1">
      <alignment horizontal="center" vertical="center"/>
    </xf>
    <xf numFmtId="166" fontId="67" fillId="5" borderId="3" xfId="0" applyNumberFormat="1" applyFont="1" applyFill="1" applyBorder="1" applyAlignment="1">
      <alignment horizontal="center" vertical="center"/>
    </xf>
    <xf numFmtId="2" fontId="67" fillId="0" borderId="3" xfId="0" applyNumberFormat="1" applyFont="1" applyBorder="1" applyAlignment="1">
      <alignment horizontal="center" vertical="center"/>
    </xf>
    <xf numFmtId="49" fontId="67" fillId="4" borderId="66" xfId="0" quotePrefix="1" applyNumberFormat="1" applyFont="1" applyFill="1" applyBorder="1" applyAlignment="1">
      <alignment horizontal="center" vertical="center"/>
    </xf>
    <xf numFmtId="1" fontId="67" fillId="4" borderId="73" xfId="0" applyNumberFormat="1" applyFont="1" applyFill="1" applyBorder="1" applyAlignment="1">
      <alignment horizontal="center" vertical="center" wrapText="1"/>
    </xf>
    <xf numFmtId="1" fontId="67" fillId="4" borderId="3" xfId="0" applyNumberFormat="1" applyFont="1" applyFill="1" applyBorder="1" applyAlignment="1">
      <alignment horizontal="center"/>
    </xf>
    <xf numFmtId="1" fontId="67" fillId="4" borderId="3" xfId="0" applyNumberFormat="1" applyFont="1" applyFill="1" applyBorder="1" applyAlignment="1">
      <alignment horizontal="center" vertical="center" wrapText="1"/>
    </xf>
    <xf numFmtId="1" fontId="67" fillId="4" borderId="75" xfId="0" applyNumberFormat="1" applyFont="1" applyFill="1" applyBorder="1" applyAlignment="1">
      <alignment horizontal="center" vertical="center"/>
    </xf>
    <xf numFmtId="1" fontId="67" fillId="4" borderId="76" xfId="0" applyNumberFormat="1" applyFont="1" applyFill="1" applyBorder="1" applyAlignment="1">
      <alignment horizontal="center" vertical="center"/>
    </xf>
    <xf numFmtId="1" fontId="67" fillId="4" borderId="6" xfId="0" applyNumberFormat="1" applyFont="1" applyFill="1" applyBorder="1" applyAlignment="1">
      <alignment horizontal="center" vertical="center"/>
    </xf>
    <xf numFmtId="1" fontId="67" fillId="4" borderId="72" xfId="0" applyNumberFormat="1" applyFont="1" applyFill="1" applyBorder="1" applyAlignment="1">
      <alignment horizontal="center" vertical="center"/>
    </xf>
    <xf numFmtId="1" fontId="67" fillId="4" borderId="5" xfId="0" applyNumberFormat="1" applyFont="1" applyFill="1" applyBorder="1" applyAlignment="1">
      <alignment horizontal="center" vertical="center"/>
    </xf>
    <xf numFmtId="1" fontId="67" fillId="4" borderId="11" xfId="0" applyNumberFormat="1" applyFont="1" applyFill="1" applyBorder="1" applyAlignment="1">
      <alignment horizontal="center" vertical="center"/>
    </xf>
    <xf numFmtId="0" fontId="67" fillId="4" borderId="0" xfId="0" applyFont="1" applyFill="1" applyAlignment="1">
      <alignment vertical="center" wrapText="1"/>
    </xf>
    <xf numFmtId="1" fontId="76" fillId="5" borderId="68" xfId="0" quotePrefix="1" applyNumberFormat="1" applyFont="1" applyFill="1" applyBorder="1" applyAlignment="1">
      <alignment horizontal="center" vertical="center"/>
    </xf>
    <xf numFmtId="0" fontId="67" fillId="4" borderId="63" xfId="0" applyFont="1" applyFill="1" applyBorder="1" applyAlignment="1">
      <alignment horizontal="center" vertical="center"/>
    </xf>
    <xf numFmtId="1" fontId="67" fillId="4" borderId="80" xfId="0" applyNumberFormat="1" applyFont="1" applyFill="1" applyBorder="1" applyAlignment="1">
      <alignment horizontal="center" vertical="center"/>
    </xf>
    <xf numFmtId="0" fontId="67" fillId="4" borderId="42" xfId="0" applyFont="1" applyFill="1" applyBorder="1" applyAlignment="1">
      <alignment horizontal="left" vertical="center"/>
    </xf>
    <xf numFmtId="0" fontId="67" fillId="4" borderId="42" xfId="0" applyFont="1" applyFill="1" applyBorder="1" applyAlignment="1">
      <alignment vertical="center"/>
    </xf>
    <xf numFmtId="0" fontId="67" fillId="4" borderId="16" xfId="0" applyFont="1" applyFill="1" applyBorder="1" applyAlignment="1">
      <alignment vertical="center"/>
    </xf>
    <xf numFmtId="0" fontId="67" fillId="4" borderId="3" xfId="0" applyFont="1" applyFill="1" applyBorder="1" applyAlignment="1">
      <alignment vertical="center"/>
    </xf>
    <xf numFmtId="0" fontId="67" fillId="4" borderId="11" xfId="0" applyFont="1" applyFill="1" applyBorder="1" applyAlignment="1">
      <alignment vertical="center"/>
    </xf>
    <xf numFmtId="0" fontId="67" fillId="4" borderId="5" xfId="0" applyFont="1" applyFill="1" applyBorder="1" applyAlignment="1">
      <alignment vertical="center"/>
    </xf>
    <xf numFmtId="0" fontId="67" fillId="4" borderId="0" xfId="0" applyFont="1" applyFill="1" applyAlignment="1">
      <alignment horizontal="center" vertical="center"/>
    </xf>
    <xf numFmtId="2" fontId="70" fillId="4" borderId="63" xfId="48" quotePrefix="1" applyNumberFormat="1" applyFont="1" applyFill="1" applyBorder="1" applyAlignment="1">
      <alignment horizontal="center" vertical="center"/>
    </xf>
    <xf numFmtId="167" fontId="71" fillId="4" borderId="63" xfId="0" quotePrefix="1" applyNumberFormat="1" applyFont="1" applyFill="1" applyBorder="1" applyAlignment="1">
      <alignment horizontal="center" vertical="center"/>
    </xf>
    <xf numFmtId="164" fontId="67" fillId="0" borderId="79" xfId="0" applyNumberFormat="1" applyFont="1" applyBorder="1" applyAlignment="1">
      <alignment horizontal="center"/>
    </xf>
    <xf numFmtId="0" fontId="67" fillId="4" borderId="3" xfId="0" applyFont="1" applyFill="1" applyBorder="1" applyAlignment="1">
      <alignment horizontal="center" vertical="center"/>
    </xf>
    <xf numFmtId="0" fontId="67" fillId="4" borderId="5" xfId="0" applyFont="1" applyFill="1" applyBorder="1" applyAlignment="1">
      <alignment horizontal="center" vertical="center"/>
    </xf>
    <xf numFmtId="1" fontId="67" fillId="4" borderId="79" xfId="0" applyNumberFormat="1" applyFont="1" applyFill="1" applyBorder="1" applyAlignment="1">
      <alignment horizontal="center" vertical="center"/>
    </xf>
    <xf numFmtId="1" fontId="94" fillId="4" borderId="79" xfId="0" applyNumberFormat="1" applyFont="1" applyFill="1" applyBorder="1" applyAlignment="1" applyProtection="1">
      <alignment horizontal="center" vertical="center"/>
      <protection locked="0"/>
    </xf>
    <xf numFmtId="16" fontId="71" fillId="5" borderId="62" xfId="0" applyNumberFormat="1" applyFont="1" applyFill="1" applyBorder="1" applyAlignment="1">
      <alignment horizontal="center" vertical="center"/>
    </xf>
    <xf numFmtId="164" fontId="67" fillId="4" borderId="78" xfId="0" applyNumberFormat="1" applyFont="1" applyFill="1" applyBorder="1" applyAlignment="1">
      <alignment horizontal="center" vertical="center"/>
    </xf>
    <xf numFmtId="1" fontId="67" fillId="5" borderId="79" xfId="0" applyNumberFormat="1" applyFont="1" applyFill="1" applyBorder="1" applyAlignment="1">
      <alignment horizontal="center"/>
    </xf>
    <xf numFmtId="2" fontId="67" fillId="5" borderId="79" xfId="0" applyNumberFormat="1" applyFont="1" applyFill="1" applyBorder="1" applyAlignment="1">
      <alignment horizontal="center"/>
    </xf>
    <xf numFmtId="1" fontId="67" fillId="0" borderId="0" xfId="0" applyNumberFormat="1" applyFont="1" applyAlignment="1">
      <alignment horizontal="center"/>
    </xf>
    <xf numFmtId="16" fontId="71" fillId="5" borderId="83" xfId="0" applyNumberFormat="1" applyFont="1" applyFill="1" applyBorder="1" applyAlignment="1">
      <alignment horizontal="center" vertical="center"/>
    </xf>
    <xf numFmtId="2" fontId="70" fillId="4" borderId="63" xfId="0" quotePrefix="1" applyNumberFormat="1" applyFont="1" applyFill="1" applyBorder="1" applyAlignment="1">
      <alignment horizontal="center" vertical="center"/>
    </xf>
    <xf numFmtId="1" fontId="67" fillId="4" borderId="89" xfId="0" applyNumberFormat="1" applyFont="1" applyFill="1" applyBorder="1" applyAlignment="1">
      <alignment horizontal="center" vertical="center"/>
    </xf>
    <xf numFmtId="1" fontId="67" fillId="4" borderId="90" xfId="0" applyNumberFormat="1" applyFont="1" applyFill="1" applyBorder="1" applyAlignment="1">
      <alignment horizontal="center" vertical="center"/>
    </xf>
    <xf numFmtId="1" fontId="67" fillId="4" borderId="3" xfId="0" quotePrefix="1" applyNumberFormat="1" applyFont="1" applyFill="1" applyBorder="1" applyAlignment="1">
      <alignment horizontal="center" vertical="center"/>
    </xf>
    <xf numFmtId="164" fontId="95" fillId="2" borderId="0" xfId="0" applyNumberFormat="1" applyFont="1" applyFill="1"/>
    <xf numFmtId="2" fontId="94" fillId="4" borderId="85" xfId="0" applyNumberFormat="1" applyFont="1" applyFill="1" applyBorder="1" applyAlignment="1">
      <alignment horizontal="center" vertical="center"/>
    </xf>
    <xf numFmtId="2" fontId="96" fillId="2" borderId="0" xfId="0" applyNumberFormat="1" applyFont="1" applyFill="1"/>
    <xf numFmtId="164" fontId="94" fillId="0" borderId="85" xfId="0" applyNumberFormat="1" applyFont="1" applyBorder="1" applyAlignment="1">
      <alignment horizontal="center"/>
    </xf>
    <xf numFmtId="164" fontId="67" fillId="4" borderId="53" xfId="0" applyNumberFormat="1" applyFont="1" applyFill="1" applyBorder="1" applyAlignment="1">
      <alignment horizontal="center" vertical="center"/>
    </xf>
    <xf numFmtId="164" fontId="67" fillId="4" borderId="91" xfId="0" applyNumberFormat="1" applyFont="1" applyFill="1" applyBorder="1" applyAlignment="1">
      <alignment horizontal="center" vertical="center"/>
    </xf>
    <xf numFmtId="164" fontId="67" fillId="4" borderId="16" xfId="0" applyNumberFormat="1" applyFont="1" applyFill="1" applyBorder="1" applyAlignment="1">
      <alignment horizontal="center" vertical="center"/>
    </xf>
    <xf numFmtId="164" fontId="67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168" fontId="67" fillId="4" borderId="66" xfId="0" quotePrefix="1" applyNumberFormat="1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1" fontId="72" fillId="0" borderId="92" xfId="0" applyNumberFormat="1" applyFont="1" applyBorder="1" applyAlignment="1">
      <alignment horizontal="center" vertical="center"/>
    </xf>
    <xf numFmtId="1" fontId="94" fillId="0" borderId="80" xfId="0" applyNumberFormat="1" applyFont="1" applyBorder="1" applyAlignment="1">
      <alignment horizontal="center" vertical="center"/>
    </xf>
    <xf numFmtId="164" fontId="67" fillId="0" borderId="92" xfId="0" applyNumberFormat="1" applyFont="1" applyBorder="1" applyAlignment="1">
      <alignment horizontal="center"/>
    </xf>
    <xf numFmtId="2" fontId="67" fillId="4" borderId="94" xfId="382" applyNumberFormat="1" applyFont="1" applyFill="1" applyBorder="1" applyAlignment="1">
      <alignment horizontal="center" vertical="center"/>
    </xf>
    <xf numFmtId="2" fontId="67" fillId="4" borderId="95" xfId="0" applyNumberFormat="1" applyFont="1" applyFill="1" applyBorder="1" applyAlignment="1">
      <alignment horizontal="center" vertical="center"/>
    </xf>
    <xf numFmtId="2" fontId="67" fillId="0" borderId="87" xfId="0" applyNumberFormat="1" applyFont="1" applyBorder="1" applyAlignment="1">
      <alignment horizontal="center"/>
    </xf>
    <xf numFmtId="2" fontId="67" fillId="4" borderId="87" xfId="0" applyNumberFormat="1" applyFont="1" applyFill="1" applyBorder="1" applyAlignment="1">
      <alignment horizontal="center" vertical="center"/>
    </xf>
    <xf numFmtId="2" fontId="67" fillId="4" borderId="96" xfId="0" applyNumberFormat="1" applyFont="1" applyFill="1" applyBorder="1" applyAlignment="1">
      <alignment horizontal="center" vertical="center"/>
    </xf>
    <xf numFmtId="0" fontId="67" fillId="4" borderId="94" xfId="382" applyFont="1" applyFill="1" applyBorder="1" applyAlignment="1">
      <alignment horizontal="center" vertical="center"/>
    </xf>
    <xf numFmtId="2" fontId="80" fillId="2" borderId="0" xfId="0" applyNumberFormat="1" applyFont="1" applyFill="1"/>
    <xf numFmtId="1" fontId="67" fillId="4" borderId="94" xfId="0" applyNumberFormat="1" applyFont="1" applyFill="1" applyBorder="1" applyAlignment="1">
      <alignment horizontal="center" vertical="center"/>
    </xf>
    <xf numFmtId="1" fontId="67" fillId="4" borderId="97" xfId="0" applyNumberFormat="1" applyFont="1" applyFill="1" applyBorder="1" applyAlignment="1">
      <alignment horizontal="center" vertical="center"/>
    </xf>
    <xf numFmtId="2" fontId="84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center" vertical="center"/>
    </xf>
    <xf numFmtId="2" fontId="93" fillId="0" borderId="0" xfId="0" applyNumberFormat="1" applyFont="1" applyAlignment="1">
      <alignment horizontal="center" vertical="center"/>
    </xf>
    <xf numFmtId="2" fontId="92" fillId="0" borderId="0" xfId="0" applyNumberFormat="1" applyFont="1" applyAlignment="1">
      <alignment horizontal="center" vertical="center"/>
    </xf>
    <xf numFmtId="0" fontId="92" fillId="0" borderId="0" xfId="0" applyFont="1" applyAlignment="1">
      <alignment horizontal="left" vertical="center"/>
    </xf>
    <xf numFmtId="2" fontId="92" fillId="0" borderId="0" xfId="0" applyNumberFormat="1" applyFont="1" applyAlignment="1">
      <alignment horizontal="center" vertical="top"/>
    </xf>
    <xf numFmtId="2" fontId="83" fillId="0" borderId="100" xfId="0" applyNumberFormat="1" applyFont="1" applyBorder="1" applyAlignment="1">
      <alignment horizontal="center" vertical="center" wrapText="1"/>
    </xf>
    <xf numFmtId="0" fontId="83" fillId="0" borderId="100" xfId="0" applyFont="1" applyBorder="1" applyAlignment="1">
      <alignment horizontal="center"/>
    </xf>
    <xf numFmtId="2" fontId="83" fillId="0" borderId="100" xfId="0" applyNumberFormat="1" applyFont="1" applyBorder="1" applyAlignment="1">
      <alignment horizontal="center"/>
    </xf>
    <xf numFmtId="0" fontId="92" fillId="0" borderId="100" xfId="0" applyFont="1" applyBorder="1" applyAlignment="1">
      <alignment horizontal="center" vertical="center"/>
    </xf>
    <xf numFmtId="0" fontId="92" fillId="0" borderId="100" xfId="0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left" vertical="center"/>
    </xf>
    <xf numFmtId="2" fontId="93" fillId="0" borderId="100" xfId="0" applyNumberFormat="1" applyFont="1" applyBorder="1" applyAlignment="1">
      <alignment horizontal="center" vertical="center"/>
    </xf>
    <xf numFmtId="0" fontId="92" fillId="0" borderId="0" xfId="0" applyFont="1" applyAlignment="1">
      <alignment vertical="top"/>
    </xf>
    <xf numFmtId="0" fontId="92" fillId="0" borderId="0" xfId="0" applyFont="1" applyAlignment="1">
      <alignment horizontal="left" vertical="top"/>
    </xf>
    <xf numFmtId="2" fontId="93" fillId="0" borderId="0" xfId="0" applyNumberFormat="1" applyFont="1" applyAlignment="1">
      <alignment horizontal="left" vertical="center"/>
    </xf>
    <xf numFmtId="0" fontId="92" fillId="0" borderId="100" xfId="0" applyFont="1" applyBorder="1" applyAlignment="1">
      <alignment horizontal="left" vertical="top"/>
    </xf>
    <xf numFmtId="2" fontId="93" fillId="0" borderId="100" xfId="0" applyNumberFormat="1" applyFont="1" applyBorder="1" applyAlignment="1">
      <alignment horizontal="left" vertical="top"/>
    </xf>
    <xf numFmtId="2" fontId="0" fillId="0" borderId="101" xfId="0" applyNumberFormat="1" applyBorder="1" applyAlignment="1">
      <alignment horizontal="center" vertical="center"/>
    </xf>
    <xf numFmtId="16" fontId="67" fillId="4" borderId="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0" fontId="92" fillId="0" borderId="100" xfId="0" applyFont="1" applyBorder="1" applyAlignment="1">
      <alignment vertical="top"/>
    </xf>
    <xf numFmtId="2" fontId="93" fillId="0" borderId="100" xfId="0" applyNumberFormat="1" applyFont="1" applyBorder="1" applyAlignment="1">
      <alignment vertical="top"/>
    </xf>
    <xf numFmtId="2" fontId="93" fillId="0" borderId="100" xfId="0" applyNumberFormat="1" applyFont="1" applyBorder="1" applyAlignment="1">
      <alignment vertical="center"/>
    </xf>
    <xf numFmtId="2" fontId="0" fillId="0" borderId="0" xfId="0" applyNumberFormat="1" applyAlignment="1">
      <alignment horizontal="center" vertical="center"/>
    </xf>
    <xf numFmtId="2" fontId="83" fillId="0" borderId="0" xfId="0" applyNumberFormat="1" applyFont="1" applyAlignment="1">
      <alignment horizontal="center" vertical="center" wrapText="1"/>
    </xf>
    <xf numFmtId="2" fontId="0" fillId="0" borderId="50" xfId="0" applyNumberFormat="1" applyBorder="1" applyAlignment="1">
      <alignment horizontal="center" vertical="center"/>
    </xf>
    <xf numFmtId="2" fontId="83" fillId="0" borderId="83" xfId="0" applyNumberFormat="1" applyFont="1" applyBorder="1" applyAlignment="1">
      <alignment horizontal="center" vertical="center" wrapText="1"/>
    </xf>
    <xf numFmtId="2" fontId="83" fillId="0" borderId="6" xfId="0" applyNumberFormat="1" applyFont="1" applyBorder="1" applyAlignment="1">
      <alignment horizontal="center"/>
    </xf>
    <xf numFmtId="2" fontId="0" fillId="0" borderId="83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77" xfId="0" applyNumberFormat="1" applyBorder="1" applyAlignment="1">
      <alignment horizontal="center" vertical="center"/>
    </xf>
    <xf numFmtId="0" fontId="86" fillId="0" borderId="81" xfId="0" applyFont="1" applyBorder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88" fillId="3" borderId="14" xfId="0" applyFont="1" applyFill="1" applyBorder="1" applyAlignment="1">
      <alignment horizontal="center" vertical="center"/>
    </xf>
    <xf numFmtId="0" fontId="64" fillId="3" borderId="15" xfId="0" applyFont="1" applyFill="1" applyBorder="1"/>
    <xf numFmtId="0" fontId="64" fillId="3" borderId="24" xfId="0" applyFont="1" applyFill="1" applyBorder="1"/>
    <xf numFmtId="0" fontId="66" fillId="0" borderId="19" xfId="0" applyFont="1" applyBorder="1" applyAlignment="1">
      <alignment horizontal="left" vertical="center"/>
    </xf>
    <xf numFmtId="0" fontId="66" fillId="0" borderId="20" xfId="0" applyFont="1" applyBorder="1" applyAlignment="1">
      <alignment horizontal="left" vertical="center"/>
    </xf>
    <xf numFmtId="0" fontId="65" fillId="0" borderId="20" xfId="0" applyFont="1" applyBorder="1" applyAlignment="1">
      <alignment horizontal="center" vertical="center"/>
    </xf>
    <xf numFmtId="0" fontId="65" fillId="0" borderId="69" xfId="0" applyFont="1" applyBorder="1" applyAlignment="1">
      <alignment horizontal="center" vertical="center"/>
    </xf>
    <xf numFmtId="0" fontId="67" fillId="4" borderId="26" xfId="0" applyFont="1" applyFill="1" applyBorder="1" applyAlignment="1">
      <alignment horizontal="center" vertical="center"/>
    </xf>
    <xf numFmtId="0" fontId="67" fillId="4" borderId="60" xfId="0" applyFont="1" applyFill="1" applyBorder="1" applyAlignment="1">
      <alignment horizontal="center" vertical="center"/>
    </xf>
    <xf numFmtId="0" fontId="67" fillId="4" borderId="8" xfId="0" applyFont="1" applyFill="1" applyBorder="1" applyAlignment="1">
      <alignment horizontal="center" vertical="center"/>
    </xf>
    <xf numFmtId="0" fontId="67" fillId="4" borderId="15" xfId="0" applyFont="1" applyFill="1" applyBorder="1" applyAlignment="1">
      <alignment horizontal="center" vertical="center"/>
    </xf>
    <xf numFmtId="0" fontId="77" fillId="0" borderId="98" xfId="0" applyFont="1" applyBorder="1" applyAlignment="1">
      <alignment horizontal="center" vertical="center"/>
    </xf>
    <xf numFmtId="0" fontId="77" fillId="0" borderId="99" xfId="0" applyFont="1" applyBorder="1" applyAlignment="1">
      <alignment horizontal="center" vertical="center"/>
    </xf>
    <xf numFmtId="0" fontId="65" fillId="0" borderId="52" xfId="0" applyFont="1" applyBorder="1" applyAlignment="1">
      <alignment horizontal="center" vertical="center"/>
    </xf>
    <xf numFmtId="0" fontId="65" fillId="0" borderId="44" xfId="0" applyFont="1" applyBorder="1" applyAlignment="1">
      <alignment horizontal="center" vertical="center"/>
    </xf>
    <xf numFmtId="169" fontId="67" fillId="0" borderId="3" xfId="0" applyNumberFormat="1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/>
    </xf>
    <xf numFmtId="0" fontId="67" fillId="0" borderId="62" xfId="0" applyFont="1" applyBorder="1" applyAlignment="1">
      <alignment horizontal="center" vertical="center"/>
    </xf>
    <xf numFmtId="0" fontId="67" fillId="3" borderId="53" xfId="0" applyFont="1" applyFill="1" applyBorder="1" applyAlignment="1">
      <alignment horizontal="center" vertical="center"/>
    </xf>
    <xf numFmtId="0" fontId="67" fillId="3" borderId="54" xfId="0" applyFont="1" applyFill="1" applyBorder="1" applyAlignment="1">
      <alignment horizontal="center" vertical="center"/>
    </xf>
    <xf numFmtId="0" fontId="67" fillId="3" borderId="55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/>
    </xf>
    <xf numFmtId="0" fontId="72" fillId="0" borderId="59" xfId="0" applyFont="1" applyBorder="1" applyAlignment="1">
      <alignment horizontal="center" vertical="center"/>
    </xf>
    <xf numFmtId="0" fontId="67" fillId="0" borderId="14" xfId="0" applyFont="1" applyBorder="1" applyAlignment="1">
      <alignment horizontal="left" vertical="center"/>
    </xf>
    <xf numFmtId="0" fontId="67" fillId="0" borderId="15" xfId="0" applyFont="1" applyBorder="1" applyAlignment="1">
      <alignment horizontal="left" vertical="center"/>
    </xf>
    <xf numFmtId="0" fontId="67" fillId="0" borderId="24" xfId="0" applyFont="1" applyBorder="1" applyAlignment="1">
      <alignment horizontal="left" vertical="center"/>
    </xf>
    <xf numFmtId="0" fontId="66" fillId="4" borderId="0" xfId="0" applyFont="1" applyFill="1" applyAlignment="1">
      <alignment horizontal="center" vertical="center"/>
    </xf>
    <xf numFmtId="0" fontId="66" fillId="4" borderId="58" xfId="0" applyFont="1" applyFill="1" applyBorder="1" applyAlignment="1">
      <alignment horizontal="center" vertical="center"/>
    </xf>
    <xf numFmtId="0" fontId="67" fillId="0" borderId="11" xfId="0" applyFont="1" applyBorder="1" applyAlignment="1">
      <alignment horizontal="center" vertical="center"/>
    </xf>
    <xf numFmtId="0" fontId="67" fillId="0" borderId="7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8" xfId="0" applyFont="1" applyBorder="1" applyAlignment="1">
      <alignment horizontal="left" vertical="center"/>
    </xf>
    <xf numFmtId="0" fontId="67" fillId="0" borderId="10" xfId="0" applyFont="1" applyBorder="1" applyAlignment="1">
      <alignment horizontal="left" vertical="center"/>
    </xf>
    <xf numFmtId="1" fontId="67" fillId="4" borderId="86" xfId="0" applyNumberFormat="1" applyFont="1" applyFill="1" applyBorder="1" applyAlignment="1">
      <alignment horizontal="left" vertical="center"/>
    </xf>
    <xf numFmtId="1" fontId="67" fillId="4" borderId="79" xfId="0" applyNumberFormat="1" applyFont="1" applyFill="1" applyBorder="1" applyAlignment="1">
      <alignment horizontal="left" vertical="center"/>
    </xf>
    <xf numFmtId="0" fontId="75" fillId="0" borderId="16" xfId="0" applyFont="1" applyBorder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67" fillId="0" borderId="9" xfId="0" applyFont="1" applyBorder="1" applyAlignment="1">
      <alignment horizontal="left" vertical="center"/>
    </xf>
    <xf numFmtId="0" fontId="67" fillId="0" borderId="1" xfId="0" applyFont="1" applyBorder="1" applyAlignment="1">
      <alignment horizontal="center" vertical="center"/>
    </xf>
    <xf numFmtId="0" fontId="67" fillId="0" borderId="71" xfId="0" applyFont="1" applyBorder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36" xfId="0" applyFont="1" applyBorder="1" applyAlignment="1">
      <alignment horizontal="center" vertical="center" wrapText="1"/>
    </xf>
    <xf numFmtId="0" fontId="67" fillId="0" borderId="87" xfId="0" applyFont="1" applyBorder="1" applyAlignment="1">
      <alignment horizontal="center" vertical="center"/>
    </xf>
    <xf numFmtId="0" fontId="67" fillId="0" borderId="84" xfId="0" applyFont="1" applyBorder="1" applyAlignment="1">
      <alignment horizontal="center" vertical="center"/>
    </xf>
    <xf numFmtId="0" fontId="67" fillId="0" borderId="86" xfId="0" applyFont="1" applyBorder="1" applyAlignment="1">
      <alignment horizontal="center" vertical="center"/>
    </xf>
    <xf numFmtId="164" fontId="67" fillId="4" borderId="93" xfId="0" applyNumberFormat="1" applyFont="1" applyFill="1" applyBorder="1" applyAlignment="1">
      <alignment horizontal="center" vertical="center"/>
    </xf>
    <xf numFmtId="164" fontId="67" fillId="4" borderId="6" xfId="0" applyNumberFormat="1" applyFont="1" applyFill="1" applyBorder="1" applyAlignment="1">
      <alignment horizontal="center" vertical="center"/>
    </xf>
    <xf numFmtId="2" fontId="67" fillId="0" borderId="12" xfId="0" applyNumberFormat="1" applyFont="1" applyBorder="1" applyAlignment="1">
      <alignment horizontal="center" wrapText="1"/>
    </xf>
    <xf numFmtId="2" fontId="67" fillId="0" borderId="1" xfId="0" applyNumberFormat="1" applyFont="1" applyBorder="1" applyAlignment="1">
      <alignment horizontal="center" wrapText="1"/>
    </xf>
    <xf numFmtId="0" fontId="67" fillId="4" borderId="21" xfId="0" applyFont="1" applyFill="1" applyBorder="1" applyAlignment="1">
      <alignment horizontal="center" vertical="center" wrapText="1"/>
    </xf>
    <xf numFmtId="0" fontId="67" fillId="4" borderId="31" xfId="0" applyFont="1" applyFill="1" applyBorder="1" applyAlignment="1">
      <alignment horizontal="center" vertical="center" wrapText="1"/>
    </xf>
    <xf numFmtId="164" fontId="67" fillId="5" borderId="83" xfId="0" applyNumberFormat="1" applyFont="1" applyFill="1" applyBorder="1" applyAlignment="1">
      <alignment horizontal="center" vertical="center"/>
    </xf>
    <xf numFmtId="164" fontId="67" fillId="5" borderId="65" xfId="0" applyNumberFormat="1" applyFont="1" applyFill="1" applyBorder="1" applyAlignment="1">
      <alignment horizontal="center" vertical="center"/>
    </xf>
    <xf numFmtId="164" fontId="67" fillId="5" borderId="6" xfId="0" applyNumberFormat="1" applyFont="1" applyFill="1" applyBorder="1" applyAlignment="1">
      <alignment horizontal="center" vertical="center"/>
    </xf>
    <xf numFmtId="2" fontId="67" fillId="5" borderId="83" xfId="0" applyNumberFormat="1" applyFont="1" applyFill="1" applyBorder="1" applyAlignment="1">
      <alignment horizontal="center" vertical="center"/>
    </xf>
    <xf numFmtId="2" fontId="67" fillId="5" borderId="6" xfId="0" applyNumberFormat="1" applyFont="1" applyFill="1" applyBorder="1" applyAlignment="1">
      <alignment horizontal="center" vertical="center"/>
    </xf>
    <xf numFmtId="164" fontId="67" fillId="0" borderId="8" xfId="0" applyNumberFormat="1" applyFont="1" applyBorder="1" applyAlignment="1">
      <alignment horizontal="center" vertical="center"/>
    </xf>
    <xf numFmtId="164" fontId="67" fillId="0" borderId="44" xfId="0" applyNumberFormat="1" applyFont="1" applyBorder="1" applyAlignment="1">
      <alignment horizontal="center" vertical="center"/>
    </xf>
    <xf numFmtId="164" fontId="67" fillId="0" borderId="30" xfId="0" applyNumberFormat="1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70" fillId="0" borderId="58" xfId="0" applyFont="1" applyBorder="1" applyAlignment="1">
      <alignment horizontal="center" vertical="center"/>
    </xf>
    <xf numFmtId="0" fontId="71" fillId="5" borderId="87" xfId="0" applyFont="1" applyFill="1" applyBorder="1" applyAlignment="1">
      <alignment horizontal="center" vertical="center"/>
    </xf>
    <xf numFmtId="0" fontId="71" fillId="5" borderId="86" xfId="0" applyFont="1" applyFill="1" applyBorder="1" applyAlignment="1">
      <alignment horizontal="center" vertical="center"/>
    </xf>
    <xf numFmtId="0" fontId="69" fillId="3" borderId="36" xfId="0" applyFont="1" applyFill="1" applyBorder="1" applyAlignment="1">
      <alignment horizontal="center" vertical="center"/>
    </xf>
    <xf numFmtId="0" fontId="69" fillId="3" borderId="67" xfId="0" applyFont="1" applyFill="1" applyBorder="1" applyAlignment="1">
      <alignment horizontal="center" vertical="center"/>
    </xf>
    <xf numFmtId="2" fontId="67" fillId="5" borderId="3" xfId="0" applyNumberFormat="1" applyFont="1" applyFill="1" applyBorder="1" applyAlignment="1">
      <alignment horizontal="center" vertical="center"/>
    </xf>
    <xf numFmtId="2" fontId="67" fillId="5" borderId="66" xfId="0" applyNumberFormat="1" applyFont="1" applyFill="1" applyBorder="1" applyAlignment="1">
      <alignment horizontal="center" vertical="center"/>
    </xf>
    <xf numFmtId="20" fontId="71" fillId="0" borderId="12" xfId="0" applyNumberFormat="1" applyFont="1" applyBorder="1" applyAlignment="1">
      <alignment horizontal="center" vertical="center"/>
    </xf>
    <xf numFmtId="0" fontId="71" fillId="0" borderId="50" xfId="0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/>
    </xf>
    <xf numFmtId="1" fontId="67" fillId="4" borderId="35" xfId="0" applyNumberFormat="1" applyFont="1" applyFill="1" applyBorder="1" applyAlignment="1">
      <alignment horizontal="center" vertical="center"/>
    </xf>
    <xf numFmtId="1" fontId="67" fillId="4" borderId="68" xfId="0" applyNumberFormat="1" applyFont="1" applyFill="1" applyBorder="1" applyAlignment="1">
      <alignment horizontal="center" vertical="center"/>
    </xf>
    <xf numFmtId="0" fontId="71" fillId="0" borderId="5" xfId="0" applyFont="1" applyBorder="1" applyAlignment="1">
      <alignment horizontal="center" vertical="center"/>
    </xf>
    <xf numFmtId="0" fontId="71" fillId="0" borderId="4" xfId="0" applyFont="1" applyBorder="1" applyAlignment="1">
      <alignment horizontal="center" vertical="center"/>
    </xf>
    <xf numFmtId="0" fontId="71" fillId="0" borderId="6" xfId="0" applyFont="1" applyBorder="1" applyAlignment="1">
      <alignment horizontal="center" vertical="center"/>
    </xf>
    <xf numFmtId="0" fontId="65" fillId="3" borderId="3" xfId="0" applyFont="1" applyFill="1" applyBorder="1" applyAlignment="1">
      <alignment horizontal="center" vertical="center"/>
    </xf>
    <xf numFmtId="2" fontId="74" fillId="4" borderId="64" xfId="0" applyNumberFormat="1" applyFont="1" applyFill="1" applyBorder="1" applyAlignment="1">
      <alignment horizontal="center" vertical="center" wrapText="1"/>
    </xf>
    <xf numFmtId="2" fontId="74" fillId="4" borderId="58" xfId="0" applyNumberFormat="1" applyFont="1" applyFill="1" applyBorder="1" applyAlignment="1">
      <alignment horizontal="center" vertical="center" wrapText="1"/>
    </xf>
    <xf numFmtId="2" fontId="71" fillId="0" borderId="51" xfId="0" applyNumberFormat="1" applyFont="1" applyBorder="1" applyAlignment="1">
      <alignment horizontal="center" vertical="center"/>
    </xf>
    <xf numFmtId="2" fontId="71" fillId="0" borderId="13" xfId="0" applyNumberFormat="1" applyFont="1" applyBorder="1" applyAlignment="1">
      <alignment horizontal="center" vertical="center"/>
    </xf>
    <xf numFmtId="2" fontId="71" fillId="0" borderId="16" xfId="0" applyNumberFormat="1" applyFont="1" applyBorder="1" applyAlignment="1">
      <alignment horizontal="center" vertical="center"/>
    </xf>
    <xf numFmtId="2" fontId="71" fillId="0" borderId="0" xfId="0" applyNumberFormat="1" applyFont="1" applyAlignment="1">
      <alignment horizontal="center" vertical="center"/>
    </xf>
    <xf numFmtId="2" fontId="71" fillId="0" borderId="52" xfId="0" applyNumberFormat="1" applyFont="1" applyBorder="1" applyAlignment="1">
      <alignment horizontal="center" vertical="center"/>
    </xf>
    <xf numFmtId="2" fontId="71" fillId="0" borderId="44" xfId="0" applyNumberFormat="1" applyFont="1" applyBorder="1" applyAlignment="1">
      <alignment horizontal="center" vertical="center"/>
    </xf>
    <xf numFmtId="2" fontId="71" fillId="4" borderId="12" xfId="0" applyNumberFormat="1" applyFont="1" applyFill="1" applyBorder="1" applyAlignment="1">
      <alignment horizontal="center" vertical="center"/>
    </xf>
    <xf numFmtId="0" fontId="71" fillId="4" borderId="13" xfId="0" applyFont="1" applyFill="1" applyBorder="1" applyAlignment="1">
      <alignment horizontal="center" vertical="center"/>
    </xf>
    <xf numFmtId="0" fontId="71" fillId="4" borderId="50" xfId="0" applyFont="1" applyFill="1" applyBorder="1" applyAlignment="1">
      <alignment horizontal="center" vertical="center"/>
    </xf>
    <xf numFmtId="0" fontId="71" fillId="4" borderId="0" xfId="0" applyFont="1" applyFill="1" applyAlignment="1">
      <alignment horizontal="center" vertical="center"/>
    </xf>
    <xf numFmtId="0" fontId="71" fillId="4" borderId="1" xfId="0" applyFont="1" applyFill="1" applyBorder="1" applyAlignment="1">
      <alignment horizontal="center" vertical="center"/>
    </xf>
    <xf numFmtId="0" fontId="71" fillId="4" borderId="2" xfId="0" applyFont="1" applyFill="1" applyBorder="1" applyAlignment="1">
      <alignment horizontal="center" vertical="center"/>
    </xf>
    <xf numFmtId="0" fontId="65" fillId="0" borderId="16" xfId="0" applyFont="1" applyBorder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17" xfId="0" applyFont="1" applyBorder="1" applyAlignment="1">
      <alignment horizontal="center" vertical="center"/>
    </xf>
    <xf numFmtId="0" fontId="65" fillId="0" borderId="18" xfId="0" applyFont="1" applyBorder="1" applyAlignment="1">
      <alignment horizontal="center" vertical="center"/>
    </xf>
    <xf numFmtId="0" fontId="65" fillId="0" borderId="22" xfId="0" applyFont="1" applyBorder="1" applyAlignment="1">
      <alignment horizontal="center" vertical="center"/>
    </xf>
    <xf numFmtId="0" fontId="65" fillId="0" borderId="23" xfId="0" applyFont="1" applyBorder="1" applyAlignment="1">
      <alignment horizontal="center" vertical="center"/>
    </xf>
    <xf numFmtId="0" fontId="65" fillId="0" borderId="28" xfId="0" applyFont="1" applyBorder="1" applyAlignment="1">
      <alignment horizontal="center" vertical="center"/>
    </xf>
    <xf numFmtId="0" fontId="65" fillId="0" borderId="29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4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30" xfId="0" applyFont="1" applyBorder="1" applyAlignment="1">
      <alignment horizontal="center" vertical="center"/>
    </xf>
    <xf numFmtId="0" fontId="71" fillId="0" borderId="15" xfId="0" applyFont="1" applyBorder="1" applyAlignment="1">
      <alignment horizontal="center" vertical="center"/>
    </xf>
    <xf numFmtId="0" fontId="71" fillId="0" borderId="24" xfId="0" applyFont="1" applyBorder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71" fillId="0" borderId="58" xfId="0" applyFont="1" applyBorder="1" applyAlignment="1">
      <alignment horizontal="center" vertical="center"/>
    </xf>
    <xf numFmtId="0" fontId="66" fillId="4" borderId="44" xfId="0" applyFont="1" applyFill="1" applyBorder="1" applyAlignment="1">
      <alignment horizontal="center" vertical="center"/>
    </xf>
    <xf numFmtId="0" fontId="66" fillId="4" borderId="30" xfId="0" applyFont="1" applyFill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7" xfId="0" applyFont="1" applyBorder="1" applyAlignment="1">
      <alignment horizontal="left" vertical="center"/>
    </xf>
    <xf numFmtId="0" fontId="65" fillId="0" borderId="37" xfId="0" applyFont="1" applyBorder="1" applyAlignment="1">
      <alignment horizontal="center" vertical="center"/>
    </xf>
    <xf numFmtId="0" fontId="65" fillId="0" borderId="31" xfId="0" applyFont="1" applyBorder="1" applyAlignment="1">
      <alignment horizontal="center" vertical="center"/>
    </xf>
    <xf numFmtId="0" fontId="65" fillId="0" borderId="27" xfId="0" applyFont="1" applyBorder="1" applyAlignment="1">
      <alignment horizontal="center" vertical="center"/>
    </xf>
    <xf numFmtId="0" fontId="65" fillId="0" borderId="46" xfId="0" applyFont="1" applyBorder="1" applyAlignment="1">
      <alignment horizontal="center" vertical="center"/>
    </xf>
    <xf numFmtId="0" fontId="65" fillId="0" borderId="51" xfId="0" applyFont="1" applyBorder="1" applyAlignment="1">
      <alignment horizontal="center" vertical="center"/>
    </xf>
    <xf numFmtId="0" fontId="67" fillId="0" borderId="88" xfId="0" applyFont="1" applyBorder="1" applyAlignment="1">
      <alignment horizontal="center" vertical="center"/>
    </xf>
    <xf numFmtId="0" fontId="67" fillId="0" borderId="38" xfId="0" applyFont="1" applyBorder="1" applyAlignment="1">
      <alignment horizontal="center" vertical="center"/>
    </xf>
    <xf numFmtId="0" fontId="67" fillId="0" borderId="48" xfId="0" applyFont="1" applyBorder="1" applyAlignment="1">
      <alignment horizontal="center" vertical="center"/>
    </xf>
    <xf numFmtId="0" fontId="67" fillId="0" borderId="49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/>
    </xf>
    <xf numFmtId="2" fontId="67" fillId="0" borderId="83" xfId="0" applyNumberFormat="1" applyFont="1" applyBorder="1" applyAlignment="1">
      <alignment horizontal="center" vertical="center"/>
    </xf>
    <xf numFmtId="2" fontId="67" fillId="0" borderId="6" xfId="0" applyNumberFormat="1" applyFont="1" applyBorder="1" applyAlignment="1">
      <alignment horizontal="center" vertical="center"/>
    </xf>
    <xf numFmtId="2" fontId="84" fillId="0" borderId="8" xfId="0" applyNumberFormat="1" applyFont="1" applyBorder="1" applyAlignment="1">
      <alignment horizontal="center" vertical="center"/>
    </xf>
    <xf numFmtId="2" fontId="84" fillId="0" borderId="9" xfId="0" applyNumberFormat="1" applyFont="1" applyBorder="1" applyAlignment="1">
      <alignment horizontal="center" vertical="center"/>
    </xf>
    <xf numFmtId="2" fontId="84" fillId="0" borderId="10" xfId="0" applyNumberFormat="1" applyFont="1" applyBorder="1" applyAlignment="1">
      <alignment horizontal="center" vertical="center"/>
    </xf>
    <xf numFmtId="0" fontId="84" fillId="0" borderId="8" xfId="0" applyFont="1" applyBorder="1" applyAlignment="1">
      <alignment horizontal="center" vertical="center" wrapText="1"/>
    </xf>
    <xf numFmtId="0" fontId="84" fillId="0" borderId="9" xfId="0" applyFont="1" applyBorder="1" applyAlignment="1">
      <alignment horizontal="center" vertical="center" wrapText="1"/>
    </xf>
    <xf numFmtId="0" fontId="84" fillId="0" borderId="10" xfId="0" applyFont="1" applyBorder="1" applyAlignment="1">
      <alignment horizontal="center" vertical="center" wrapText="1"/>
    </xf>
    <xf numFmtId="14" fontId="85" fillId="0" borderId="8" xfId="0" applyNumberFormat="1" applyFont="1" applyBorder="1" applyAlignment="1">
      <alignment horizontal="center" vertical="center"/>
    </xf>
    <xf numFmtId="14" fontId="85" fillId="0" borderId="9" xfId="0" applyNumberFormat="1" applyFont="1" applyBorder="1" applyAlignment="1">
      <alignment horizontal="center" vertical="center"/>
    </xf>
    <xf numFmtId="14" fontId="85" fillId="0" borderId="10" xfId="0" applyNumberFormat="1" applyFont="1" applyBorder="1" applyAlignment="1">
      <alignment horizontal="center" vertical="center"/>
    </xf>
    <xf numFmtId="0" fontId="87" fillId="0" borderId="82" xfId="0" applyFont="1" applyBorder="1" applyAlignment="1">
      <alignment horizontal="center" vertical="center" wrapText="1"/>
    </xf>
    <xf numFmtId="0" fontId="87" fillId="0" borderId="81" xfId="0" applyFont="1" applyBorder="1" applyAlignment="1">
      <alignment horizontal="center" vertical="center" wrapText="1"/>
    </xf>
  </cellXfs>
  <cellStyles count="424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7" xfId="6" xr:uid="{00000000-0005-0000-0000-000077010000}"/>
    <cellStyle name="Normal 7 10" xfId="402" xr:uid="{00000000-0005-0000-0000-000078010000}"/>
    <cellStyle name="Normal 7 2" xfId="45" xr:uid="{00000000-0005-0000-0000-000079010000}"/>
    <cellStyle name="Normal 7 2 2" xfId="229" xr:uid="{00000000-0005-0000-0000-00007A010000}"/>
    <cellStyle name="Normal 7 3" xfId="82" xr:uid="{00000000-0005-0000-0000-00007B010000}"/>
    <cellStyle name="Normal 7 3 2" xfId="266" xr:uid="{00000000-0005-0000-0000-00007C010000}"/>
    <cellStyle name="Normal 7 4" xfId="103" xr:uid="{00000000-0005-0000-0000-00007D010000}"/>
    <cellStyle name="Normal 7 4 2" xfId="287" xr:uid="{00000000-0005-0000-0000-00007E010000}"/>
    <cellStyle name="Normal 7 5" xfId="124" xr:uid="{00000000-0005-0000-0000-00007F010000}"/>
    <cellStyle name="Normal 7 5 2" xfId="308" xr:uid="{00000000-0005-0000-0000-000080010000}"/>
    <cellStyle name="Normal 7 6" xfId="144" xr:uid="{00000000-0005-0000-0000-000081010000}"/>
    <cellStyle name="Normal 7 6 2" xfId="328" xr:uid="{00000000-0005-0000-0000-000082010000}"/>
    <cellStyle name="Normal 7 7" xfId="166" xr:uid="{00000000-0005-0000-0000-000083010000}"/>
    <cellStyle name="Normal 7 7 2" xfId="350" xr:uid="{00000000-0005-0000-0000-000084010000}"/>
    <cellStyle name="Normal 7 8" xfId="194" xr:uid="{00000000-0005-0000-0000-000085010000}"/>
    <cellStyle name="Normal 7 9" xfId="379" xr:uid="{00000000-0005-0000-0000-000086010000}"/>
    <cellStyle name="Normal 8" xfId="7" xr:uid="{00000000-0005-0000-0000-000087010000}"/>
    <cellStyle name="Normal 8 10" xfId="403" xr:uid="{00000000-0005-0000-0000-000088010000}"/>
    <cellStyle name="Normal 8 2" xfId="46" xr:uid="{00000000-0005-0000-0000-000089010000}"/>
    <cellStyle name="Normal 8 2 2" xfId="230" xr:uid="{00000000-0005-0000-0000-00008A010000}"/>
    <cellStyle name="Normal 8 3" xfId="83" xr:uid="{00000000-0005-0000-0000-00008B010000}"/>
    <cellStyle name="Normal 8 3 2" xfId="267" xr:uid="{00000000-0005-0000-0000-00008C010000}"/>
    <cellStyle name="Normal 8 4" xfId="104" xr:uid="{00000000-0005-0000-0000-00008D010000}"/>
    <cellStyle name="Normal 8 4 2" xfId="288" xr:uid="{00000000-0005-0000-0000-00008E010000}"/>
    <cellStyle name="Normal 8 5" xfId="125" xr:uid="{00000000-0005-0000-0000-00008F010000}"/>
    <cellStyle name="Normal 8 5 2" xfId="309" xr:uid="{00000000-0005-0000-0000-000090010000}"/>
    <cellStyle name="Normal 8 6" xfId="145" xr:uid="{00000000-0005-0000-0000-000091010000}"/>
    <cellStyle name="Normal 8 6 2" xfId="329" xr:uid="{00000000-0005-0000-0000-000092010000}"/>
    <cellStyle name="Normal 8 7" xfId="167" xr:uid="{00000000-0005-0000-0000-000093010000}"/>
    <cellStyle name="Normal 8 7 2" xfId="351" xr:uid="{00000000-0005-0000-0000-000094010000}"/>
    <cellStyle name="Normal 8 8" xfId="195" xr:uid="{00000000-0005-0000-0000-000095010000}"/>
    <cellStyle name="Normal 8 9" xfId="380" xr:uid="{00000000-0005-0000-0000-000096010000}"/>
    <cellStyle name="Normal 9" xfId="8" xr:uid="{00000000-0005-0000-0000-000097010000}"/>
    <cellStyle name="Normal 9 10" xfId="404" xr:uid="{00000000-0005-0000-0000-000098010000}"/>
    <cellStyle name="Normal 9 2" xfId="47" xr:uid="{00000000-0005-0000-0000-000099010000}"/>
    <cellStyle name="Normal 9 2 2" xfId="231" xr:uid="{00000000-0005-0000-0000-00009A010000}"/>
    <cellStyle name="Normal 9 3" xfId="84" xr:uid="{00000000-0005-0000-0000-00009B010000}"/>
    <cellStyle name="Normal 9 3 2" xfId="268" xr:uid="{00000000-0005-0000-0000-00009C010000}"/>
    <cellStyle name="Normal 9 4" xfId="105" xr:uid="{00000000-0005-0000-0000-00009D010000}"/>
    <cellStyle name="Normal 9 4 2" xfId="289" xr:uid="{00000000-0005-0000-0000-00009E010000}"/>
    <cellStyle name="Normal 9 5" xfId="126" xr:uid="{00000000-0005-0000-0000-00009F010000}"/>
    <cellStyle name="Normal 9 5 2" xfId="310" xr:uid="{00000000-0005-0000-0000-0000A0010000}"/>
    <cellStyle name="Normal 9 6" xfId="146" xr:uid="{00000000-0005-0000-0000-0000A1010000}"/>
    <cellStyle name="Normal 9 6 2" xfId="330" xr:uid="{00000000-0005-0000-0000-0000A2010000}"/>
    <cellStyle name="Normal 9 7" xfId="168" xr:uid="{00000000-0005-0000-0000-0000A3010000}"/>
    <cellStyle name="Normal 9 7 2" xfId="352" xr:uid="{00000000-0005-0000-0000-0000A4010000}"/>
    <cellStyle name="Normal 9 8" xfId="196" xr:uid="{00000000-0005-0000-0000-0000A5010000}"/>
    <cellStyle name="Normal 9 9" xfId="381" xr:uid="{00000000-0005-0000-0000-0000A6010000}"/>
    <cellStyle name="Normal 933" xfId="31" xr:uid="{00000000-0005-0000-0000-0000A7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opLeftCell="A40" zoomScale="50" zoomScaleNormal="50" zoomScaleSheetLayoutView="50" workbookViewId="0">
      <selection sqref="A1:K62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67" t="s">
        <v>351</v>
      </c>
      <c r="B1" s="168"/>
      <c r="C1" s="168"/>
      <c r="D1" s="168"/>
      <c r="E1" s="168"/>
      <c r="F1" s="168"/>
      <c r="G1" s="168"/>
      <c r="H1" s="168"/>
      <c r="I1" s="168"/>
      <c r="J1" s="168"/>
      <c r="K1" s="169"/>
    </row>
    <row r="2" spans="1:16" ht="18">
      <c r="A2" s="260"/>
      <c r="B2" s="261"/>
      <c r="C2" s="261"/>
      <c r="D2" s="261"/>
      <c r="E2" s="261"/>
      <c r="F2" s="261"/>
      <c r="G2" s="261"/>
      <c r="H2" s="261"/>
      <c r="I2" s="261"/>
      <c r="J2" s="47"/>
      <c r="K2" s="48"/>
    </row>
    <row r="3" spans="1:16" ht="24" thickBot="1">
      <c r="A3" s="260"/>
      <c r="B3" s="261"/>
      <c r="C3" s="261"/>
      <c r="D3" s="261"/>
      <c r="E3" s="261"/>
      <c r="F3" s="261"/>
      <c r="G3" s="261"/>
      <c r="H3" s="261"/>
      <c r="I3" s="261"/>
      <c r="J3" s="105">
        <f>K3+1</f>
        <v>46239</v>
      </c>
      <c r="K3" s="100">
        <f>H58</f>
        <v>46238</v>
      </c>
    </row>
    <row r="4" spans="1:16" ht="18.75" thickBot="1">
      <c r="A4" s="260"/>
      <c r="B4" s="261"/>
      <c r="C4" s="261"/>
      <c r="D4" s="261"/>
      <c r="E4" s="261"/>
      <c r="F4" s="261"/>
      <c r="G4" s="261"/>
      <c r="H4" s="261"/>
      <c r="I4" s="261"/>
      <c r="J4" s="106" t="s">
        <v>0</v>
      </c>
      <c r="K4" s="93" t="s">
        <v>1</v>
      </c>
    </row>
    <row r="5" spans="1:16" ht="24" thickBot="1">
      <c r="A5" s="262"/>
      <c r="B5" s="263"/>
      <c r="C5" s="263"/>
      <c r="D5" s="263"/>
      <c r="E5" s="263"/>
      <c r="F5" s="263"/>
      <c r="G5" s="263"/>
      <c r="H5" s="263"/>
      <c r="I5" s="263"/>
      <c r="J5" s="94">
        <v>0.375</v>
      </c>
      <c r="K5" s="94" t="s">
        <v>370</v>
      </c>
    </row>
    <row r="6" spans="1:16" ht="28.5" thickBot="1">
      <c r="A6" s="170" t="s">
        <v>2</v>
      </c>
      <c r="B6" s="171"/>
      <c r="C6" s="172"/>
      <c r="D6" s="172"/>
      <c r="E6" s="172"/>
      <c r="F6" s="172"/>
      <c r="G6" s="172"/>
      <c r="H6" s="172"/>
      <c r="I6" s="173"/>
      <c r="J6" s="83">
        <f>J29</f>
        <v>5630.2202201886103</v>
      </c>
      <c r="K6" s="83">
        <f>K29</f>
        <v>6440.8906174404547</v>
      </c>
    </row>
    <row r="7" spans="1:16" ht="52.5">
      <c r="A7" s="278" t="s">
        <v>3</v>
      </c>
      <c r="B7" s="264"/>
      <c r="C7" s="265"/>
      <c r="D7" s="268" t="s">
        <v>4</v>
      </c>
      <c r="E7" s="269"/>
      <c r="F7" s="218" t="s">
        <v>5</v>
      </c>
      <c r="G7" s="3" t="s">
        <v>6</v>
      </c>
      <c r="H7" s="174" t="s">
        <v>7</v>
      </c>
      <c r="I7" s="175"/>
      <c r="J7" s="272"/>
      <c r="K7" s="273"/>
    </row>
    <row r="8" spans="1:16" ht="53.25" thickBot="1">
      <c r="A8" s="279"/>
      <c r="B8" s="266"/>
      <c r="C8" s="267"/>
      <c r="D8" s="270"/>
      <c r="E8" s="271"/>
      <c r="F8" s="219"/>
      <c r="G8" s="4" t="s">
        <v>8</v>
      </c>
      <c r="H8" s="5" t="s">
        <v>9</v>
      </c>
      <c r="I8" s="49" t="s">
        <v>10</v>
      </c>
      <c r="J8" s="274"/>
      <c r="K8" s="275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76" t="s">
        <v>16</v>
      </c>
      <c r="G9" s="177"/>
      <c r="H9" s="177"/>
      <c r="I9" s="177"/>
      <c r="J9" s="178"/>
      <c r="K9" s="179"/>
      <c r="L9" s="130"/>
    </row>
    <row r="10" spans="1:16" ht="31.5">
      <c r="A10" s="280"/>
      <c r="B10" s="9" t="s">
        <v>17</v>
      </c>
      <c r="C10" s="10" t="s">
        <v>18</v>
      </c>
      <c r="D10" s="153">
        <v>220.375</v>
      </c>
      <c r="E10" s="68">
        <f>D10*0.024</f>
        <v>5.2889999999999997</v>
      </c>
      <c r="F10" s="114" t="s">
        <v>19</v>
      </c>
      <c r="G10" s="124">
        <v>612.65</v>
      </c>
      <c r="H10" s="125">
        <v>618.71</v>
      </c>
      <c r="I10" s="125">
        <v>616.04</v>
      </c>
      <c r="J10" s="78">
        <v>211.13726806640599</v>
      </c>
      <c r="K10" s="132">
        <v>214.69720458984401</v>
      </c>
      <c r="L10" s="130"/>
      <c r="M10" s="50"/>
      <c r="P10" s="112"/>
    </row>
    <row r="11" spans="1:16" ht="31.5">
      <c r="A11" s="281"/>
      <c r="B11" s="12" t="s">
        <v>20</v>
      </c>
      <c r="C11" s="13" t="s">
        <v>21</v>
      </c>
      <c r="D11" s="153">
        <v>49.792000000000002</v>
      </c>
      <c r="E11" s="68">
        <f t="shared" ref="E11:E17" si="0">D11*0.024</f>
        <v>1.1950080000000001</v>
      </c>
      <c r="F11" s="115" t="s">
        <v>22</v>
      </c>
      <c r="H11" s="126"/>
      <c r="I11" s="126"/>
      <c r="J11" s="131">
        <v>53.264549255371101</v>
      </c>
      <c r="K11" s="107">
        <v>46.287479400634801</v>
      </c>
      <c r="L11" s="130"/>
      <c r="M11" s="50"/>
      <c r="P11" s="112"/>
    </row>
    <row r="12" spans="1:16" ht="31.5">
      <c r="A12" s="281"/>
      <c r="B12" s="12" t="s">
        <v>23</v>
      </c>
      <c r="C12" s="13" t="s">
        <v>24</v>
      </c>
      <c r="D12" s="101">
        <v>87.125</v>
      </c>
      <c r="E12" s="68">
        <f t="shared" si="0"/>
        <v>2.0910000000000002</v>
      </c>
      <c r="F12" s="115" t="s">
        <v>25</v>
      </c>
      <c r="G12" s="129">
        <v>1467.2</v>
      </c>
      <c r="H12" s="126">
        <v>1460</v>
      </c>
      <c r="I12" s="126">
        <v>1460.1</v>
      </c>
      <c r="J12" s="131">
        <v>0</v>
      </c>
      <c r="K12" s="107">
        <v>304.46484375</v>
      </c>
      <c r="L12" s="130"/>
      <c r="M12" s="50"/>
      <c r="P12" s="112"/>
    </row>
    <row r="13" spans="1:16" ht="31.5">
      <c r="A13" s="281"/>
      <c r="B13" s="12" t="s">
        <v>26</v>
      </c>
      <c r="C13" s="13" t="s">
        <v>27</v>
      </c>
      <c r="D13" s="101">
        <v>217.98330000000001</v>
      </c>
      <c r="E13" s="68">
        <f t="shared" si="0"/>
        <v>5.2315992000000007</v>
      </c>
      <c r="F13" s="115" t="s">
        <v>28</v>
      </c>
      <c r="G13" s="124">
        <v>120.76</v>
      </c>
      <c r="H13" s="127">
        <v>121.29</v>
      </c>
      <c r="I13" s="127">
        <v>120.97</v>
      </c>
      <c r="J13" s="131">
        <v>239.20425415039099</v>
      </c>
      <c r="K13" s="107">
        <v>240.90071105957</v>
      </c>
      <c r="L13" s="130"/>
      <c r="M13" s="50"/>
      <c r="P13" s="112"/>
    </row>
    <row r="14" spans="1:16" ht="31.5">
      <c r="A14" s="281"/>
      <c r="B14" s="12" t="s">
        <v>29</v>
      </c>
      <c r="C14" s="13" t="s">
        <v>30</v>
      </c>
      <c r="D14" s="101">
        <v>32.25</v>
      </c>
      <c r="E14" s="68">
        <f t="shared" si="0"/>
        <v>0.77400000000000002</v>
      </c>
      <c r="F14" s="115" t="s">
        <v>31</v>
      </c>
      <c r="G14" s="124">
        <v>852.19</v>
      </c>
      <c r="H14" s="127">
        <v>849.91</v>
      </c>
      <c r="I14" s="127">
        <v>849.96</v>
      </c>
      <c r="J14" s="131">
        <v>0</v>
      </c>
      <c r="K14" s="107">
        <v>152.65727233886699</v>
      </c>
      <c r="L14" s="130"/>
      <c r="M14" s="50"/>
      <c r="P14" s="112"/>
    </row>
    <row r="15" spans="1:16" ht="31.5">
      <c r="A15" s="281"/>
      <c r="B15" s="12" t="s">
        <v>32</v>
      </c>
      <c r="C15" s="13" t="s">
        <v>33</v>
      </c>
      <c r="D15" s="101">
        <v>219.666</v>
      </c>
      <c r="E15" s="68">
        <f t="shared" si="0"/>
        <v>5.2719839999999998</v>
      </c>
      <c r="F15" s="116" t="s">
        <v>34</v>
      </c>
      <c r="G15" s="124">
        <v>634.32000000000005</v>
      </c>
      <c r="H15" s="127">
        <v>633.29</v>
      </c>
      <c r="I15" s="127">
        <v>633.29</v>
      </c>
      <c r="J15" s="131">
        <v>0.28481993079185502</v>
      </c>
      <c r="K15" s="107">
        <v>594.04534912109398</v>
      </c>
      <c r="L15" s="130"/>
      <c r="M15" s="50"/>
      <c r="P15" s="112"/>
    </row>
    <row r="16" spans="1:16" ht="32.25" thickBot="1">
      <c r="A16" s="281"/>
      <c r="B16" s="12" t="s">
        <v>35</v>
      </c>
      <c r="C16" s="14" t="s">
        <v>36</v>
      </c>
      <c r="D16" s="113">
        <v>0</v>
      </c>
      <c r="E16" s="68">
        <f t="shared" si="0"/>
        <v>0</v>
      </c>
      <c r="F16" s="117" t="s">
        <v>37</v>
      </c>
      <c r="G16" s="124">
        <v>2740.25</v>
      </c>
      <c r="H16" s="128" t="s">
        <v>290</v>
      </c>
      <c r="I16" s="128" t="s">
        <v>290</v>
      </c>
      <c r="J16" s="131">
        <v>0</v>
      </c>
      <c r="K16" s="108">
        <v>0</v>
      </c>
      <c r="L16" s="130"/>
      <c r="M16" s="50"/>
      <c r="P16" s="112"/>
    </row>
    <row r="17" spans="1:17" ht="32.25" thickBot="1">
      <c r="A17" s="282"/>
      <c r="B17" s="15" t="s">
        <v>38</v>
      </c>
      <c r="C17" s="65">
        <v>2099.5</v>
      </c>
      <c r="D17" s="16">
        <f>SUM(D10:D16)</f>
        <v>827.19129999999996</v>
      </c>
      <c r="E17" s="68">
        <f t="shared" si="0"/>
        <v>19.852591199999999</v>
      </c>
      <c r="F17" s="225"/>
      <c r="G17" s="226"/>
      <c r="H17" s="226"/>
      <c r="I17" s="227"/>
      <c r="J17" s="64">
        <f>SUM(J10:J16)</f>
        <v>503.89089140295994</v>
      </c>
      <c r="K17" s="64">
        <f>SUM(K10:K16)</f>
        <v>1553.0528602600098</v>
      </c>
      <c r="L17" s="50"/>
    </row>
    <row r="18" spans="1:17" ht="34.5" thickBot="1">
      <c r="A18" s="17" t="s">
        <v>40</v>
      </c>
      <c r="B18" s="228"/>
      <c r="C18" s="229"/>
      <c r="D18" s="229"/>
      <c r="E18" s="229"/>
      <c r="F18" s="229"/>
      <c r="G18" s="229"/>
      <c r="H18" s="229"/>
      <c r="I18" s="229"/>
      <c r="J18" s="229"/>
      <c r="K18" s="230"/>
      <c r="L18" s="50"/>
      <c r="P18" s="110"/>
    </row>
    <row r="19" spans="1:17" ht="23.25" customHeight="1">
      <c r="A19" s="283"/>
      <c r="B19" s="285" t="s">
        <v>41</v>
      </c>
      <c r="C19" s="287" t="s">
        <v>42</v>
      </c>
      <c r="D19" s="290">
        <v>1465.2425765991209</v>
      </c>
      <c r="E19" s="214">
        <f>D19*0.024</f>
        <v>35.165821838378903</v>
      </c>
      <c r="F19" s="231" t="s">
        <v>43</v>
      </c>
      <c r="G19" s="232"/>
      <c r="H19" s="254"/>
      <c r="I19" s="255"/>
      <c r="J19" s="240">
        <v>1016.307586669922</v>
      </c>
      <c r="K19" s="240">
        <v>974.58627319335994</v>
      </c>
      <c r="L19" s="50"/>
    </row>
    <row r="20" spans="1:17" ht="32.25" thickBot="1">
      <c r="A20" s="281"/>
      <c r="B20" s="286"/>
      <c r="C20" s="288"/>
      <c r="D20" s="291"/>
      <c r="E20" s="215"/>
      <c r="F20" s="62" t="s">
        <v>44</v>
      </c>
      <c r="G20" s="11">
        <v>106.73965696493784</v>
      </c>
      <c r="H20" s="256"/>
      <c r="I20" s="257"/>
      <c r="J20" s="241"/>
      <c r="K20" s="241"/>
      <c r="L20" s="50"/>
    </row>
    <row r="21" spans="1:17" ht="32.25" thickBot="1">
      <c r="A21" s="282"/>
      <c r="B21" s="19" t="s">
        <v>45</v>
      </c>
      <c r="C21" s="20">
        <v>2200</v>
      </c>
      <c r="D21" s="120">
        <f>D19</f>
        <v>1465.2425765991209</v>
      </c>
      <c r="E21" s="21">
        <f t="shared" ref="E21:E29" si="1">D21*0.024</f>
        <v>35.165821838378903</v>
      </c>
      <c r="F21" s="18" t="s">
        <v>46</v>
      </c>
      <c r="G21" s="11">
        <v>117.71703114174308</v>
      </c>
      <c r="H21" s="258"/>
      <c r="I21" s="259"/>
      <c r="J21" s="66">
        <f>J19</f>
        <v>1016.307586669922</v>
      </c>
      <c r="K21" s="66">
        <f>K19</f>
        <v>974.58627319335994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419.36875025431317</v>
      </c>
      <c r="E22" s="21">
        <f>D22*0.024</f>
        <v>10.064850006103516</v>
      </c>
      <c r="F22" s="24" t="s">
        <v>50</v>
      </c>
      <c r="G22" s="233" t="s">
        <v>51</v>
      </c>
      <c r="H22" s="233"/>
      <c r="I22" s="234"/>
      <c r="J22" s="76">
        <v>297.94921875</v>
      </c>
      <c r="K22" s="76">
        <v>515.91729736328102</v>
      </c>
      <c r="L22" s="50"/>
    </row>
    <row r="23" spans="1:17" ht="29.25" customHeight="1">
      <c r="A23" s="284"/>
      <c r="B23" s="25" t="s">
        <v>52</v>
      </c>
      <c r="C23" s="18" t="s">
        <v>53</v>
      </c>
      <c r="D23" s="11">
        <v>320.70822588602715</v>
      </c>
      <c r="E23" s="21">
        <f t="shared" ref="E23:E28" si="2">D23*0.024</f>
        <v>7.6969974212646521</v>
      </c>
      <c r="F23" s="220">
        <f>D22+D23+D24+D25</f>
        <v>834.66130566596996</v>
      </c>
      <c r="G23" s="242"/>
      <c r="H23" s="242" t="s">
        <v>54</v>
      </c>
      <c r="I23" s="237" t="s">
        <v>130</v>
      </c>
      <c r="J23" s="85">
        <v>323.911376953125</v>
      </c>
      <c r="K23" s="85">
        <v>326.19073486328102</v>
      </c>
      <c r="L23" s="50"/>
      <c r="Q23" s="1" t="s">
        <v>55</v>
      </c>
    </row>
    <row r="24" spans="1:17" ht="31.5">
      <c r="A24" s="260"/>
      <c r="B24" s="25" t="s">
        <v>56</v>
      </c>
      <c r="C24" s="18" t="s">
        <v>57</v>
      </c>
      <c r="D24" s="71">
        <v>49.7200026512146</v>
      </c>
      <c r="E24" s="21">
        <f t="shared" si="2"/>
        <v>1.1932800636291505</v>
      </c>
      <c r="F24" s="221"/>
      <c r="G24" s="243"/>
      <c r="H24" s="243"/>
      <c r="I24" s="238"/>
      <c r="J24" s="85">
        <v>47.094886779785199</v>
      </c>
      <c r="K24" s="85">
        <v>53.293830871582003</v>
      </c>
      <c r="L24" s="50"/>
    </row>
    <row r="25" spans="1:17" ht="26.25">
      <c r="A25" s="260"/>
      <c r="B25" s="25" t="s">
        <v>58</v>
      </c>
      <c r="C25" s="18"/>
      <c r="D25" s="71">
        <v>44.864326874415077</v>
      </c>
      <c r="E25" s="21">
        <f t="shared" si="2"/>
        <v>1.0767438449859619</v>
      </c>
      <c r="F25" s="222"/>
      <c r="G25" s="244"/>
      <c r="H25" s="244"/>
      <c r="I25" s="239"/>
      <c r="J25" s="85">
        <v>30.025459289550799</v>
      </c>
      <c r="K25" s="85">
        <v>54.938404083252003</v>
      </c>
    </row>
    <row r="26" spans="1:17" ht="26.25">
      <c r="A26" s="260"/>
      <c r="B26" s="25" t="s">
        <v>59</v>
      </c>
      <c r="C26" s="289"/>
      <c r="D26" s="71">
        <v>858.67870337803231</v>
      </c>
      <c r="E26" s="21">
        <f t="shared" si="2"/>
        <v>20.608288881072777</v>
      </c>
      <c r="F26" s="27" t="s">
        <v>60</v>
      </c>
      <c r="G26" s="26" t="s">
        <v>61</v>
      </c>
      <c r="H26" s="104">
        <v>6441</v>
      </c>
      <c r="I26" s="72" t="s">
        <v>371</v>
      </c>
      <c r="J26" s="122">
        <v>1669.7684254646297</v>
      </c>
      <c r="K26" s="85">
        <v>1870.3863280415533</v>
      </c>
      <c r="N26" s="52"/>
    </row>
    <row r="27" spans="1:17" ht="30" customHeight="1">
      <c r="A27" s="260"/>
      <c r="B27" s="29" t="s">
        <v>62</v>
      </c>
      <c r="C27" s="289"/>
      <c r="D27" s="71">
        <v>1537.2089842748717</v>
      </c>
      <c r="E27" s="21">
        <f t="shared" si="2"/>
        <v>36.89301562259692</v>
      </c>
      <c r="F27" s="223">
        <f>G20+G21+F23+D26</f>
        <v>1917.796697150683</v>
      </c>
      <c r="G27" s="30" t="s">
        <v>63</v>
      </c>
      <c r="H27" s="109">
        <v>5194</v>
      </c>
      <c r="I27" s="72" t="s">
        <v>343</v>
      </c>
      <c r="J27" s="85">
        <v>2440.2533166510989</v>
      </c>
      <c r="K27" s="85">
        <v>2042.8651559455325</v>
      </c>
      <c r="N27" s="52"/>
    </row>
    <row r="28" spans="1:17" ht="30" customHeight="1" thickBot="1">
      <c r="A28" s="260"/>
      <c r="B28" s="25" t="s">
        <v>64</v>
      </c>
      <c r="C28" s="289"/>
      <c r="D28" s="111">
        <v>1588.3422953287775</v>
      </c>
      <c r="E28" s="21">
        <f t="shared" si="2"/>
        <v>38.120215087890664</v>
      </c>
      <c r="F28" s="224"/>
      <c r="G28" s="26" t="s">
        <v>65</v>
      </c>
      <c r="H28" s="235">
        <f>D29</f>
        <v>5747.4395580246755</v>
      </c>
      <c r="I28" s="236"/>
      <c r="J28" s="77">
        <v>2578.60009765625</v>
      </c>
      <c r="K28" s="77">
        <v>1566.27001953125</v>
      </c>
    </row>
    <row r="29" spans="1:17" ht="72" customHeight="1" thickBot="1">
      <c r="A29" s="260"/>
      <c r="B29" s="31" t="s">
        <v>66</v>
      </c>
      <c r="C29" s="289"/>
      <c r="D29" s="70">
        <f>D27+D21+D17+F27</f>
        <v>5747.4395580246755</v>
      </c>
      <c r="E29" s="21">
        <f t="shared" si="1"/>
        <v>137.93854939259222</v>
      </c>
      <c r="F29" s="245" t="s">
        <v>67</v>
      </c>
      <c r="G29" s="245"/>
      <c r="H29" s="28">
        <v>6602</v>
      </c>
      <c r="I29" s="119">
        <v>0.96597222222222223</v>
      </c>
      <c r="J29" s="67">
        <f>J17+J26+J27+J21</f>
        <v>5630.2202201886103</v>
      </c>
      <c r="K29" s="67">
        <f>K17+K21+K26+K27</f>
        <v>6440.8906174404547</v>
      </c>
      <c r="M29" s="1" t="s">
        <v>68</v>
      </c>
      <c r="O29" s="1" t="s">
        <v>39</v>
      </c>
    </row>
    <row r="30" spans="1:17" ht="27" thickBot="1">
      <c r="A30" s="180"/>
      <c r="B30" s="181"/>
      <c r="C30" s="181"/>
      <c r="D30" s="181"/>
      <c r="E30" s="182"/>
      <c r="F30" s="182"/>
      <c r="G30" s="182"/>
      <c r="H30" s="182"/>
      <c r="I30" s="182"/>
      <c r="J30" s="183" t="s">
        <v>69</v>
      </c>
      <c r="K30" s="184"/>
    </row>
    <row r="31" spans="1:17" ht="26.25">
      <c r="A31" s="185" t="s">
        <v>70</v>
      </c>
      <c r="B31" s="186"/>
      <c r="C31" s="186"/>
      <c r="D31" s="187"/>
      <c r="E31" s="216" t="s">
        <v>71</v>
      </c>
      <c r="F31" s="188" t="s">
        <v>344</v>
      </c>
      <c r="G31" s="188"/>
      <c r="H31" s="188" t="s">
        <v>72</v>
      </c>
      <c r="I31" s="188"/>
      <c r="J31" s="188" t="s">
        <v>345</v>
      </c>
      <c r="K31" s="189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17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1704.8510543281263</v>
      </c>
      <c r="G33" s="33">
        <f>F33*0.024</f>
        <v>40.91642530387503</v>
      </c>
      <c r="H33" s="74">
        <v>1673.3097432454435</v>
      </c>
      <c r="I33" s="33">
        <f>H33*0.024</f>
        <v>40.159433837890646</v>
      </c>
      <c r="J33" s="75">
        <v>1615.0752522143969</v>
      </c>
      <c r="K33" s="54">
        <f>J33*0.024</f>
        <v>38.761806053145527</v>
      </c>
    </row>
    <row r="34" spans="1:15" ht="26.25">
      <c r="A34" s="87" t="s">
        <v>23</v>
      </c>
      <c r="B34" s="96" t="s">
        <v>325</v>
      </c>
      <c r="C34" s="89" t="s">
        <v>78</v>
      </c>
      <c r="D34" s="96" t="s">
        <v>76</v>
      </c>
      <c r="E34" s="32" t="s">
        <v>79</v>
      </c>
      <c r="F34" s="73">
        <v>1842.7994872863192</v>
      </c>
      <c r="G34" s="33">
        <f t="shared" ref="G34:G36" si="3">F34*0.024</f>
        <v>44.22718769487166</v>
      </c>
      <c r="H34" s="74">
        <v>1824.8530476888038</v>
      </c>
      <c r="I34" s="33">
        <f t="shared" ref="I34:I36" si="4">H34*0.024</f>
        <v>43.796473144531291</v>
      </c>
      <c r="J34" s="75">
        <v>1652.1017267412683</v>
      </c>
      <c r="K34" s="54">
        <f t="shared" ref="K34:K36" si="5">J34*0.024</f>
        <v>39.650441441790441</v>
      </c>
    </row>
    <row r="35" spans="1:15" ht="26.25">
      <c r="A35" s="87" t="s">
        <v>26</v>
      </c>
      <c r="B35" s="96" t="s">
        <v>76</v>
      </c>
      <c r="C35" s="89" t="s">
        <v>80</v>
      </c>
      <c r="D35" s="96">
        <v>3</v>
      </c>
      <c r="E35" s="35" t="s">
        <v>81</v>
      </c>
      <c r="F35" s="73">
        <v>1339.5028833333326</v>
      </c>
      <c r="G35" s="33">
        <f t="shared" si="3"/>
        <v>32.148069199999988</v>
      </c>
      <c r="H35" s="74">
        <v>1325.1283721923849</v>
      </c>
      <c r="I35" s="33">
        <f t="shared" si="4"/>
        <v>31.803080932617238</v>
      </c>
      <c r="J35" s="75">
        <v>1309.0684770833329</v>
      </c>
      <c r="K35" s="54">
        <f t="shared" si="5"/>
        <v>31.417643449999993</v>
      </c>
    </row>
    <row r="36" spans="1:15" ht="26.25">
      <c r="A36" s="87" t="s">
        <v>82</v>
      </c>
      <c r="B36" s="97" t="s">
        <v>308</v>
      </c>
      <c r="C36" s="89" t="s">
        <v>83</v>
      </c>
      <c r="D36" s="96" t="s">
        <v>76</v>
      </c>
      <c r="E36" s="35" t="s">
        <v>84</v>
      </c>
      <c r="F36" s="73">
        <v>610.54038437500014</v>
      </c>
      <c r="G36" s="33">
        <f t="shared" si="3"/>
        <v>14.652969225000003</v>
      </c>
      <c r="H36" s="74">
        <v>609.74670918782556</v>
      </c>
      <c r="I36" s="33">
        <f t="shared" si="4"/>
        <v>14.633921020507813</v>
      </c>
      <c r="J36" s="75">
        <v>606.36707001614116</v>
      </c>
      <c r="K36" s="54">
        <f t="shared" si="5"/>
        <v>14.552809680387387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5497.6938093227782</v>
      </c>
      <c r="G37" s="103">
        <f>F37*0.024</f>
        <v>131.94465142374668</v>
      </c>
      <c r="H37" s="102">
        <f>SUM(H33:H36)</f>
        <v>5433.0378723144577</v>
      </c>
      <c r="I37" s="103">
        <f>H37*0.024</f>
        <v>130.39290893554698</v>
      </c>
      <c r="J37" s="102">
        <f>SUM(J33:J36)</f>
        <v>5182.6125260551389</v>
      </c>
      <c r="K37" s="103">
        <f>J37*0.024</f>
        <v>124.38270062532334</v>
      </c>
    </row>
    <row r="38" spans="1:15" ht="28.5">
      <c r="A38" s="87" t="s">
        <v>88</v>
      </c>
      <c r="B38" s="152" t="s">
        <v>342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46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47"/>
    </row>
    <row r="40" spans="1:15" ht="27" thickBot="1">
      <c r="A40" s="200" t="s">
        <v>146</v>
      </c>
      <c r="B40" s="206"/>
      <c r="C40" s="206"/>
      <c r="D40" s="206"/>
      <c r="E40" s="206"/>
      <c r="F40" s="206"/>
      <c r="G40" s="206"/>
      <c r="H40" s="201"/>
      <c r="I40" s="55"/>
      <c r="J40" s="55"/>
      <c r="K40" s="56"/>
    </row>
    <row r="41" spans="1:15" ht="47.25" customHeight="1">
      <c r="A41" s="41" t="s">
        <v>91</v>
      </c>
      <c r="B41" s="42" t="s">
        <v>92</v>
      </c>
      <c r="C41" s="131">
        <v>297.94921875</v>
      </c>
      <c r="D41" s="207" t="s">
        <v>93</v>
      </c>
      <c r="E41" s="208"/>
      <c r="F41" s="208"/>
      <c r="G41" s="209"/>
      <c r="H41" s="121">
        <v>323.911376953125</v>
      </c>
      <c r="I41" s="55"/>
      <c r="J41" s="55"/>
      <c r="K41" s="56"/>
    </row>
    <row r="42" spans="1:15" ht="26.25">
      <c r="A42" s="25"/>
      <c r="B42" s="25" t="s">
        <v>94</v>
      </c>
      <c r="C42" s="78">
        <v>47.094886779785199</v>
      </c>
      <c r="D42" s="210" t="s">
        <v>138</v>
      </c>
      <c r="E42" s="183"/>
      <c r="F42" s="183"/>
      <c r="G42" s="196"/>
      <c r="H42" s="78">
        <v>30.025459289550799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37.047603607177699</v>
      </c>
      <c r="D43" s="195" t="s">
        <v>97</v>
      </c>
      <c r="E43" s="183"/>
      <c r="F43" s="183"/>
      <c r="G43" s="196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27.576025009155298</v>
      </c>
      <c r="D44" s="195" t="s">
        <v>99</v>
      </c>
      <c r="E44" s="183"/>
      <c r="F44" s="183"/>
      <c r="G44" s="196"/>
      <c r="H44" s="80">
        <v>10.5086460113525</v>
      </c>
      <c r="I44" s="55"/>
      <c r="J44" s="82"/>
      <c r="K44" s="56"/>
    </row>
    <row r="45" spans="1:15" ht="26.25">
      <c r="A45" s="43" t="s">
        <v>100</v>
      </c>
      <c r="B45" s="36"/>
      <c r="C45" s="81">
        <v>256.33700561523398</v>
      </c>
      <c r="D45" s="195" t="s">
        <v>101</v>
      </c>
      <c r="E45" s="183"/>
      <c r="F45" s="183"/>
      <c r="G45" s="196"/>
      <c r="H45" s="79">
        <v>4.7262892723083496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152.94735717773401</v>
      </c>
      <c r="D46" s="211" t="s">
        <v>104</v>
      </c>
      <c r="E46" s="212"/>
      <c r="F46" s="212"/>
      <c r="G46" s="213"/>
      <c r="H46" s="98">
        <v>-4.5070915222168004</v>
      </c>
      <c r="I46" s="55"/>
      <c r="J46" s="55"/>
      <c r="K46" s="56"/>
    </row>
    <row r="47" spans="1:15" ht="26.25">
      <c r="A47" s="34"/>
      <c r="B47" s="46" t="s">
        <v>105</v>
      </c>
      <c r="C47" s="28">
        <v>45.285617828369098</v>
      </c>
      <c r="D47" s="195" t="s">
        <v>136</v>
      </c>
      <c r="E47" s="183"/>
      <c r="F47" s="183"/>
      <c r="G47" s="196"/>
      <c r="H47" s="98">
        <v>8.7454652786254901</v>
      </c>
      <c r="I47" s="55"/>
      <c r="J47" s="55"/>
      <c r="K47" s="56"/>
    </row>
    <row r="48" spans="1:15" ht="26.25">
      <c r="A48" s="34"/>
      <c r="B48" s="46" t="s">
        <v>106</v>
      </c>
      <c r="C48" s="28">
        <v>-145.23213195800801</v>
      </c>
      <c r="D48" s="195" t="s">
        <v>107</v>
      </c>
      <c r="E48" s="183"/>
      <c r="F48" s="183"/>
      <c r="G48" s="196"/>
      <c r="H48" s="98">
        <v>69.7760009765625</v>
      </c>
      <c r="I48" s="55"/>
      <c r="J48" s="55"/>
      <c r="K48" s="56"/>
    </row>
    <row r="49" spans="1:29" ht="26.25">
      <c r="A49" s="34"/>
      <c r="B49" s="46" t="s">
        <v>108</v>
      </c>
      <c r="C49" s="28">
        <v>-112.048789978027</v>
      </c>
      <c r="D49" s="195" t="s">
        <v>109</v>
      </c>
      <c r="E49" s="183"/>
      <c r="F49" s="183"/>
      <c r="G49" s="196"/>
      <c r="H49" s="98">
        <v>120.42593383789099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-6.9456706047058097</v>
      </c>
      <c r="D50" s="195" t="s">
        <v>111</v>
      </c>
      <c r="E50" s="183"/>
      <c r="F50" s="183"/>
      <c r="G50" s="196"/>
      <c r="H50" s="98">
        <v>24.521171569824201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-30.003208160400401</v>
      </c>
      <c r="D51" s="195" t="s">
        <v>113</v>
      </c>
      <c r="E51" s="183"/>
      <c r="F51" s="183"/>
      <c r="G51" s="196"/>
      <c r="H51" s="98">
        <v>-474.437255859375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48.333240509033203</v>
      </c>
      <c r="D52" s="195" t="s">
        <v>115</v>
      </c>
      <c r="E52" s="183"/>
      <c r="F52" s="183"/>
      <c r="G52" s="196"/>
      <c r="H52" s="98">
        <v>18.909936904907202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-125.44879150390599</v>
      </c>
      <c r="D53" s="195" t="s">
        <v>117</v>
      </c>
      <c r="E53" s="183"/>
      <c r="F53" s="183"/>
      <c r="G53" s="196"/>
      <c r="H53" s="99">
        <v>58.160125732421903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97"/>
      <c r="B54" s="198"/>
      <c r="C54" s="199"/>
      <c r="D54" s="199"/>
      <c r="E54" s="199"/>
      <c r="F54" s="199"/>
      <c r="G54" s="199"/>
      <c r="H54" s="199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200" t="s">
        <v>262</v>
      </c>
      <c r="B55" s="201"/>
      <c r="C55" s="202">
        <v>0</v>
      </c>
      <c r="D55" s="203"/>
      <c r="E55" s="203"/>
      <c r="F55" s="203"/>
      <c r="G55" s="203"/>
      <c r="H55" s="203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204" t="s">
        <v>291</v>
      </c>
      <c r="B56" s="205"/>
      <c r="C56" s="205"/>
      <c r="D56" s="205"/>
      <c r="E56" s="205"/>
      <c r="F56" s="205"/>
      <c r="G56" s="205"/>
      <c r="H56" s="205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90" t="s">
        <v>118</v>
      </c>
      <c r="B57" s="191"/>
      <c r="C57" s="191"/>
      <c r="D57" s="191"/>
      <c r="E57" s="191"/>
      <c r="F57" s="191"/>
      <c r="G57" s="191"/>
      <c r="H57" s="192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46231</v>
      </c>
      <c r="B58" s="63">
        <v>46232</v>
      </c>
      <c r="C58" s="63">
        <v>46233</v>
      </c>
      <c r="D58" s="63">
        <v>46234</v>
      </c>
      <c r="E58" s="63">
        <v>46235</v>
      </c>
      <c r="F58" s="63">
        <v>46236</v>
      </c>
      <c r="G58" s="63">
        <v>46237</v>
      </c>
      <c r="H58" s="63">
        <f>G58+1</f>
        <v>46238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607.42130000000009</v>
      </c>
      <c r="B59" s="95">
        <v>642.39800000000002</v>
      </c>
      <c r="C59" s="95">
        <v>539.36659999999995</v>
      </c>
      <c r="D59" s="95">
        <v>546.27959999999996</v>
      </c>
      <c r="E59" s="95">
        <v>536.16</v>
      </c>
      <c r="F59" s="123">
        <v>764.13350000000003</v>
      </c>
      <c r="G59" s="95">
        <v>782.56</v>
      </c>
      <c r="H59" s="95">
        <f>D17</f>
        <v>827.19129999999996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48"/>
      <c r="B60" s="249"/>
      <c r="C60" s="249"/>
      <c r="D60" s="249"/>
      <c r="E60" s="249"/>
      <c r="F60" s="249"/>
      <c r="G60" s="249"/>
      <c r="H60" s="249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50"/>
      <c r="B61" s="251"/>
      <c r="C61" s="251"/>
      <c r="D61" s="251"/>
      <c r="E61" s="251"/>
      <c r="F61" s="251"/>
      <c r="G61" s="251"/>
      <c r="H61" s="251"/>
      <c r="I61" s="193" t="s">
        <v>119</v>
      </c>
      <c r="J61" s="193"/>
      <c r="K61" s="194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52"/>
      <c r="B62" s="253"/>
      <c r="C62" s="253"/>
      <c r="D62" s="253"/>
      <c r="E62" s="253"/>
      <c r="F62" s="253"/>
      <c r="G62" s="253"/>
      <c r="H62" s="253"/>
      <c r="I62" s="276" t="s">
        <v>120</v>
      </c>
      <c r="J62" s="276"/>
      <c r="K62" s="277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7"/>
  <sheetViews>
    <sheetView zoomScaleNormal="100" workbookViewId="0">
      <selection activeCell="D23" sqref="D23"/>
    </sheetView>
  </sheetViews>
  <sheetFormatPr defaultColWidth="25.140625" defaultRowHeight="15.75" customHeight="1"/>
  <cols>
    <col min="1" max="1" width="9.28515625" style="133" customWidth="1"/>
    <col min="2" max="2" width="26" style="133" customWidth="1"/>
    <col min="3" max="3" width="22.140625" style="133" customWidth="1"/>
    <col min="4" max="4" width="14.5703125" style="133" customWidth="1"/>
    <col min="5" max="5" width="15.140625" style="133" customWidth="1"/>
    <col min="6" max="6" width="23.5703125" style="133" customWidth="1"/>
    <col min="7" max="7" width="23.140625" style="133" customWidth="1"/>
    <col min="8" max="8" width="14.5703125" style="133" customWidth="1"/>
    <col min="9" max="9" width="15" style="133" customWidth="1"/>
    <col min="10" max="10" width="28.7109375" style="133" customWidth="1"/>
    <col min="11" max="11" width="21" style="133" customWidth="1"/>
    <col min="12" max="12" width="14.5703125" style="133" customWidth="1"/>
    <col min="13" max="13" width="26.28515625" style="133" customWidth="1"/>
    <col min="14" max="14" width="17.5703125" style="133" customWidth="1"/>
    <col min="15" max="15" width="9.7109375" style="133" customWidth="1"/>
    <col min="16" max="141" width="11.42578125" style="133" customWidth="1"/>
    <col min="142" max="1782" width="5.7109375" style="133" customWidth="1"/>
    <col min="1783" max="2016" width="25.140625" style="133"/>
    <col min="2017" max="2017" width="8.85546875" style="133" customWidth="1"/>
    <col min="2018" max="2018" width="39.140625" style="133" customWidth="1"/>
    <col min="2019" max="2019" width="26.85546875" style="133" customWidth="1"/>
    <col min="2020" max="2020" width="8.5703125" style="133" customWidth="1"/>
    <col min="2021" max="2021" width="43.42578125" style="133" customWidth="1"/>
    <col min="2022" max="2022" width="16.42578125" style="133" customWidth="1"/>
    <col min="2023" max="2023" width="12.140625" style="133" customWidth="1"/>
    <col min="2024" max="2272" width="25.140625" style="133"/>
    <col min="2273" max="2273" width="8.85546875" style="133" customWidth="1"/>
    <col min="2274" max="2274" width="39.140625" style="133" customWidth="1"/>
    <col min="2275" max="2275" width="26.85546875" style="133" customWidth="1"/>
    <col min="2276" max="2276" width="8.5703125" style="133" customWidth="1"/>
    <col min="2277" max="2277" width="43.42578125" style="133" customWidth="1"/>
    <col min="2278" max="2278" width="16.42578125" style="133" customWidth="1"/>
    <col min="2279" max="2279" width="12.140625" style="133" customWidth="1"/>
    <col min="2280" max="2528" width="25.140625" style="133"/>
    <col min="2529" max="2529" width="8.85546875" style="133" customWidth="1"/>
    <col min="2530" max="2530" width="39.140625" style="133" customWidth="1"/>
    <col min="2531" max="2531" width="26.85546875" style="133" customWidth="1"/>
    <col min="2532" max="2532" width="8.5703125" style="133" customWidth="1"/>
    <col min="2533" max="2533" width="43.42578125" style="133" customWidth="1"/>
    <col min="2534" max="2534" width="16.42578125" style="133" customWidth="1"/>
    <col min="2535" max="2535" width="12.140625" style="133" customWidth="1"/>
    <col min="2536" max="2784" width="25.140625" style="133"/>
    <col min="2785" max="2785" width="8.85546875" style="133" customWidth="1"/>
    <col min="2786" max="2786" width="39.140625" style="133" customWidth="1"/>
    <col min="2787" max="2787" width="26.85546875" style="133" customWidth="1"/>
    <col min="2788" max="2788" width="8.5703125" style="133" customWidth="1"/>
    <col min="2789" max="2789" width="43.42578125" style="133" customWidth="1"/>
    <col min="2790" max="2790" width="16.42578125" style="133" customWidth="1"/>
    <col min="2791" max="2791" width="12.140625" style="133" customWidth="1"/>
    <col min="2792" max="3040" width="25.140625" style="133"/>
    <col min="3041" max="3041" width="8.85546875" style="133" customWidth="1"/>
    <col min="3042" max="3042" width="39.140625" style="133" customWidth="1"/>
    <col min="3043" max="3043" width="26.85546875" style="133" customWidth="1"/>
    <col min="3044" max="3044" width="8.5703125" style="133" customWidth="1"/>
    <col min="3045" max="3045" width="43.42578125" style="133" customWidth="1"/>
    <col min="3046" max="3046" width="16.42578125" style="133" customWidth="1"/>
    <col min="3047" max="3047" width="12.140625" style="133" customWidth="1"/>
    <col min="3048" max="3296" width="25.140625" style="133"/>
    <col min="3297" max="3297" width="8.85546875" style="133" customWidth="1"/>
    <col min="3298" max="3298" width="39.140625" style="133" customWidth="1"/>
    <col min="3299" max="3299" width="26.85546875" style="133" customWidth="1"/>
    <col min="3300" max="3300" width="8.5703125" style="133" customWidth="1"/>
    <col min="3301" max="3301" width="43.42578125" style="133" customWidth="1"/>
    <col min="3302" max="3302" width="16.42578125" style="133" customWidth="1"/>
    <col min="3303" max="3303" width="12.140625" style="133" customWidth="1"/>
    <col min="3304" max="3552" width="25.140625" style="133"/>
    <col min="3553" max="3553" width="8.85546875" style="133" customWidth="1"/>
    <col min="3554" max="3554" width="39.140625" style="133" customWidth="1"/>
    <col min="3555" max="3555" width="26.85546875" style="133" customWidth="1"/>
    <col min="3556" max="3556" width="8.5703125" style="133" customWidth="1"/>
    <col min="3557" max="3557" width="43.42578125" style="133" customWidth="1"/>
    <col min="3558" max="3558" width="16.42578125" style="133" customWidth="1"/>
    <col min="3559" max="3559" width="12.140625" style="133" customWidth="1"/>
    <col min="3560" max="3808" width="25.140625" style="133"/>
    <col min="3809" max="3809" width="8.85546875" style="133" customWidth="1"/>
    <col min="3810" max="3810" width="39.140625" style="133" customWidth="1"/>
    <col min="3811" max="3811" width="26.85546875" style="133" customWidth="1"/>
    <col min="3812" max="3812" width="8.5703125" style="133" customWidth="1"/>
    <col min="3813" max="3813" width="43.42578125" style="133" customWidth="1"/>
    <col min="3814" max="3814" width="16.42578125" style="133" customWidth="1"/>
    <col min="3815" max="3815" width="12.140625" style="133" customWidth="1"/>
    <col min="3816" max="4064" width="25.140625" style="133"/>
    <col min="4065" max="4065" width="8.85546875" style="133" customWidth="1"/>
    <col min="4066" max="4066" width="39.140625" style="133" customWidth="1"/>
    <col min="4067" max="4067" width="26.85546875" style="133" customWidth="1"/>
    <col min="4068" max="4068" width="8.5703125" style="133" customWidth="1"/>
    <col min="4069" max="4069" width="43.42578125" style="133" customWidth="1"/>
    <col min="4070" max="4070" width="16.42578125" style="133" customWidth="1"/>
    <col min="4071" max="4071" width="12.140625" style="133" customWidth="1"/>
    <col min="4072" max="4320" width="25.140625" style="133"/>
    <col min="4321" max="4321" width="8.85546875" style="133" customWidth="1"/>
    <col min="4322" max="4322" width="39.140625" style="133" customWidth="1"/>
    <col min="4323" max="4323" width="26.85546875" style="133" customWidth="1"/>
    <col min="4324" max="4324" width="8.5703125" style="133" customWidth="1"/>
    <col min="4325" max="4325" width="43.42578125" style="133" customWidth="1"/>
    <col min="4326" max="4326" width="16.42578125" style="133" customWidth="1"/>
    <col min="4327" max="4327" width="12.140625" style="133" customWidth="1"/>
    <col min="4328" max="4576" width="25.140625" style="133"/>
    <col min="4577" max="4577" width="8.85546875" style="133" customWidth="1"/>
    <col min="4578" max="4578" width="39.140625" style="133" customWidth="1"/>
    <col min="4579" max="4579" width="26.85546875" style="133" customWidth="1"/>
    <col min="4580" max="4580" width="8.5703125" style="133" customWidth="1"/>
    <col min="4581" max="4581" width="43.42578125" style="133" customWidth="1"/>
    <col min="4582" max="4582" width="16.42578125" style="133" customWidth="1"/>
    <col min="4583" max="4583" width="12.140625" style="133" customWidth="1"/>
    <col min="4584" max="4832" width="25.140625" style="133"/>
    <col min="4833" max="4833" width="8.85546875" style="133" customWidth="1"/>
    <col min="4834" max="4834" width="39.140625" style="133" customWidth="1"/>
    <col min="4835" max="4835" width="26.85546875" style="133" customWidth="1"/>
    <col min="4836" max="4836" width="8.5703125" style="133" customWidth="1"/>
    <col min="4837" max="4837" width="43.42578125" style="133" customWidth="1"/>
    <col min="4838" max="4838" width="16.42578125" style="133" customWidth="1"/>
    <col min="4839" max="4839" width="12.140625" style="133" customWidth="1"/>
    <col min="4840" max="5088" width="25.140625" style="133"/>
    <col min="5089" max="5089" width="8.85546875" style="133" customWidth="1"/>
    <col min="5090" max="5090" width="39.140625" style="133" customWidth="1"/>
    <col min="5091" max="5091" width="26.85546875" style="133" customWidth="1"/>
    <col min="5092" max="5092" width="8.5703125" style="133" customWidth="1"/>
    <col min="5093" max="5093" width="43.42578125" style="133" customWidth="1"/>
    <col min="5094" max="5094" width="16.42578125" style="133" customWidth="1"/>
    <col min="5095" max="5095" width="12.140625" style="133" customWidth="1"/>
    <col min="5096" max="5344" width="25.140625" style="133"/>
    <col min="5345" max="5345" width="8.85546875" style="133" customWidth="1"/>
    <col min="5346" max="5346" width="39.140625" style="133" customWidth="1"/>
    <col min="5347" max="5347" width="26.85546875" style="133" customWidth="1"/>
    <col min="5348" max="5348" width="8.5703125" style="133" customWidth="1"/>
    <col min="5349" max="5349" width="43.42578125" style="133" customWidth="1"/>
    <col min="5350" max="5350" width="16.42578125" style="133" customWidth="1"/>
    <col min="5351" max="5351" width="12.140625" style="133" customWidth="1"/>
    <col min="5352" max="5600" width="25.140625" style="133"/>
    <col min="5601" max="5601" width="8.85546875" style="133" customWidth="1"/>
    <col min="5602" max="5602" width="39.140625" style="133" customWidth="1"/>
    <col min="5603" max="5603" width="26.85546875" style="133" customWidth="1"/>
    <col min="5604" max="5604" width="8.5703125" style="133" customWidth="1"/>
    <col min="5605" max="5605" width="43.42578125" style="133" customWidth="1"/>
    <col min="5606" max="5606" width="16.42578125" style="133" customWidth="1"/>
    <col min="5607" max="5607" width="12.140625" style="133" customWidth="1"/>
    <col min="5608" max="5856" width="25.140625" style="133"/>
    <col min="5857" max="5857" width="8.85546875" style="133" customWidth="1"/>
    <col min="5858" max="5858" width="39.140625" style="133" customWidth="1"/>
    <col min="5859" max="5859" width="26.85546875" style="133" customWidth="1"/>
    <col min="5860" max="5860" width="8.5703125" style="133" customWidth="1"/>
    <col min="5861" max="5861" width="43.42578125" style="133" customWidth="1"/>
    <col min="5862" max="5862" width="16.42578125" style="133" customWidth="1"/>
    <col min="5863" max="5863" width="12.140625" style="133" customWidth="1"/>
    <col min="5864" max="6112" width="25.140625" style="133"/>
    <col min="6113" max="6113" width="8.85546875" style="133" customWidth="1"/>
    <col min="6114" max="6114" width="39.140625" style="133" customWidth="1"/>
    <col min="6115" max="6115" width="26.85546875" style="133" customWidth="1"/>
    <col min="6116" max="6116" width="8.5703125" style="133" customWidth="1"/>
    <col min="6117" max="6117" width="43.42578125" style="133" customWidth="1"/>
    <col min="6118" max="6118" width="16.42578125" style="133" customWidth="1"/>
    <col min="6119" max="6119" width="12.140625" style="133" customWidth="1"/>
    <col min="6120" max="6368" width="25.140625" style="133"/>
    <col min="6369" max="6369" width="8.85546875" style="133" customWidth="1"/>
    <col min="6370" max="6370" width="39.140625" style="133" customWidth="1"/>
    <col min="6371" max="6371" width="26.85546875" style="133" customWidth="1"/>
    <col min="6372" max="6372" width="8.5703125" style="133" customWidth="1"/>
    <col min="6373" max="6373" width="43.42578125" style="133" customWidth="1"/>
    <col min="6374" max="6374" width="16.42578125" style="133" customWidth="1"/>
    <col min="6375" max="6375" width="12.140625" style="133" customWidth="1"/>
    <col min="6376" max="6624" width="25.140625" style="133"/>
    <col min="6625" max="6625" width="8.85546875" style="133" customWidth="1"/>
    <col min="6626" max="6626" width="39.140625" style="133" customWidth="1"/>
    <col min="6627" max="6627" width="26.85546875" style="133" customWidth="1"/>
    <col min="6628" max="6628" width="8.5703125" style="133" customWidth="1"/>
    <col min="6629" max="6629" width="43.42578125" style="133" customWidth="1"/>
    <col min="6630" max="6630" width="16.42578125" style="133" customWidth="1"/>
    <col min="6631" max="6631" width="12.140625" style="133" customWidth="1"/>
    <col min="6632" max="6880" width="25.140625" style="133"/>
    <col min="6881" max="6881" width="8.85546875" style="133" customWidth="1"/>
    <col min="6882" max="6882" width="39.140625" style="133" customWidth="1"/>
    <col min="6883" max="6883" width="26.85546875" style="133" customWidth="1"/>
    <col min="6884" max="6884" width="8.5703125" style="133" customWidth="1"/>
    <col min="6885" max="6885" width="43.42578125" style="133" customWidth="1"/>
    <col min="6886" max="6886" width="16.42578125" style="133" customWidth="1"/>
    <col min="6887" max="6887" width="12.140625" style="133" customWidth="1"/>
    <col min="6888" max="7136" width="25.140625" style="133"/>
    <col min="7137" max="7137" width="8.85546875" style="133" customWidth="1"/>
    <col min="7138" max="7138" width="39.140625" style="133" customWidth="1"/>
    <col min="7139" max="7139" width="26.85546875" style="133" customWidth="1"/>
    <col min="7140" max="7140" width="8.5703125" style="133" customWidth="1"/>
    <col min="7141" max="7141" width="43.42578125" style="133" customWidth="1"/>
    <col min="7142" max="7142" width="16.42578125" style="133" customWidth="1"/>
    <col min="7143" max="7143" width="12.140625" style="133" customWidth="1"/>
    <col min="7144" max="7392" width="25.140625" style="133"/>
    <col min="7393" max="7393" width="8.85546875" style="133" customWidth="1"/>
    <col min="7394" max="7394" width="39.140625" style="133" customWidth="1"/>
    <col min="7395" max="7395" width="26.85546875" style="133" customWidth="1"/>
    <col min="7396" max="7396" width="8.5703125" style="133" customWidth="1"/>
    <col min="7397" max="7397" width="43.42578125" style="133" customWidth="1"/>
    <col min="7398" max="7398" width="16.42578125" style="133" customWidth="1"/>
    <col min="7399" max="7399" width="12.140625" style="133" customWidth="1"/>
    <col min="7400" max="7648" width="25.140625" style="133"/>
    <col min="7649" max="7649" width="8.85546875" style="133" customWidth="1"/>
    <col min="7650" max="7650" width="39.140625" style="133" customWidth="1"/>
    <col min="7651" max="7651" width="26.85546875" style="133" customWidth="1"/>
    <col min="7652" max="7652" width="8.5703125" style="133" customWidth="1"/>
    <col min="7653" max="7653" width="43.42578125" style="133" customWidth="1"/>
    <col min="7654" max="7654" width="16.42578125" style="133" customWidth="1"/>
    <col min="7655" max="7655" width="12.140625" style="133" customWidth="1"/>
    <col min="7656" max="7904" width="25.140625" style="133"/>
    <col min="7905" max="7905" width="8.85546875" style="133" customWidth="1"/>
    <col min="7906" max="7906" width="39.140625" style="133" customWidth="1"/>
    <col min="7907" max="7907" width="26.85546875" style="133" customWidth="1"/>
    <col min="7908" max="7908" width="8.5703125" style="133" customWidth="1"/>
    <col min="7909" max="7909" width="43.42578125" style="133" customWidth="1"/>
    <col min="7910" max="7910" width="16.42578125" style="133" customWidth="1"/>
    <col min="7911" max="7911" width="12.140625" style="133" customWidth="1"/>
    <col min="7912" max="8160" width="25.140625" style="133"/>
    <col min="8161" max="8161" width="8.85546875" style="133" customWidth="1"/>
    <col min="8162" max="8162" width="39.140625" style="133" customWidth="1"/>
    <col min="8163" max="8163" width="26.85546875" style="133" customWidth="1"/>
    <col min="8164" max="8164" width="8.5703125" style="133" customWidth="1"/>
    <col min="8165" max="8165" width="43.42578125" style="133" customWidth="1"/>
    <col min="8166" max="8166" width="16.42578125" style="133" customWidth="1"/>
    <col min="8167" max="8167" width="12.140625" style="133" customWidth="1"/>
    <col min="8168" max="8416" width="25.140625" style="133"/>
    <col min="8417" max="8417" width="8.85546875" style="133" customWidth="1"/>
    <col min="8418" max="8418" width="39.140625" style="133" customWidth="1"/>
    <col min="8419" max="8419" width="26.85546875" style="133" customWidth="1"/>
    <col min="8420" max="8420" width="8.5703125" style="133" customWidth="1"/>
    <col min="8421" max="8421" width="43.42578125" style="133" customWidth="1"/>
    <col min="8422" max="8422" width="16.42578125" style="133" customWidth="1"/>
    <col min="8423" max="8423" width="12.140625" style="133" customWidth="1"/>
    <col min="8424" max="8672" width="25.140625" style="133"/>
    <col min="8673" max="8673" width="8.85546875" style="133" customWidth="1"/>
    <col min="8674" max="8674" width="39.140625" style="133" customWidth="1"/>
    <col min="8675" max="8675" width="26.85546875" style="133" customWidth="1"/>
    <col min="8676" max="8676" width="8.5703125" style="133" customWidth="1"/>
    <col min="8677" max="8677" width="43.42578125" style="133" customWidth="1"/>
    <col min="8678" max="8678" width="16.42578125" style="133" customWidth="1"/>
    <col min="8679" max="8679" width="12.140625" style="133" customWidth="1"/>
    <col min="8680" max="8928" width="25.140625" style="133"/>
    <col min="8929" max="8929" width="8.85546875" style="133" customWidth="1"/>
    <col min="8930" max="8930" width="39.140625" style="133" customWidth="1"/>
    <col min="8931" max="8931" width="26.85546875" style="133" customWidth="1"/>
    <col min="8932" max="8932" width="8.5703125" style="133" customWidth="1"/>
    <col min="8933" max="8933" width="43.42578125" style="133" customWidth="1"/>
    <col min="8934" max="8934" width="16.42578125" style="133" customWidth="1"/>
    <col min="8935" max="8935" width="12.140625" style="133" customWidth="1"/>
    <col min="8936" max="9184" width="25.140625" style="133"/>
    <col min="9185" max="9185" width="8.85546875" style="133" customWidth="1"/>
    <col min="9186" max="9186" width="39.140625" style="133" customWidth="1"/>
    <col min="9187" max="9187" width="26.85546875" style="133" customWidth="1"/>
    <col min="9188" max="9188" width="8.5703125" style="133" customWidth="1"/>
    <col min="9189" max="9189" width="43.42578125" style="133" customWidth="1"/>
    <col min="9190" max="9190" width="16.42578125" style="133" customWidth="1"/>
    <col min="9191" max="9191" width="12.140625" style="133" customWidth="1"/>
    <col min="9192" max="9440" width="25.140625" style="133"/>
    <col min="9441" max="9441" width="8.85546875" style="133" customWidth="1"/>
    <col min="9442" max="9442" width="39.140625" style="133" customWidth="1"/>
    <col min="9443" max="9443" width="26.85546875" style="133" customWidth="1"/>
    <col min="9444" max="9444" width="8.5703125" style="133" customWidth="1"/>
    <col min="9445" max="9445" width="43.42578125" style="133" customWidth="1"/>
    <col min="9446" max="9446" width="16.42578125" style="133" customWidth="1"/>
    <col min="9447" max="9447" width="12.140625" style="133" customWidth="1"/>
    <col min="9448" max="9696" width="25.140625" style="133"/>
    <col min="9697" max="9697" width="8.85546875" style="133" customWidth="1"/>
    <col min="9698" max="9698" width="39.140625" style="133" customWidth="1"/>
    <col min="9699" max="9699" width="26.85546875" style="133" customWidth="1"/>
    <col min="9700" max="9700" width="8.5703125" style="133" customWidth="1"/>
    <col min="9701" max="9701" width="43.42578125" style="133" customWidth="1"/>
    <col min="9702" max="9702" width="16.42578125" style="133" customWidth="1"/>
    <col min="9703" max="9703" width="12.140625" style="133" customWidth="1"/>
    <col min="9704" max="9952" width="25.140625" style="133"/>
    <col min="9953" max="9953" width="8.85546875" style="133" customWidth="1"/>
    <col min="9954" max="9954" width="39.140625" style="133" customWidth="1"/>
    <col min="9955" max="9955" width="26.85546875" style="133" customWidth="1"/>
    <col min="9956" max="9956" width="8.5703125" style="133" customWidth="1"/>
    <col min="9957" max="9957" width="43.42578125" style="133" customWidth="1"/>
    <col min="9958" max="9958" width="16.42578125" style="133" customWidth="1"/>
    <col min="9959" max="9959" width="12.140625" style="133" customWidth="1"/>
    <col min="9960" max="10208" width="25.140625" style="133"/>
    <col min="10209" max="10209" width="8.85546875" style="133" customWidth="1"/>
    <col min="10210" max="10210" width="39.140625" style="133" customWidth="1"/>
    <col min="10211" max="10211" width="26.85546875" style="133" customWidth="1"/>
    <col min="10212" max="10212" width="8.5703125" style="133" customWidth="1"/>
    <col min="10213" max="10213" width="43.42578125" style="133" customWidth="1"/>
    <col min="10214" max="10214" width="16.42578125" style="133" customWidth="1"/>
    <col min="10215" max="10215" width="12.140625" style="133" customWidth="1"/>
    <col min="10216" max="10464" width="25.140625" style="133"/>
    <col min="10465" max="10465" width="8.85546875" style="133" customWidth="1"/>
    <col min="10466" max="10466" width="39.140625" style="133" customWidth="1"/>
    <col min="10467" max="10467" width="26.85546875" style="133" customWidth="1"/>
    <col min="10468" max="10468" width="8.5703125" style="133" customWidth="1"/>
    <col min="10469" max="10469" width="43.42578125" style="133" customWidth="1"/>
    <col min="10470" max="10470" width="16.42578125" style="133" customWidth="1"/>
    <col min="10471" max="10471" width="12.140625" style="133" customWidth="1"/>
    <col min="10472" max="10720" width="25.140625" style="133"/>
    <col min="10721" max="10721" width="8.85546875" style="133" customWidth="1"/>
    <col min="10722" max="10722" width="39.140625" style="133" customWidth="1"/>
    <col min="10723" max="10723" width="26.85546875" style="133" customWidth="1"/>
    <col min="10724" max="10724" width="8.5703125" style="133" customWidth="1"/>
    <col min="10725" max="10725" width="43.42578125" style="133" customWidth="1"/>
    <col min="10726" max="10726" width="16.42578125" style="133" customWidth="1"/>
    <col min="10727" max="10727" width="12.140625" style="133" customWidth="1"/>
    <col min="10728" max="10976" width="25.140625" style="133"/>
    <col min="10977" max="10977" width="8.85546875" style="133" customWidth="1"/>
    <col min="10978" max="10978" width="39.140625" style="133" customWidth="1"/>
    <col min="10979" max="10979" width="26.85546875" style="133" customWidth="1"/>
    <col min="10980" max="10980" width="8.5703125" style="133" customWidth="1"/>
    <col min="10981" max="10981" width="43.42578125" style="133" customWidth="1"/>
    <col min="10982" max="10982" width="16.42578125" style="133" customWidth="1"/>
    <col min="10983" max="10983" width="12.140625" style="133" customWidth="1"/>
    <col min="10984" max="11232" width="25.140625" style="133"/>
    <col min="11233" max="11233" width="8.85546875" style="133" customWidth="1"/>
    <col min="11234" max="11234" width="39.140625" style="133" customWidth="1"/>
    <col min="11235" max="11235" width="26.85546875" style="133" customWidth="1"/>
    <col min="11236" max="11236" width="8.5703125" style="133" customWidth="1"/>
    <col min="11237" max="11237" width="43.42578125" style="133" customWidth="1"/>
    <col min="11238" max="11238" width="16.42578125" style="133" customWidth="1"/>
    <col min="11239" max="11239" width="12.140625" style="133" customWidth="1"/>
    <col min="11240" max="11488" width="25.140625" style="133"/>
    <col min="11489" max="11489" width="8.85546875" style="133" customWidth="1"/>
    <col min="11490" max="11490" width="39.140625" style="133" customWidth="1"/>
    <col min="11491" max="11491" width="26.85546875" style="133" customWidth="1"/>
    <col min="11492" max="11492" width="8.5703125" style="133" customWidth="1"/>
    <col min="11493" max="11493" width="43.42578125" style="133" customWidth="1"/>
    <col min="11494" max="11494" width="16.42578125" style="133" customWidth="1"/>
    <col min="11495" max="11495" width="12.140625" style="133" customWidth="1"/>
    <col min="11496" max="11744" width="25.140625" style="133"/>
    <col min="11745" max="11745" width="8.85546875" style="133" customWidth="1"/>
    <col min="11746" max="11746" width="39.140625" style="133" customWidth="1"/>
    <col min="11747" max="11747" width="26.85546875" style="133" customWidth="1"/>
    <col min="11748" max="11748" width="8.5703125" style="133" customWidth="1"/>
    <col min="11749" max="11749" width="43.42578125" style="133" customWidth="1"/>
    <col min="11750" max="11750" width="16.42578125" style="133" customWidth="1"/>
    <col min="11751" max="11751" width="12.140625" style="133" customWidth="1"/>
    <col min="11752" max="12000" width="25.140625" style="133"/>
    <col min="12001" max="12001" width="8.85546875" style="133" customWidth="1"/>
    <col min="12002" max="12002" width="39.140625" style="133" customWidth="1"/>
    <col min="12003" max="12003" width="26.85546875" style="133" customWidth="1"/>
    <col min="12004" max="12004" width="8.5703125" style="133" customWidth="1"/>
    <col min="12005" max="12005" width="43.42578125" style="133" customWidth="1"/>
    <col min="12006" max="12006" width="16.42578125" style="133" customWidth="1"/>
    <col min="12007" max="12007" width="12.140625" style="133" customWidth="1"/>
    <col min="12008" max="12256" width="25.140625" style="133"/>
    <col min="12257" max="12257" width="8.85546875" style="133" customWidth="1"/>
    <col min="12258" max="12258" width="39.140625" style="133" customWidth="1"/>
    <col min="12259" max="12259" width="26.85546875" style="133" customWidth="1"/>
    <col min="12260" max="12260" width="8.5703125" style="133" customWidth="1"/>
    <col min="12261" max="12261" width="43.42578125" style="133" customWidth="1"/>
    <col min="12262" max="12262" width="16.42578125" style="133" customWidth="1"/>
    <col min="12263" max="12263" width="12.140625" style="133" customWidth="1"/>
    <col min="12264" max="12512" width="25.140625" style="133"/>
    <col min="12513" max="12513" width="8.85546875" style="133" customWidth="1"/>
    <col min="12514" max="12514" width="39.140625" style="133" customWidth="1"/>
    <col min="12515" max="12515" width="26.85546875" style="133" customWidth="1"/>
    <col min="12516" max="12516" width="8.5703125" style="133" customWidth="1"/>
    <col min="12517" max="12517" width="43.42578125" style="133" customWidth="1"/>
    <col min="12518" max="12518" width="16.42578125" style="133" customWidth="1"/>
    <col min="12519" max="12519" width="12.140625" style="133" customWidth="1"/>
    <col min="12520" max="12768" width="25.140625" style="133"/>
    <col min="12769" max="12769" width="8.85546875" style="133" customWidth="1"/>
    <col min="12770" max="12770" width="39.140625" style="133" customWidth="1"/>
    <col min="12771" max="12771" width="26.85546875" style="133" customWidth="1"/>
    <col min="12772" max="12772" width="8.5703125" style="133" customWidth="1"/>
    <col min="12773" max="12773" width="43.42578125" style="133" customWidth="1"/>
    <col min="12774" max="12774" width="16.42578125" style="133" customWidth="1"/>
    <col min="12775" max="12775" width="12.140625" style="133" customWidth="1"/>
    <col min="12776" max="13024" width="25.140625" style="133"/>
    <col min="13025" max="13025" width="8.85546875" style="133" customWidth="1"/>
    <col min="13026" max="13026" width="39.140625" style="133" customWidth="1"/>
    <col min="13027" max="13027" width="26.85546875" style="133" customWidth="1"/>
    <col min="13028" max="13028" width="8.5703125" style="133" customWidth="1"/>
    <col min="13029" max="13029" width="43.42578125" style="133" customWidth="1"/>
    <col min="13030" max="13030" width="16.42578125" style="133" customWidth="1"/>
    <col min="13031" max="13031" width="12.140625" style="133" customWidth="1"/>
    <col min="13032" max="13280" width="25.140625" style="133"/>
    <col min="13281" max="13281" width="8.85546875" style="133" customWidth="1"/>
    <col min="13282" max="13282" width="39.140625" style="133" customWidth="1"/>
    <col min="13283" max="13283" width="26.85546875" style="133" customWidth="1"/>
    <col min="13284" max="13284" width="8.5703125" style="133" customWidth="1"/>
    <col min="13285" max="13285" width="43.42578125" style="133" customWidth="1"/>
    <col min="13286" max="13286" width="16.42578125" style="133" customWidth="1"/>
    <col min="13287" max="13287" width="12.140625" style="133" customWidth="1"/>
    <col min="13288" max="13536" width="25.140625" style="133"/>
    <col min="13537" max="13537" width="8.85546875" style="133" customWidth="1"/>
    <col min="13538" max="13538" width="39.140625" style="133" customWidth="1"/>
    <col min="13539" max="13539" width="26.85546875" style="133" customWidth="1"/>
    <col min="13540" max="13540" width="8.5703125" style="133" customWidth="1"/>
    <col min="13541" max="13541" width="43.42578125" style="133" customWidth="1"/>
    <col min="13542" max="13542" width="16.42578125" style="133" customWidth="1"/>
    <col min="13543" max="13543" width="12.140625" style="133" customWidth="1"/>
    <col min="13544" max="13792" width="25.140625" style="133"/>
    <col min="13793" max="13793" width="8.85546875" style="133" customWidth="1"/>
    <col min="13794" max="13794" width="39.140625" style="133" customWidth="1"/>
    <col min="13795" max="13795" width="26.85546875" style="133" customWidth="1"/>
    <col min="13796" max="13796" width="8.5703125" style="133" customWidth="1"/>
    <col min="13797" max="13797" width="43.42578125" style="133" customWidth="1"/>
    <col min="13798" max="13798" width="16.42578125" style="133" customWidth="1"/>
    <col min="13799" max="13799" width="12.140625" style="133" customWidth="1"/>
    <col min="13800" max="14048" width="25.140625" style="133"/>
    <col min="14049" max="14049" width="8.85546875" style="133" customWidth="1"/>
    <col min="14050" max="14050" width="39.140625" style="133" customWidth="1"/>
    <col min="14051" max="14051" width="26.85546875" style="133" customWidth="1"/>
    <col min="14052" max="14052" width="8.5703125" style="133" customWidth="1"/>
    <col min="14053" max="14053" width="43.42578125" style="133" customWidth="1"/>
    <col min="14054" max="14054" width="16.42578125" style="133" customWidth="1"/>
    <col min="14055" max="14055" width="12.140625" style="133" customWidth="1"/>
    <col min="14056" max="14304" width="25.140625" style="133"/>
    <col min="14305" max="14305" width="8.85546875" style="133" customWidth="1"/>
    <col min="14306" max="14306" width="39.140625" style="133" customWidth="1"/>
    <col min="14307" max="14307" width="26.85546875" style="133" customWidth="1"/>
    <col min="14308" max="14308" width="8.5703125" style="133" customWidth="1"/>
    <col min="14309" max="14309" width="43.42578125" style="133" customWidth="1"/>
    <col min="14310" max="14310" width="16.42578125" style="133" customWidth="1"/>
    <col min="14311" max="14311" width="12.140625" style="133" customWidth="1"/>
    <col min="14312" max="14560" width="25.140625" style="133"/>
    <col min="14561" max="14561" width="8.85546875" style="133" customWidth="1"/>
    <col min="14562" max="14562" width="39.140625" style="133" customWidth="1"/>
    <col min="14563" max="14563" width="26.85546875" style="133" customWidth="1"/>
    <col min="14564" max="14564" width="8.5703125" style="133" customWidth="1"/>
    <col min="14565" max="14565" width="43.42578125" style="133" customWidth="1"/>
    <col min="14566" max="14566" width="16.42578125" style="133" customWidth="1"/>
    <col min="14567" max="14567" width="12.140625" style="133" customWidth="1"/>
    <col min="14568" max="14816" width="25.140625" style="133"/>
    <col min="14817" max="14817" width="8.85546875" style="133" customWidth="1"/>
    <col min="14818" max="14818" width="39.140625" style="133" customWidth="1"/>
    <col min="14819" max="14819" width="26.85546875" style="133" customWidth="1"/>
    <col min="14820" max="14820" width="8.5703125" style="133" customWidth="1"/>
    <col min="14821" max="14821" width="43.42578125" style="133" customWidth="1"/>
    <col min="14822" max="14822" width="16.42578125" style="133" customWidth="1"/>
    <col min="14823" max="14823" width="12.140625" style="133" customWidth="1"/>
    <col min="14824" max="16384" width="25.140625" style="133"/>
  </cols>
  <sheetData>
    <row r="1" spans="2:12" ht="15.75" customHeight="1" thickBot="1">
      <c r="B1" s="298" t="s">
        <v>363</v>
      </c>
      <c r="C1" s="299"/>
      <c r="D1" s="299"/>
      <c r="E1" s="299"/>
      <c r="F1" s="299"/>
      <c r="G1" s="299"/>
      <c r="H1" s="299"/>
      <c r="I1" s="299"/>
      <c r="J1" s="299"/>
      <c r="K1" s="299"/>
      <c r="L1" s="300"/>
    </row>
    <row r="2" spans="2:12" ht="15.75" customHeight="1" thickBot="1"/>
    <row r="3" spans="2:12" ht="15.75" customHeight="1" thickBot="1">
      <c r="B3" s="292" t="s">
        <v>121</v>
      </c>
      <c r="C3" s="293"/>
      <c r="D3" s="294"/>
      <c r="F3" s="292" t="s">
        <v>285</v>
      </c>
      <c r="G3" s="293"/>
      <c r="H3" s="294"/>
      <c r="J3" s="295" t="s">
        <v>286</v>
      </c>
      <c r="K3" s="296"/>
      <c r="L3" s="297"/>
    </row>
    <row r="4" spans="2:12" s="135" customFormat="1" ht="15.75" customHeight="1">
      <c r="B4" s="134" t="s">
        <v>122</v>
      </c>
      <c r="C4" s="134" t="s">
        <v>123</v>
      </c>
      <c r="D4" s="134" t="s">
        <v>124</v>
      </c>
      <c r="F4" s="134" t="s">
        <v>122</v>
      </c>
      <c r="G4" s="134" t="s">
        <v>123</v>
      </c>
      <c r="H4" s="134" t="s">
        <v>124</v>
      </c>
      <c r="J4" s="136" t="s">
        <v>122</v>
      </c>
      <c r="K4" s="136" t="s">
        <v>123</v>
      </c>
      <c r="L4" s="136" t="s">
        <v>124</v>
      </c>
    </row>
    <row r="5" spans="2:12" ht="15.75" customHeight="1">
      <c r="B5" s="143" t="s">
        <v>268</v>
      </c>
      <c r="C5" s="143" t="s">
        <v>273</v>
      </c>
      <c r="D5" s="142">
        <v>-3.7</v>
      </c>
      <c r="E5" s="137"/>
      <c r="F5" s="154" t="s">
        <v>336</v>
      </c>
      <c r="G5" s="149" t="s">
        <v>256</v>
      </c>
      <c r="H5" s="142">
        <v>-4.75</v>
      </c>
      <c r="I5" s="135"/>
      <c r="J5" s="143" t="s">
        <v>257</v>
      </c>
      <c r="K5" s="143" t="s">
        <v>281</v>
      </c>
      <c r="L5" s="142">
        <v>131.38</v>
      </c>
    </row>
    <row r="6" spans="2:12" ht="15.75" customHeight="1">
      <c r="B6" s="143" t="s">
        <v>125</v>
      </c>
      <c r="C6" s="143" t="s">
        <v>306</v>
      </c>
      <c r="D6" s="142">
        <v>-61.9</v>
      </c>
      <c r="E6" s="137"/>
      <c r="F6" s="154" t="s">
        <v>336</v>
      </c>
      <c r="G6" s="149" t="s">
        <v>256</v>
      </c>
      <c r="H6" s="142">
        <v>-4.6900000000000004</v>
      </c>
      <c r="I6" s="135"/>
      <c r="J6" s="143" t="s">
        <v>133</v>
      </c>
      <c r="K6" s="143" t="s">
        <v>281</v>
      </c>
      <c r="L6" s="142">
        <v>50.24</v>
      </c>
    </row>
    <row r="7" spans="2:12" ht="15.75" customHeight="1">
      <c r="B7" s="143" t="s">
        <v>125</v>
      </c>
      <c r="C7" s="143" t="s">
        <v>275</v>
      </c>
      <c r="D7" s="142">
        <v>-18</v>
      </c>
      <c r="E7" s="137"/>
      <c r="F7" s="154" t="s">
        <v>336</v>
      </c>
      <c r="G7" s="149" t="s">
        <v>327</v>
      </c>
      <c r="H7" s="142">
        <v>-14.17</v>
      </c>
      <c r="I7" s="138"/>
      <c r="J7" s="143" t="s">
        <v>131</v>
      </c>
      <c r="K7" s="143" t="s">
        <v>281</v>
      </c>
      <c r="L7" s="142">
        <v>45.98</v>
      </c>
    </row>
    <row r="8" spans="2:12" ht="15.75" customHeight="1">
      <c r="B8" s="143" t="s">
        <v>269</v>
      </c>
      <c r="C8" s="143" t="s">
        <v>256</v>
      </c>
      <c r="D8" s="142">
        <v>-1.82</v>
      </c>
      <c r="E8" s="137"/>
      <c r="F8" s="154" t="s">
        <v>336</v>
      </c>
      <c r="G8" s="149" t="s">
        <v>327</v>
      </c>
      <c r="H8" s="142">
        <v>-5.83</v>
      </c>
      <c r="I8" s="138"/>
      <c r="J8" s="143" t="s">
        <v>299</v>
      </c>
      <c r="K8" s="143" t="s">
        <v>300</v>
      </c>
      <c r="L8" s="142">
        <v>1.68</v>
      </c>
    </row>
    <row r="9" spans="2:12" ht="15.75" customHeight="1">
      <c r="B9" s="143" t="s">
        <v>248</v>
      </c>
      <c r="C9" s="143" t="s">
        <v>276</v>
      </c>
      <c r="D9" s="142">
        <v>-14</v>
      </c>
      <c r="E9" s="137"/>
      <c r="F9" s="154" t="s">
        <v>337</v>
      </c>
      <c r="G9" s="149" t="s">
        <v>340</v>
      </c>
      <c r="H9" s="142">
        <v>-0.19</v>
      </c>
      <c r="I9" s="135"/>
      <c r="J9" s="143" t="s">
        <v>126</v>
      </c>
      <c r="K9" s="143" t="s">
        <v>281</v>
      </c>
      <c r="L9" s="142">
        <v>6.84</v>
      </c>
    </row>
    <row r="10" spans="2:12" ht="15.75" customHeight="1">
      <c r="B10" s="143" t="s">
        <v>295</v>
      </c>
      <c r="C10" s="143" t="s">
        <v>294</v>
      </c>
      <c r="D10" s="142">
        <v>-52</v>
      </c>
      <c r="E10" s="137"/>
      <c r="F10" s="154" t="s">
        <v>338</v>
      </c>
      <c r="G10" s="149" t="s">
        <v>341</v>
      </c>
      <c r="H10" s="142">
        <v>-5</v>
      </c>
      <c r="I10" s="135"/>
      <c r="J10" s="143" t="s">
        <v>126</v>
      </c>
      <c r="K10" s="143" t="s">
        <v>281</v>
      </c>
      <c r="L10" s="142">
        <v>10.27</v>
      </c>
    </row>
    <row r="11" spans="2:12" ht="15.75" customHeight="1">
      <c r="B11" s="143" t="s">
        <v>295</v>
      </c>
      <c r="C11" s="143" t="s">
        <v>326</v>
      </c>
      <c r="D11" s="142">
        <v>-43.75</v>
      </c>
      <c r="E11" s="137"/>
      <c r="F11" s="154" t="s">
        <v>117</v>
      </c>
      <c r="G11" s="149" t="s">
        <v>147</v>
      </c>
      <c r="H11" s="142">
        <v>-7.5</v>
      </c>
      <c r="I11" s="135"/>
      <c r="J11" s="143" t="s">
        <v>143</v>
      </c>
      <c r="K11" s="143" t="s">
        <v>264</v>
      </c>
      <c r="L11" s="142">
        <v>4.93</v>
      </c>
    </row>
    <row r="12" spans="2:12" ht="15.75" customHeight="1">
      <c r="B12" s="143" t="s">
        <v>270</v>
      </c>
      <c r="C12" s="143" t="s">
        <v>276</v>
      </c>
      <c r="D12" s="142">
        <v>-16.34</v>
      </c>
      <c r="E12" s="137"/>
      <c r="F12" s="154" t="s">
        <v>339</v>
      </c>
      <c r="G12" s="149" t="s">
        <v>259</v>
      </c>
      <c r="H12" s="142">
        <v>-6.67</v>
      </c>
      <c r="I12" s="135"/>
      <c r="J12" s="143" t="s">
        <v>141</v>
      </c>
      <c r="K12" s="143" t="s">
        <v>264</v>
      </c>
      <c r="L12" s="142">
        <v>20.22</v>
      </c>
    </row>
    <row r="13" spans="2:12" ht="15.75" customHeight="1">
      <c r="B13" s="143" t="s">
        <v>271</v>
      </c>
      <c r="C13" s="143" t="s">
        <v>147</v>
      </c>
      <c r="D13" s="142">
        <v>-50</v>
      </c>
      <c r="E13" s="137"/>
      <c r="F13" s="154" t="s">
        <v>258</v>
      </c>
      <c r="G13" s="149" t="s">
        <v>327</v>
      </c>
      <c r="H13" s="142">
        <v>-14.17</v>
      </c>
      <c r="I13" s="135"/>
      <c r="J13" s="143" t="s">
        <v>142</v>
      </c>
      <c r="K13" s="143" t="s">
        <v>264</v>
      </c>
      <c r="L13" s="142">
        <v>14.74</v>
      </c>
    </row>
    <row r="14" spans="2:12" ht="15.75" customHeight="1">
      <c r="B14" s="143" t="s">
        <v>347</v>
      </c>
      <c r="C14" s="143" t="s">
        <v>362</v>
      </c>
      <c r="D14" s="142">
        <v>-10</v>
      </c>
      <c r="E14" s="137"/>
      <c r="F14" s="154" t="s">
        <v>258</v>
      </c>
      <c r="G14" s="149" t="s">
        <v>327</v>
      </c>
      <c r="H14" s="142">
        <v>-1.46</v>
      </c>
      <c r="I14" s="135"/>
      <c r="J14" s="143" t="s">
        <v>132</v>
      </c>
      <c r="K14" s="143" t="s">
        <v>281</v>
      </c>
      <c r="L14" s="142">
        <v>0.49</v>
      </c>
    </row>
    <row r="15" spans="2:12" ht="15.75" customHeight="1">
      <c r="B15" s="143" t="s">
        <v>260</v>
      </c>
      <c r="C15" s="143" t="s">
        <v>301</v>
      </c>
      <c r="D15" s="142">
        <v>-10</v>
      </c>
      <c r="E15" s="137"/>
      <c r="F15" s="154" t="s">
        <v>258</v>
      </c>
      <c r="G15" s="149" t="s">
        <v>327</v>
      </c>
      <c r="H15" s="142">
        <v>-5.83</v>
      </c>
      <c r="I15" s="135"/>
      <c r="J15" s="143" t="s">
        <v>311</v>
      </c>
      <c r="K15" s="143" t="s">
        <v>281</v>
      </c>
      <c r="L15" s="142">
        <v>0.68</v>
      </c>
    </row>
    <row r="16" spans="2:12" ht="15.75" customHeight="1">
      <c r="B16" s="143" t="s">
        <v>249</v>
      </c>
      <c r="C16" s="143" t="s">
        <v>281</v>
      </c>
      <c r="D16" s="142">
        <v>0.86</v>
      </c>
      <c r="E16" s="137"/>
      <c r="F16" s="154" t="s">
        <v>258</v>
      </c>
      <c r="G16" s="149" t="s">
        <v>327</v>
      </c>
      <c r="H16" s="142">
        <v>-3.54</v>
      </c>
      <c r="I16" s="135"/>
      <c r="J16" s="143" t="s">
        <v>135</v>
      </c>
      <c r="K16" s="143" t="s">
        <v>281</v>
      </c>
      <c r="L16" s="142">
        <v>0.56000000000000005</v>
      </c>
    </row>
    <row r="17" spans="2:12" ht="15.75" customHeight="1">
      <c r="B17" s="143" t="s">
        <v>250</v>
      </c>
      <c r="C17" s="143" t="s">
        <v>281</v>
      </c>
      <c r="D17" s="142">
        <v>75.69</v>
      </c>
      <c r="E17" s="137"/>
      <c r="F17" s="154" t="s">
        <v>295</v>
      </c>
      <c r="G17" s="149" t="s">
        <v>326</v>
      </c>
      <c r="H17" s="142">
        <v>-106.25</v>
      </c>
      <c r="I17" s="135"/>
      <c r="J17" s="143" t="s">
        <v>135</v>
      </c>
      <c r="K17" s="143" t="s">
        <v>281</v>
      </c>
      <c r="L17" s="142">
        <v>0</v>
      </c>
    </row>
    <row r="18" spans="2:12" ht="15.75" customHeight="1">
      <c r="B18" s="143" t="s">
        <v>251</v>
      </c>
      <c r="C18" s="143" t="s">
        <v>281</v>
      </c>
      <c r="D18" s="142">
        <v>2.34</v>
      </c>
      <c r="E18" s="137"/>
      <c r="F18" s="154" t="s">
        <v>364</v>
      </c>
      <c r="G18" s="149" t="s">
        <v>365</v>
      </c>
      <c r="H18" s="142">
        <v>-2.42</v>
      </c>
      <c r="I18" s="135"/>
      <c r="J18" s="143" t="s">
        <v>135</v>
      </c>
      <c r="K18" s="143" t="s">
        <v>281</v>
      </c>
      <c r="L18" s="142">
        <v>0</v>
      </c>
    </row>
    <row r="19" spans="2:12" ht="15.75" customHeight="1">
      <c r="B19" s="143" t="s">
        <v>251</v>
      </c>
      <c r="C19" s="143" t="s">
        <v>281</v>
      </c>
      <c r="D19" s="142">
        <v>1.95</v>
      </c>
      <c r="E19" s="137"/>
      <c r="F19" s="154" t="s">
        <v>328</v>
      </c>
      <c r="G19" s="149" t="s">
        <v>256</v>
      </c>
      <c r="H19" s="142">
        <v>-1.5</v>
      </c>
      <c r="I19" s="135"/>
      <c r="J19" s="143" t="s">
        <v>140</v>
      </c>
      <c r="K19" s="143" t="s">
        <v>139</v>
      </c>
      <c r="L19" s="142">
        <v>22.69</v>
      </c>
    </row>
    <row r="20" spans="2:12" ht="15.75" customHeight="1">
      <c r="B20" s="137"/>
      <c r="C20" s="137"/>
      <c r="D20" s="134"/>
      <c r="E20" s="137"/>
      <c r="F20" s="154" t="s">
        <v>328</v>
      </c>
      <c r="G20" s="149" t="s">
        <v>256</v>
      </c>
      <c r="H20" s="142">
        <v>-1.48</v>
      </c>
      <c r="I20" s="135"/>
      <c r="J20" s="143" t="s">
        <v>144</v>
      </c>
      <c r="K20" s="143" t="s">
        <v>139</v>
      </c>
      <c r="L20" s="142">
        <v>56.79</v>
      </c>
    </row>
    <row r="21" spans="2:12" ht="15.75" customHeight="1">
      <c r="B21" s="137"/>
      <c r="C21" s="137"/>
      <c r="D21" s="134"/>
      <c r="E21" s="137"/>
      <c r="F21" s="154" t="s">
        <v>271</v>
      </c>
      <c r="G21" s="149" t="s">
        <v>296</v>
      </c>
      <c r="H21" s="142">
        <v>-3.54</v>
      </c>
      <c r="I21" s="135"/>
      <c r="J21" s="143" t="s">
        <v>127</v>
      </c>
      <c r="K21" s="143" t="s">
        <v>281</v>
      </c>
      <c r="L21" s="142">
        <v>33.14</v>
      </c>
    </row>
    <row r="22" spans="2:12" ht="15.75" customHeight="1">
      <c r="B22" s="137"/>
      <c r="C22" s="137"/>
      <c r="D22" s="134"/>
      <c r="E22" s="137"/>
      <c r="F22" s="154" t="s">
        <v>271</v>
      </c>
      <c r="G22" s="149" t="s">
        <v>296</v>
      </c>
      <c r="H22" s="142">
        <v>-14.38</v>
      </c>
      <c r="I22" s="135"/>
      <c r="J22" s="143" t="s">
        <v>312</v>
      </c>
      <c r="K22" s="143" t="s">
        <v>281</v>
      </c>
      <c r="L22" s="142">
        <v>0.33</v>
      </c>
    </row>
    <row r="23" spans="2:12" ht="15.75" customHeight="1">
      <c r="B23" s="137"/>
      <c r="C23" s="137"/>
      <c r="D23" s="134"/>
      <c r="E23" s="137"/>
      <c r="F23" s="154" t="s">
        <v>254</v>
      </c>
      <c r="G23" s="149" t="s">
        <v>274</v>
      </c>
      <c r="H23" s="142">
        <v>0</v>
      </c>
      <c r="I23" s="135"/>
      <c r="J23" s="143" t="s">
        <v>313</v>
      </c>
      <c r="K23" s="143" t="s">
        <v>281</v>
      </c>
      <c r="L23" s="142">
        <v>0.69</v>
      </c>
    </row>
    <row r="24" spans="2:12" ht="15.75" customHeight="1">
      <c r="B24" s="137"/>
      <c r="C24" s="137"/>
      <c r="D24" s="134"/>
      <c r="E24" s="137"/>
      <c r="F24" s="154" t="s">
        <v>254</v>
      </c>
      <c r="G24" s="149" t="s">
        <v>256</v>
      </c>
      <c r="H24" s="142">
        <v>-33.83</v>
      </c>
      <c r="I24" s="135"/>
      <c r="J24" s="143" t="s">
        <v>314</v>
      </c>
      <c r="K24" s="143" t="s">
        <v>281</v>
      </c>
      <c r="L24" s="142">
        <v>0.98</v>
      </c>
    </row>
    <row r="25" spans="2:12" ht="15.75" customHeight="1">
      <c r="B25" s="146"/>
      <c r="C25" s="147"/>
      <c r="D25" s="134"/>
      <c r="E25" s="137"/>
      <c r="F25" s="154" t="s">
        <v>281</v>
      </c>
      <c r="G25" s="149" t="s">
        <v>274</v>
      </c>
      <c r="H25" s="142">
        <v>-29.17</v>
      </c>
      <c r="I25" s="135"/>
      <c r="J25" s="143" t="s">
        <v>145</v>
      </c>
      <c r="K25" s="143" t="s">
        <v>368</v>
      </c>
      <c r="L25" s="142">
        <v>3.85</v>
      </c>
    </row>
    <row r="26" spans="2:12" ht="15.75" customHeight="1">
      <c r="B26" s="137"/>
      <c r="C26" s="137"/>
      <c r="D26" s="134"/>
      <c r="E26" s="137"/>
      <c r="F26" s="154" t="s">
        <v>281</v>
      </c>
      <c r="G26" s="149" t="s">
        <v>348</v>
      </c>
      <c r="H26" s="142">
        <v>-29.17</v>
      </c>
      <c r="I26" s="135"/>
      <c r="J26" s="143" t="s">
        <v>145</v>
      </c>
      <c r="K26" s="143" t="s">
        <v>265</v>
      </c>
      <c r="L26" s="142">
        <v>106.46</v>
      </c>
    </row>
    <row r="27" spans="2:12" ht="15.75" customHeight="1">
      <c r="B27" s="148"/>
      <c r="C27" s="148"/>
      <c r="D27" s="135"/>
      <c r="E27" s="135"/>
      <c r="F27" s="154" t="s">
        <v>255</v>
      </c>
      <c r="G27" s="149" t="s">
        <v>327</v>
      </c>
      <c r="H27" s="142">
        <v>-1.17</v>
      </c>
      <c r="I27" s="135"/>
      <c r="J27" s="143" t="s">
        <v>145</v>
      </c>
      <c r="K27" s="143" t="s">
        <v>369</v>
      </c>
      <c r="L27" s="142">
        <v>8.48</v>
      </c>
    </row>
    <row r="28" spans="2:12" ht="15.75" customHeight="1">
      <c r="F28" s="155" t="s">
        <v>255</v>
      </c>
      <c r="G28" s="150" t="s">
        <v>327</v>
      </c>
      <c r="H28" s="145">
        <v>-2.83</v>
      </c>
      <c r="J28" s="143" t="s">
        <v>252</v>
      </c>
      <c r="K28" s="143" t="s">
        <v>264</v>
      </c>
      <c r="L28" s="142">
        <v>0.08</v>
      </c>
    </row>
    <row r="29" spans="2:12" ht="15.75" customHeight="1">
      <c r="F29" s="155" t="s">
        <v>272</v>
      </c>
      <c r="G29" s="150" t="s">
        <v>329</v>
      </c>
      <c r="H29" s="145">
        <v>-20</v>
      </c>
      <c r="J29" s="143" t="s">
        <v>252</v>
      </c>
      <c r="K29" s="143" t="s">
        <v>264</v>
      </c>
      <c r="L29" s="142">
        <v>8.42</v>
      </c>
    </row>
    <row r="30" spans="2:12" ht="15.75" customHeight="1">
      <c r="F30" s="155" t="s">
        <v>366</v>
      </c>
      <c r="G30" s="150" t="s">
        <v>348</v>
      </c>
      <c r="H30" s="145">
        <v>-3.75</v>
      </c>
      <c r="J30" s="143" t="s">
        <v>252</v>
      </c>
      <c r="K30" s="143" t="s">
        <v>264</v>
      </c>
      <c r="L30" s="142">
        <v>0.26</v>
      </c>
    </row>
    <row r="31" spans="2:12" ht="15.75" customHeight="1">
      <c r="F31" s="155" t="s">
        <v>346</v>
      </c>
      <c r="G31" s="150" t="s">
        <v>367</v>
      </c>
      <c r="H31" s="145">
        <v>-1.42</v>
      </c>
      <c r="J31" s="143" t="s">
        <v>253</v>
      </c>
      <c r="K31" s="143" t="s">
        <v>281</v>
      </c>
      <c r="L31" s="142">
        <v>5.27</v>
      </c>
    </row>
    <row r="32" spans="2:12" ht="15.75" customHeight="1">
      <c r="F32" s="155" t="s">
        <v>288</v>
      </c>
      <c r="G32" s="150" t="s">
        <v>256</v>
      </c>
      <c r="H32" s="145">
        <v>-1.48</v>
      </c>
      <c r="J32" s="143" t="s">
        <v>279</v>
      </c>
      <c r="K32" s="143" t="s">
        <v>309</v>
      </c>
      <c r="L32" s="142">
        <v>5.76</v>
      </c>
    </row>
    <row r="33" spans="6:12" ht="15.75" customHeight="1">
      <c r="F33" s="155" t="s">
        <v>288</v>
      </c>
      <c r="G33" s="150" t="s">
        <v>256</v>
      </c>
      <c r="H33" s="145">
        <v>-1.5</v>
      </c>
      <c r="J33" s="143" t="s">
        <v>279</v>
      </c>
      <c r="K33" s="143" t="s">
        <v>263</v>
      </c>
      <c r="L33" s="142">
        <v>0</v>
      </c>
    </row>
    <row r="34" spans="6:12" ht="15.75" customHeight="1">
      <c r="F34" s="155" t="s">
        <v>260</v>
      </c>
      <c r="G34" s="150" t="s">
        <v>259</v>
      </c>
      <c r="H34" s="145">
        <v>-4.17</v>
      </c>
      <c r="J34" s="143" t="s">
        <v>134</v>
      </c>
      <c r="K34" s="143" t="s">
        <v>281</v>
      </c>
      <c r="L34" s="142">
        <v>17.61</v>
      </c>
    </row>
    <row r="35" spans="6:12" ht="15.75" customHeight="1">
      <c r="F35" s="155" t="s">
        <v>277</v>
      </c>
      <c r="G35" s="150" t="s">
        <v>281</v>
      </c>
      <c r="H35" s="145">
        <v>115.55</v>
      </c>
      <c r="J35" s="143" t="s">
        <v>267</v>
      </c>
      <c r="K35" s="143" t="s">
        <v>263</v>
      </c>
      <c r="L35" s="142">
        <v>44.61</v>
      </c>
    </row>
    <row r="36" spans="6:12" ht="15.75" customHeight="1">
      <c r="F36" s="155" t="s">
        <v>278</v>
      </c>
      <c r="G36" s="150" t="s">
        <v>282</v>
      </c>
      <c r="H36" s="145">
        <v>26.23</v>
      </c>
      <c r="J36" s="143" t="s">
        <v>128</v>
      </c>
      <c r="K36" s="143" t="s">
        <v>281</v>
      </c>
      <c r="L36" s="142">
        <v>15.79</v>
      </c>
    </row>
    <row r="37" spans="6:12" ht="15.75" customHeight="1">
      <c r="F37" s="156"/>
      <c r="G37" s="144"/>
      <c r="H37" s="145"/>
      <c r="J37" s="144" t="s">
        <v>266</v>
      </c>
      <c r="K37" s="144" t="s">
        <v>263</v>
      </c>
      <c r="L37" s="145">
        <v>16.78</v>
      </c>
    </row>
    <row r="38" spans="6:12" ht="15.75" customHeight="1">
      <c r="F38" s="156"/>
      <c r="G38" s="144"/>
      <c r="H38" s="145"/>
      <c r="J38" s="144" t="s">
        <v>284</v>
      </c>
      <c r="K38" s="144" t="s">
        <v>139</v>
      </c>
      <c r="L38" s="145">
        <v>62.02</v>
      </c>
    </row>
    <row r="39" spans="6:12" ht="15.75" customHeight="1">
      <c r="F39" s="156"/>
      <c r="G39" s="144"/>
      <c r="H39" s="145"/>
      <c r="J39" s="144" t="s">
        <v>261</v>
      </c>
      <c r="K39" s="144" t="s">
        <v>287</v>
      </c>
      <c r="L39" s="145">
        <v>0.08</v>
      </c>
    </row>
    <row r="40" spans="6:12" ht="15.75" customHeight="1">
      <c r="F40" s="156"/>
      <c r="G40" s="144"/>
      <c r="H40" s="145"/>
      <c r="J40" s="144" t="s">
        <v>261</v>
      </c>
      <c r="K40" s="144" t="s">
        <v>283</v>
      </c>
      <c r="L40" s="145">
        <v>0.09</v>
      </c>
    </row>
    <row r="41" spans="6:12" ht="15.75" customHeight="1">
      <c r="F41" s="135"/>
      <c r="G41" s="135"/>
      <c r="H41" s="135"/>
      <c r="J41" s="144" t="s">
        <v>129</v>
      </c>
      <c r="K41" s="144" t="s">
        <v>281</v>
      </c>
      <c r="L41" s="145">
        <v>49.78</v>
      </c>
    </row>
    <row r="42" spans="6:12" ht="15.75" customHeight="1">
      <c r="F42" s="135"/>
      <c r="G42" s="135"/>
      <c r="H42" s="135"/>
      <c r="J42" s="144" t="s">
        <v>280</v>
      </c>
      <c r="K42" s="144" t="s">
        <v>309</v>
      </c>
      <c r="L42" s="145">
        <v>2.74</v>
      </c>
    </row>
    <row r="43" spans="6:12" ht="15.75" customHeight="1">
      <c r="F43" s="135"/>
      <c r="G43" s="135"/>
      <c r="H43" s="135"/>
      <c r="J43" s="144" t="s">
        <v>280</v>
      </c>
      <c r="K43" s="144" t="s">
        <v>263</v>
      </c>
      <c r="L43" s="145">
        <v>0</v>
      </c>
    </row>
    <row r="44" spans="6:12" ht="15.75" customHeight="1">
      <c r="F44" s="135"/>
      <c r="G44" s="135"/>
      <c r="H44" s="135"/>
      <c r="J44" s="144" t="s">
        <v>137</v>
      </c>
      <c r="K44" s="144" t="s">
        <v>281</v>
      </c>
      <c r="L44" s="145">
        <v>59.32</v>
      </c>
    </row>
    <row r="45" spans="6:12" ht="15.75" customHeight="1">
      <c r="F45" s="135"/>
      <c r="G45" s="135"/>
      <c r="H45" s="135"/>
      <c r="J45" s="135"/>
      <c r="K45" s="135"/>
      <c r="L45" s="135"/>
    </row>
    <row r="46" spans="6:12" ht="15.75" customHeight="1">
      <c r="F46" s="135"/>
      <c r="G46" s="135"/>
      <c r="H46" s="135"/>
      <c r="J46" s="135"/>
      <c r="K46" s="135"/>
      <c r="L46" s="135"/>
    </row>
    <row r="47" spans="6:12" ht="15.75" customHeight="1">
      <c r="F47" s="135"/>
      <c r="G47" s="135"/>
      <c r="H47" s="135"/>
      <c r="J47" s="135"/>
      <c r="K47" s="135"/>
      <c r="L47" s="135"/>
    </row>
    <row r="48" spans="6:12" ht="15.75" customHeight="1">
      <c r="J48" s="135"/>
      <c r="K48" s="135"/>
      <c r="L48" s="135"/>
    </row>
    <row r="49" spans="10:12" ht="15.75" customHeight="1">
      <c r="J49" s="135"/>
      <c r="K49" s="135"/>
      <c r="L49" s="135"/>
    </row>
    <row r="50" spans="10:12" ht="15.75" customHeight="1">
      <c r="J50" s="135"/>
      <c r="K50" s="135"/>
      <c r="L50" s="135"/>
    </row>
    <row r="51" spans="10:12" ht="15.75" customHeight="1">
      <c r="J51" s="135"/>
      <c r="K51" s="135"/>
      <c r="L51" s="135"/>
    </row>
    <row r="52" spans="10:12" ht="15.75" customHeight="1">
      <c r="J52" s="135"/>
      <c r="K52" s="135"/>
      <c r="L52" s="135"/>
    </row>
    <row r="53" spans="10:12" ht="15.75" customHeight="1">
      <c r="J53" s="135"/>
      <c r="K53" s="135"/>
      <c r="L53" s="135"/>
    </row>
    <row r="54" spans="10:12" ht="15.75" customHeight="1">
      <c r="J54" s="135"/>
      <c r="K54" s="135"/>
      <c r="L54" s="135"/>
    </row>
    <row r="55" spans="10:12" ht="15.75" customHeight="1">
      <c r="J55" s="135"/>
      <c r="K55" s="135"/>
      <c r="L55" s="135"/>
    </row>
    <row r="56" spans="10:12" ht="15.75" customHeight="1">
      <c r="J56" s="135"/>
      <c r="K56" s="135"/>
      <c r="L56" s="135"/>
    </row>
    <row r="67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1"/>
  <sheetViews>
    <sheetView workbookViewId="0">
      <selection activeCell="P14" sqref="P14"/>
    </sheetView>
  </sheetViews>
  <sheetFormatPr defaultColWidth="16.5703125" defaultRowHeight="15"/>
  <sheetData>
    <row r="1" spans="1:13" ht="19.5" customHeight="1">
      <c r="A1" s="165" t="s">
        <v>353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</row>
    <row r="2" spans="1:13" ht="55.5" customHeight="1">
      <c r="A2" s="139" t="s">
        <v>148</v>
      </c>
      <c r="B2" s="139" t="s">
        <v>317</v>
      </c>
      <c r="C2" s="139" t="s">
        <v>321</v>
      </c>
      <c r="D2" s="139" t="s">
        <v>315</v>
      </c>
      <c r="E2" s="139" t="s">
        <v>149</v>
      </c>
      <c r="F2" s="139" t="s">
        <v>330</v>
      </c>
      <c r="G2" s="139" t="s">
        <v>316</v>
      </c>
      <c r="H2" s="139" t="s">
        <v>323</v>
      </c>
      <c r="I2" s="139" t="s">
        <v>289</v>
      </c>
      <c r="J2" s="139" t="s">
        <v>331</v>
      </c>
      <c r="K2" s="139" t="s">
        <v>297</v>
      </c>
      <c r="L2" s="139" t="s">
        <v>150</v>
      </c>
      <c r="M2" s="139" t="s">
        <v>352</v>
      </c>
    </row>
    <row r="3" spans="1:13" ht="14.25" customHeight="1">
      <c r="A3" s="118" t="s">
        <v>151</v>
      </c>
      <c r="B3" s="118">
        <v>-2.5</v>
      </c>
      <c r="C3" s="118">
        <v>0</v>
      </c>
      <c r="D3" s="118">
        <v>0</v>
      </c>
      <c r="E3" s="118">
        <v>-200</v>
      </c>
      <c r="F3" s="118">
        <v>0</v>
      </c>
      <c r="G3" s="118">
        <v>-1.3</v>
      </c>
      <c r="H3" s="118">
        <v>0</v>
      </c>
      <c r="I3" s="118">
        <v>-4</v>
      </c>
      <c r="J3" s="118">
        <v>-8</v>
      </c>
      <c r="K3" s="118">
        <v>0</v>
      </c>
      <c r="L3" s="118">
        <v>0</v>
      </c>
      <c r="M3" s="118">
        <v>0</v>
      </c>
    </row>
    <row r="4" spans="1:13" ht="14.25" customHeight="1">
      <c r="A4" s="118" t="s">
        <v>152</v>
      </c>
      <c r="B4" s="118">
        <v>-2.5</v>
      </c>
      <c r="C4" s="118">
        <v>0</v>
      </c>
      <c r="D4" s="118">
        <v>0</v>
      </c>
      <c r="E4" s="118">
        <v>-200</v>
      </c>
      <c r="F4" s="118">
        <v>0</v>
      </c>
      <c r="G4" s="118">
        <v>-1.3</v>
      </c>
      <c r="H4" s="118">
        <v>0</v>
      </c>
      <c r="I4" s="118">
        <v>-4</v>
      </c>
      <c r="J4" s="118">
        <v>-8</v>
      </c>
      <c r="K4" s="118">
        <v>0</v>
      </c>
      <c r="L4" s="118">
        <v>0</v>
      </c>
      <c r="M4" s="118">
        <v>0</v>
      </c>
    </row>
    <row r="5" spans="1:13" ht="14.25" customHeight="1">
      <c r="A5" s="118" t="s">
        <v>153</v>
      </c>
      <c r="B5" s="118">
        <v>-2.5</v>
      </c>
      <c r="C5" s="118">
        <v>0</v>
      </c>
      <c r="D5" s="118">
        <v>0</v>
      </c>
      <c r="E5" s="118">
        <v>-200</v>
      </c>
      <c r="F5" s="118">
        <v>0</v>
      </c>
      <c r="G5" s="118">
        <v>-1.3</v>
      </c>
      <c r="H5" s="118">
        <v>0</v>
      </c>
      <c r="I5" s="118">
        <v>-4</v>
      </c>
      <c r="J5" s="118">
        <v>-8</v>
      </c>
      <c r="K5" s="118">
        <v>0</v>
      </c>
      <c r="L5" s="118">
        <v>0</v>
      </c>
      <c r="M5" s="118">
        <v>0</v>
      </c>
    </row>
    <row r="6" spans="1:13" ht="14.25" customHeight="1">
      <c r="A6" s="118" t="s">
        <v>154</v>
      </c>
      <c r="B6" s="118">
        <v>-2.5</v>
      </c>
      <c r="C6" s="118">
        <v>0</v>
      </c>
      <c r="D6" s="118">
        <v>0</v>
      </c>
      <c r="E6" s="118">
        <v>-200</v>
      </c>
      <c r="F6" s="118">
        <v>0</v>
      </c>
      <c r="G6" s="118">
        <v>-1.3</v>
      </c>
      <c r="H6" s="118">
        <v>0</v>
      </c>
      <c r="I6" s="118">
        <v>-4</v>
      </c>
      <c r="J6" s="118">
        <v>-8</v>
      </c>
      <c r="K6" s="118">
        <v>0</v>
      </c>
      <c r="L6" s="118">
        <v>0</v>
      </c>
      <c r="M6" s="118">
        <v>0</v>
      </c>
    </row>
    <row r="7" spans="1:13" ht="14.25" customHeight="1">
      <c r="A7" s="118" t="s">
        <v>155</v>
      </c>
      <c r="B7" s="118">
        <v>-2.5</v>
      </c>
      <c r="C7" s="118">
        <v>0</v>
      </c>
      <c r="D7" s="118">
        <v>0</v>
      </c>
      <c r="E7" s="118">
        <v>-200</v>
      </c>
      <c r="F7" s="118">
        <v>0</v>
      </c>
      <c r="G7" s="118">
        <v>-1.3</v>
      </c>
      <c r="H7" s="118">
        <v>0</v>
      </c>
      <c r="I7" s="118">
        <v>-4</v>
      </c>
      <c r="J7" s="118">
        <v>-8</v>
      </c>
      <c r="K7" s="118">
        <v>0</v>
      </c>
      <c r="L7" s="118">
        <v>0</v>
      </c>
      <c r="M7" s="118">
        <v>0</v>
      </c>
    </row>
    <row r="8" spans="1:13" ht="14.25" customHeight="1">
      <c r="A8" s="118" t="s">
        <v>156</v>
      </c>
      <c r="B8" s="118">
        <v>-2.5</v>
      </c>
      <c r="C8" s="118">
        <v>0</v>
      </c>
      <c r="D8" s="118">
        <v>0</v>
      </c>
      <c r="E8" s="118">
        <v>-200</v>
      </c>
      <c r="F8" s="118">
        <v>0</v>
      </c>
      <c r="G8" s="118">
        <v>-1.3</v>
      </c>
      <c r="H8" s="118">
        <v>0</v>
      </c>
      <c r="I8" s="118">
        <v>-4</v>
      </c>
      <c r="J8" s="118">
        <v>-8</v>
      </c>
      <c r="K8" s="118">
        <v>0</v>
      </c>
      <c r="L8" s="118">
        <v>0</v>
      </c>
      <c r="M8" s="118">
        <v>0</v>
      </c>
    </row>
    <row r="9" spans="1:13" ht="14.25" customHeight="1">
      <c r="A9" s="118" t="s">
        <v>157</v>
      </c>
      <c r="B9" s="118">
        <v>-2.5</v>
      </c>
      <c r="C9" s="118">
        <v>0</v>
      </c>
      <c r="D9" s="118">
        <v>0</v>
      </c>
      <c r="E9" s="118">
        <v>-200</v>
      </c>
      <c r="F9" s="118">
        <v>0</v>
      </c>
      <c r="G9" s="118">
        <v>-1.3</v>
      </c>
      <c r="H9" s="118">
        <v>0</v>
      </c>
      <c r="I9" s="118">
        <v>-4</v>
      </c>
      <c r="J9" s="118">
        <v>-8</v>
      </c>
      <c r="K9" s="118">
        <v>0</v>
      </c>
      <c r="L9" s="118">
        <v>0</v>
      </c>
      <c r="M9" s="118">
        <v>0</v>
      </c>
    </row>
    <row r="10" spans="1:13" ht="14.25" customHeight="1">
      <c r="A10" s="118" t="s">
        <v>158</v>
      </c>
      <c r="B10" s="118">
        <v>-2.5</v>
      </c>
      <c r="C10" s="118">
        <v>0</v>
      </c>
      <c r="D10" s="118">
        <v>0</v>
      </c>
      <c r="E10" s="118">
        <v>-200</v>
      </c>
      <c r="F10" s="118">
        <v>0</v>
      </c>
      <c r="G10" s="118">
        <v>-1.3</v>
      </c>
      <c r="H10" s="118">
        <v>0</v>
      </c>
      <c r="I10" s="118">
        <v>-4</v>
      </c>
      <c r="J10" s="118">
        <v>-8</v>
      </c>
      <c r="K10" s="118">
        <v>0</v>
      </c>
      <c r="L10" s="118">
        <v>0</v>
      </c>
      <c r="M10" s="118">
        <v>0</v>
      </c>
    </row>
    <row r="11" spans="1:13" ht="14.25" customHeight="1">
      <c r="A11" s="118" t="s">
        <v>159</v>
      </c>
      <c r="B11" s="118">
        <v>-2.5</v>
      </c>
      <c r="C11" s="118">
        <v>0</v>
      </c>
      <c r="D11" s="118">
        <v>0</v>
      </c>
      <c r="E11" s="118">
        <v>-200</v>
      </c>
      <c r="F11" s="118">
        <v>0</v>
      </c>
      <c r="G11" s="118">
        <v>-1.3</v>
      </c>
      <c r="H11" s="118">
        <v>0</v>
      </c>
      <c r="I11" s="118">
        <v>-4</v>
      </c>
      <c r="J11" s="118">
        <v>-8</v>
      </c>
      <c r="K11" s="118">
        <v>0</v>
      </c>
      <c r="L11" s="118">
        <v>0</v>
      </c>
      <c r="M11" s="118">
        <v>0</v>
      </c>
    </row>
    <row r="12" spans="1:13" ht="14.25" customHeight="1">
      <c r="A12" s="118" t="s">
        <v>160</v>
      </c>
      <c r="B12" s="118">
        <v>-2.5</v>
      </c>
      <c r="C12" s="118">
        <v>0</v>
      </c>
      <c r="D12" s="118">
        <v>0</v>
      </c>
      <c r="E12" s="118">
        <v>-200</v>
      </c>
      <c r="F12" s="118">
        <v>0</v>
      </c>
      <c r="G12" s="118">
        <v>-1.3</v>
      </c>
      <c r="H12" s="118">
        <v>0</v>
      </c>
      <c r="I12" s="118">
        <v>-4</v>
      </c>
      <c r="J12" s="118">
        <v>-8</v>
      </c>
      <c r="K12" s="118">
        <v>0</v>
      </c>
      <c r="L12" s="118">
        <v>0</v>
      </c>
      <c r="M12" s="118">
        <v>0</v>
      </c>
    </row>
    <row r="13" spans="1:13" ht="14.25" customHeight="1">
      <c r="A13" s="118" t="s">
        <v>161</v>
      </c>
      <c r="B13" s="118">
        <v>-2.5</v>
      </c>
      <c r="C13" s="118">
        <v>0</v>
      </c>
      <c r="D13" s="118">
        <v>0</v>
      </c>
      <c r="E13" s="118">
        <v>-200</v>
      </c>
      <c r="F13" s="118">
        <v>0</v>
      </c>
      <c r="G13" s="118">
        <v>-1.3</v>
      </c>
      <c r="H13" s="118">
        <v>0</v>
      </c>
      <c r="I13" s="118">
        <v>-4</v>
      </c>
      <c r="J13" s="118">
        <v>-8</v>
      </c>
      <c r="K13" s="118">
        <v>0</v>
      </c>
      <c r="L13" s="118">
        <v>0</v>
      </c>
      <c r="M13" s="118">
        <v>0</v>
      </c>
    </row>
    <row r="14" spans="1:13" ht="14.25" customHeight="1">
      <c r="A14" s="118" t="s">
        <v>162</v>
      </c>
      <c r="B14" s="118">
        <v>-2.5</v>
      </c>
      <c r="C14" s="118">
        <v>0</v>
      </c>
      <c r="D14" s="118">
        <v>0</v>
      </c>
      <c r="E14" s="118">
        <v>-200</v>
      </c>
      <c r="F14" s="118">
        <v>0</v>
      </c>
      <c r="G14" s="118">
        <v>-1.3</v>
      </c>
      <c r="H14" s="118">
        <v>0</v>
      </c>
      <c r="I14" s="118">
        <v>-4</v>
      </c>
      <c r="J14" s="118">
        <v>-8</v>
      </c>
      <c r="K14" s="118">
        <v>0</v>
      </c>
      <c r="L14" s="118">
        <v>0</v>
      </c>
      <c r="M14" s="118">
        <v>0</v>
      </c>
    </row>
    <row r="15" spans="1:13" ht="14.25" customHeight="1">
      <c r="A15" s="118" t="s">
        <v>163</v>
      </c>
      <c r="B15" s="118">
        <v>-2.5</v>
      </c>
      <c r="C15" s="118">
        <v>0</v>
      </c>
      <c r="D15" s="118">
        <v>0</v>
      </c>
      <c r="E15" s="118">
        <v>-200</v>
      </c>
      <c r="F15" s="118">
        <v>0</v>
      </c>
      <c r="G15" s="118">
        <v>-1.3</v>
      </c>
      <c r="H15" s="118">
        <v>0</v>
      </c>
      <c r="I15" s="118">
        <v>-4</v>
      </c>
      <c r="J15" s="118">
        <v>-8</v>
      </c>
      <c r="K15" s="118">
        <v>0</v>
      </c>
      <c r="L15" s="118">
        <v>0</v>
      </c>
      <c r="M15" s="118">
        <v>0</v>
      </c>
    </row>
    <row r="16" spans="1:13" ht="14.25" customHeight="1">
      <c r="A16" s="118" t="s">
        <v>164</v>
      </c>
      <c r="B16" s="118">
        <v>-2.5</v>
      </c>
      <c r="C16" s="118">
        <v>0</v>
      </c>
      <c r="D16" s="118">
        <v>0</v>
      </c>
      <c r="E16" s="118">
        <v>-200</v>
      </c>
      <c r="F16" s="118">
        <v>0</v>
      </c>
      <c r="G16" s="118">
        <v>-1.3</v>
      </c>
      <c r="H16" s="118">
        <v>0</v>
      </c>
      <c r="I16" s="118">
        <v>-4</v>
      </c>
      <c r="J16" s="118">
        <v>-8</v>
      </c>
      <c r="K16" s="118">
        <v>0</v>
      </c>
      <c r="L16" s="118">
        <v>0</v>
      </c>
      <c r="M16" s="118">
        <v>0</v>
      </c>
    </row>
    <row r="17" spans="1:13" ht="14.25" customHeight="1">
      <c r="A17" s="118" t="s">
        <v>165</v>
      </c>
      <c r="B17" s="118">
        <v>-2.5</v>
      </c>
      <c r="C17" s="118">
        <v>0</v>
      </c>
      <c r="D17" s="118">
        <v>0</v>
      </c>
      <c r="E17" s="118">
        <v>-200</v>
      </c>
      <c r="F17" s="118">
        <v>0</v>
      </c>
      <c r="G17" s="118">
        <v>-1.3</v>
      </c>
      <c r="H17" s="118">
        <v>0</v>
      </c>
      <c r="I17" s="118">
        <v>-4</v>
      </c>
      <c r="J17" s="118">
        <v>-8</v>
      </c>
      <c r="K17" s="118">
        <v>0</v>
      </c>
      <c r="L17" s="118">
        <v>0</v>
      </c>
      <c r="M17" s="118">
        <v>0</v>
      </c>
    </row>
    <row r="18" spans="1:13" ht="14.25" customHeight="1">
      <c r="A18" s="118" t="s">
        <v>166</v>
      </c>
      <c r="B18" s="118">
        <v>-2.5</v>
      </c>
      <c r="C18" s="118">
        <v>0</v>
      </c>
      <c r="D18" s="118">
        <v>0</v>
      </c>
      <c r="E18" s="118">
        <v>-200</v>
      </c>
      <c r="F18" s="118">
        <v>0</v>
      </c>
      <c r="G18" s="118">
        <v>-1.3</v>
      </c>
      <c r="H18" s="118">
        <v>0</v>
      </c>
      <c r="I18" s="118">
        <v>-4</v>
      </c>
      <c r="J18" s="118">
        <v>-8</v>
      </c>
      <c r="K18" s="118">
        <v>0</v>
      </c>
      <c r="L18" s="118">
        <v>0</v>
      </c>
      <c r="M18" s="118">
        <v>0</v>
      </c>
    </row>
    <row r="19" spans="1:13" ht="14.25" customHeight="1">
      <c r="A19" s="118" t="s">
        <v>167</v>
      </c>
      <c r="B19" s="118">
        <v>-2.5</v>
      </c>
      <c r="C19" s="118">
        <v>0</v>
      </c>
      <c r="D19" s="118">
        <v>0</v>
      </c>
      <c r="E19" s="118">
        <v>-300</v>
      </c>
      <c r="F19" s="118">
        <v>0</v>
      </c>
      <c r="G19" s="118">
        <v>-1.3</v>
      </c>
      <c r="H19" s="118">
        <v>0</v>
      </c>
      <c r="I19" s="118">
        <v>-4</v>
      </c>
      <c r="J19" s="118">
        <v>-8</v>
      </c>
      <c r="K19" s="118">
        <v>0</v>
      </c>
      <c r="L19" s="118">
        <v>0</v>
      </c>
      <c r="M19" s="118">
        <v>0</v>
      </c>
    </row>
    <row r="20" spans="1:13" ht="14.25" customHeight="1">
      <c r="A20" s="118" t="s">
        <v>168</v>
      </c>
      <c r="B20" s="118">
        <v>-2.5</v>
      </c>
      <c r="C20" s="118">
        <v>0</v>
      </c>
      <c r="D20" s="118">
        <v>0</v>
      </c>
      <c r="E20" s="118">
        <v>-300</v>
      </c>
      <c r="F20" s="118">
        <v>0</v>
      </c>
      <c r="G20" s="118">
        <v>-1.3</v>
      </c>
      <c r="H20" s="118">
        <v>0</v>
      </c>
      <c r="I20" s="118">
        <v>-4</v>
      </c>
      <c r="J20" s="118">
        <v>-8</v>
      </c>
      <c r="K20" s="118">
        <v>0</v>
      </c>
      <c r="L20" s="118">
        <v>0</v>
      </c>
      <c r="M20" s="118">
        <v>0</v>
      </c>
    </row>
    <row r="21" spans="1:13" ht="14.25" customHeight="1">
      <c r="A21" s="118" t="s">
        <v>169</v>
      </c>
      <c r="B21" s="118">
        <v>-2.5</v>
      </c>
      <c r="C21" s="118">
        <v>0</v>
      </c>
      <c r="D21" s="118">
        <v>0</v>
      </c>
      <c r="E21" s="118">
        <v>-300</v>
      </c>
      <c r="F21" s="118">
        <v>0</v>
      </c>
      <c r="G21" s="118">
        <v>-1.3</v>
      </c>
      <c r="H21" s="118">
        <v>0</v>
      </c>
      <c r="I21" s="118">
        <v>-4</v>
      </c>
      <c r="J21" s="118">
        <v>-8</v>
      </c>
      <c r="K21" s="118">
        <v>0</v>
      </c>
      <c r="L21" s="118">
        <v>0</v>
      </c>
      <c r="M21" s="118">
        <v>0</v>
      </c>
    </row>
    <row r="22" spans="1:13" ht="14.25" customHeight="1">
      <c r="A22" s="118" t="s">
        <v>170</v>
      </c>
      <c r="B22" s="118">
        <v>-2.5</v>
      </c>
      <c r="C22" s="118">
        <v>0</v>
      </c>
      <c r="D22" s="118">
        <v>0</v>
      </c>
      <c r="E22" s="118">
        <v>-300</v>
      </c>
      <c r="F22" s="118">
        <v>0</v>
      </c>
      <c r="G22" s="118">
        <v>-1.3</v>
      </c>
      <c r="H22" s="118">
        <v>0</v>
      </c>
      <c r="I22" s="118">
        <v>-4</v>
      </c>
      <c r="J22" s="118">
        <v>-8</v>
      </c>
      <c r="K22" s="118">
        <v>0</v>
      </c>
      <c r="L22" s="118">
        <v>0</v>
      </c>
      <c r="M22" s="118">
        <v>0</v>
      </c>
    </row>
    <row r="23" spans="1:13" ht="14.25" customHeight="1">
      <c r="A23" s="118" t="s">
        <v>171</v>
      </c>
      <c r="B23" s="118">
        <v>-2.5</v>
      </c>
      <c r="C23" s="118">
        <v>0</v>
      </c>
      <c r="D23" s="118">
        <v>0</v>
      </c>
      <c r="E23" s="118">
        <v>-100</v>
      </c>
      <c r="F23" s="118">
        <v>0</v>
      </c>
      <c r="G23" s="118">
        <v>-1.5</v>
      </c>
      <c r="H23" s="118">
        <v>0</v>
      </c>
      <c r="I23" s="118">
        <v>-4</v>
      </c>
      <c r="J23" s="118">
        <v>-8</v>
      </c>
      <c r="K23" s="118">
        <v>-43</v>
      </c>
      <c r="L23" s="118">
        <v>0</v>
      </c>
      <c r="M23" s="118">
        <v>0</v>
      </c>
    </row>
    <row r="24" spans="1:13" ht="14.25" customHeight="1">
      <c r="A24" s="118" t="s">
        <v>172</v>
      </c>
      <c r="B24" s="118">
        <v>-2.5</v>
      </c>
      <c r="C24" s="118">
        <v>0</v>
      </c>
      <c r="D24" s="118">
        <v>0</v>
      </c>
      <c r="E24" s="118">
        <v>-100</v>
      </c>
      <c r="F24" s="118">
        <v>0</v>
      </c>
      <c r="G24" s="118">
        <v>-1.5</v>
      </c>
      <c r="H24" s="118">
        <v>0</v>
      </c>
      <c r="I24" s="118">
        <v>-4</v>
      </c>
      <c r="J24" s="118">
        <v>-8</v>
      </c>
      <c r="K24" s="118">
        <v>-43</v>
      </c>
      <c r="L24" s="118">
        <v>0</v>
      </c>
      <c r="M24" s="118">
        <v>0</v>
      </c>
    </row>
    <row r="25" spans="1:13" ht="14.25" customHeight="1">
      <c r="A25" s="118" t="s">
        <v>173</v>
      </c>
      <c r="B25" s="118">
        <v>-2.5</v>
      </c>
      <c r="C25" s="118">
        <v>0</v>
      </c>
      <c r="D25" s="118">
        <v>0</v>
      </c>
      <c r="E25" s="118">
        <v>-100</v>
      </c>
      <c r="F25" s="118">
        <v>0</v>
      </c>
      <c r="G25" s="118">
        <v>-1.5</v>
      </c>
      <c r="H25" s="118">
        <v>0</v>
      </c>
      <c r="I25" s="118">
        <v>-4</v>
      </c>
      <c r="J25" s="118">
        <v>-8</v>
      </c>
      <c r="K25" s="118">
        <v>-43</v>
      </c>
      <c r="L25" s="118">
        <v>0</v>
      </c>
      <c r="M25" s="118">
        <v>0</v>
      </c>
    </row>
    <row r="26" spans="1:13" ht="14.25" customHeight="1">
      <c r="A26" s="118" t="s">
        <v>174</v>
      </c>
      <c r="B26" s="118">
        <v>-2.5</v>
      </c>
      <c r="C26" s="118">
        <v>0</v>
      </c>
      <c r="D26" s="118">
        <v>0</v>
      </c>
      <c r="E26" s="118">
        <v>-100</v>
      </c>
      <c r="F26" s="118">
        <v>0</v>
      </c>
      <c r="G26" s="118">
        <v>-1.5</v>
      </c>
      <c r="H26" s="118">
        <v>0</v>
      </c>
      <c r="I26" s="118">
        <v>-4</v>
      </c>
      <c r="J26" s="118">
        <v>-8</v>
      </c>
      <c r="K26" s="118">
        <v>-43</v>
      </c>
      <c r="L26" s="118">
        <v>0</v>
      </c>
      <c r="M26" s="118">
        <v>0</v>
      </c>
    </row>
    <row r="27" spans="1:13" ht="14.25" customHeight="1">
      <c r="A27" s="118" t="s">
        <v>175</v>
      </c>
      <c r="B27" s="118">
        <v>-2.5</v>
      </c>
      <c r="C27" s="118">
        <v>0</v>
      </c>
      <c r="D27" s="118">
        <v>0</v>
      </c>
      <c r="E27" s="118">
        <v>-150</v>
      </c>
      <c r="F27" s="118">
        <v>0</v>
      </c>
      <c r="G27" s="118">
        <v>-1.5</v>
      </c>
      <c r="H27" s="118">
        <v>0</v>
      </c>
      <c r="I27" s="118">
        <v>-10</v>
      </c>
      <c r="J27" s="118">
        <v>-8</v>
      </c>
      <c r="K27" s="118">
        <v>-43</v>
      </c>
      <c r="L27" s="118">
        <v>0</v>
      </c>
      <c r="M27" s="118">
        <v>-6</v>
      </c>
    </row>
    <row r="28" spans="1:13" ht="14.25" customHeight="1">
      <c r="A28" s="118" t="s">
        <v>176</v>
      </c>
      <c r="B28" s="118">
        <v>-2.5</v>
      </c>
      <c r="C28" s="118">
        <v>0</v>
      </c>
      <c r="D28" s="118">
        <v>0</v>
      </c>
      <c r="E28" s="118">
        <v>-150</v>
      </c>
      <c r="F28" s="118">
        <v>0</v>
      </c>
      <c r="G28" s="118">
        <v>-1.5</v>
      </c>
      <c r="H28" s="118">
        <v>0</v>
      </c>
      <c r="I28" s="118">
        <v>-10</v>
      </c>
      <c r="J28" s="118">
        <v>-8</v>
      </c>
      <c r="K28" s="118">
        <v>-43</v>
      </c>
      <c r="L28" s="118">
        <v>0</v>
      </c>
      <c r="M28" s="118">
        <v>-6</v>
      </c>
    </row>
    <row r="29" spans="1:13" ht="14.25" customHeight="1">
      <c r="A29" s="118" t="s">
        <v>177</v>
      </c>
      <c r="B29" s="118">
        <v>-2.5</v>
      </c>
      <c r="C29" s="118">
        <v>0</v>
      </c>
      <c r="D29" s="118">
        <v>0</v>
      </c>
      <c r="E29" s="118">
        <v>-150</v>
      </c>
      <c r="F29" s="118">
        <v>0</v>
      </c>
      <c r="G29" s="118">
        <v>-1.5</v>
      </c>
      <c r="H29" s="118">
        <v>0</v>
      </c>
      <c r="I29" s="118">
        <v>-10</v>
      </c>
      <c r="J29" s="118">
        <v>-8</v>
      </c>
      <c r="K29" s="118">
        <v>-43</v>
      </c>
      <c r="L29" s="118">
        <v>0</v>
      </c>
      <c r="M29" s="118">
        <v>-6</v>
      </c>
    </row>
    <row r="30" spans="1:13" ht="14.25" customHeight="1">
      <c r="A30" s="118" t="s">
        <v>178</v>
      </c>
      <c r="B30" s="118">
        <v>-2.5</v>
      </c>
      <c r="C30" s="118">
        <v>0</v>
      </c>
      <c r="D30" s="118">
        <v>0</v>
      </c>
      <c r="E30" s="118">
        <v>-150</v>
      </c>
      <c r="F30" s="118">
        <v>0</v>
      </c>
      <c r="G30" s="118">
        <v>-1.5</v>
      </c>
      <c r="H30" s="118">
        <v>0</v>
      </c>
      <c r="I30" s="118">
        <v>-10</v>
      </c>
      <c r="J30" s="118">
        <v>-8</v>
      </c>
      <c r="K30" s="118">
        <v>-43</v>
      </c>
      <c r="L30" s="118">
        <v>0</v>
      </c>
      <c r="M30" s="118">
        <v>-6</v>
      </c>
    </row>
    <row r="31" spans="1:13" ht="14.25" customHeight="1">
      <c r="A31" s="118" t="s">
        <v>179</v>
      </c>
      <c r="B31" s="118">
        <v>-2.5</v>
      </c>
      <c r="C31" s="118">
        <v>0</v>
      </c>
      <c r="D31" s="118">
        <v>0</v>
      </c>
      <c r="E31" s="118">
        <v>-225</v>
      </c>
      <c r="F31" s="118">
        <v>0</v>
      </c>
      <c r="G31" s="118">
        <v>-1.5</v>
      </c>
      <c r="H31" s="118">
        <v>0</v>
      </c>
      <c r="I31" s="118">
        <v>-10</v>
      </c>
      <c r="J31" s="118">
        <v>-8</v>
      </c>
      <c r="K31" s="118">
        <v>-43</v>
      </c>
      <c r="L31" s="118">
        <v>0</v>
      </c>
      <c r="M31" s="118">
        <v>-6</v>
      </c>
    </row>
    <row r="32" spans="1:13" ht="14.25" customHeight="1">
      <c r="A32" s="118" t="s">
        <v>180</v>
      </c>
      <c r="B32" s="118">
        <v>-2.5</v>
      </c>
      <c r="C32" s="118">
        <v>0</v>
      </c>
      <c r="D32" s="118">
        <v>0</v>
      </c>
      <c r="E32" s="118">
        <v>-225</v>
      </c>
      <c r="F32" s="118">
        <v>0</v>
      </c>
      <c r="G32" s="118">
        <v>-1.5</v>
      </c>
      <c r="H32" s="118">
        <v>0</v>
      </c>
      <c r="I32" s="118">
        <v>-10</v>
      </c>
      <c r="J32" s="118">
        <v>-8</v>
      </c>
      <c r="K32" s="118">
        <v>-43</v>
      </c>
      <c r="L32" s="118">
        <v>0</v>
      </c>
      <c r="M32" s="118">
        <v>-6</v>
      </c>
    </row>
    <row r="33" spans="1:13" ht="14.25" customHeight="1">
      <c r="A33" s="118" t="s">
        <v>181</v>
      </c>
      <c r="B33" s="118">
        <v>-2.5</v>
      </c>
      <c r="C33" s="118">
        <v>0</v>
      </c>
      <c r="D33" s="118">
        <v>0</v>
      </c>
      <c r="E33" s="118">
        <v>-225</v>
      </c>
      <c r="F33" s="118">
        <v>0</v>
      </c>
      <c r="G33" s="118">
        <v>-1.5</v>
      </c>
      <c r="H33" s="118">
        <v>0</v>
      </c>
      <c r="I33" s="118">
        <v>-10</v>
      </c>
      <c r="J33" s="118">
        <v>-8</v>
      </c>
      <c r="K33" s="118">
        <v>-43</v>
      </c>
      <c r="L33" s="118">
        <v>0</v>
      </c>
      <c r="M33" s="118">
        <v>-6</v>
      </c>
    </row>
    <row r="34" spans="1:13" ht="14.25" customHeight="1">
      <c r="A34" s="118" t="s">
        <v>182</v>
      </c>
      <c r="B34" s="118">
        <v>-2.5</v>
      </c>
      <c r="C34" s="118">
        <v>0</v>
      </c>
      <c r="D34" s="118">
        <v>0</v>
      </c>
      <c r="E34" s="118">
        <v>-225</v>
      </c>
      <c r="F34" s="118">
        <v>0</v>
      </c>
      <c r="G34" s="118">
        <v>-1.5</v>
      </c>
      <c r="H34" s="118">
        <v>0</v>
      </c>
      <c r="I34" s="118">
        <v>-10</v>
      </c>
      <c r="J34" s="118">
        <v>-8</v>
      </c>
      <c r="K34" s="118">
        <v>-43</v>
      </c>
      <c r="L34" s="118">
        <v>0</v>
      </c>
      <c r="M34" s="118">
        <v>-6</v>
      </c>
    </row>
    <row r="35" spans="1:13" ht="14.25" customHeight="1">
      <c r="A35" s="118" t="s">
        <v>183</v>
      </c>
      <c r="B35" s="118">
        <v>-2.5</v>
      </c>
      <c r="C35" s="118">
        <v>15.41</v>
      </c>
      <c r="D35" s="118">
        <v>0</v>
      </c>
      <c r="E35" s="118">
        <v>-550</v>
      </c>
      <c r="F35" s="118">
        <v>0</v>
      </c>
      <c r="G35" s="118">
        <v>-1.5</v>
      </c>
      <c r="H35" s="118">
        <v>0</v>
      </c>
      <c r="I35" s="118">
        <v>-4</v>
      </c>
      <c r="J35" s="118">
        <v>-3</v>
      </c>
      <c r="K35" s="118">
        <v>-43</v>
      </c>
      <c r="L35" s="118">
        <v>0</v>
      </c>
      <c r="M35" s="118">
        <v>-6</v>
      </c>
    </row>
    <row r="36" spans="1:13" ht="14.25" customHeight="1">
      <c r="A36" s="118" t="s">
        <v>184</v>
      </c>
      <c r="B36" s="118">
        <v>-2.5</v>
      </c>
      <c r="C36" s="118">
        <v>15.41</v>
      </c>
      <c r="D36" s="118">
        <v>0</v>
      </c>
      <c r="E36" s="118">
        <v>-550</v>
      </c>
      <c r="F36" s="118">
        <v>0</v>
      </c>
      <c r="G36" s="118">
        <v>-1.5</v>
      </c>
      <c r="H36" s="118">
        <v>0</v>
      </c>
      <c r="I36" s="118">
        <v>-4</v>
      </c>
      <c r="J36" s="118">
        <v>-3</v>
      </c>
      <c r="K36" s="118">
        <v>-43</v>
      </c>
      <c r="L36" s="118">
        <v>7.7</v>
      </c>
      <c r="M36" s="118">
        <v>-6</v>
      </c>
    </row>
    <row r="37" spans="1:13" ht="14.25" customHeight="1">
      <c r="A37" s="118" t="s">
        <v>185</v>
      </c>
      <c r="B37" s="118">
        <v>-2.5</v>
      </c>
      <c r="C37" s="118">
        <v>15.41</v>
      </c>
      <c r="D37" s="118">
        <v>0</v>
      </c>
      <c r="E37" s="118">
        <v>-526.72</v>
      </c>
      <c r="F37" s="118">
        <v>0</v>
      </c>
      <c r="G37" s="118">
        <v>-1.5</v>
      </c>
      <c r="H37" s="118">
        <v>0</v>
      </c>
      <c r="I37" s="118">
        <v>-4</v>
      </c>
      <c r="J37" s="118">
        <v>-3</v>
      </c>
      <c r="K37" s="118">
        <v>-43</v>
      </c>
      <c r="L37" s="118">
        <v>7.7</v>
      </c>
      <c r="M37" s="118">
        <v>-6</v>
      </c>
    </row>
    <row r="38" spans="1:13" ht="14.25" customHeight="1">
      <c r="A38" s="118" t="s">
        <v>186</v>
      </c>
      <c r="B38" s="118">
        <v>-2.5</v>
      </c>
      <c r="C38" s="118">
        <v>15.41</v>
      </c>
      <c r="D38" s="118">
        <v>0</v>
      </c>
      <c r="E38" s="118">
        <v>-496.82</v>
      </c>
      <c r="F38" s="118">
        <v>0</v>
      </c>
      <c r="G38" s="118">
        <v>-1.5</v>
      </c>
      <c r="H38" s="118">
        <v>0</v>
      </c>
      <c r="I38" s="118">
        <v>-4</v>
      </c>
      <c r="J38" s="118">
        <v>-3</v>
      </c>
      <c r="K38" s="118">
        <v>-43</v>
      </c>
      <c r="L38" s="118">
        <v>7.7</v>
      </c>
      <c r="M38" s="118">
        <v>-6</v>
      </c>
    </row>
    <row r="39" spans="1:13" ht="14.25" customHeight="1">
      <c r="A39" s="118" t="s">
        <v>187</v>
      </c>
      <c r="B39" s="118">
        <v>-2.5</v>
      </c>
      <c r="C39" s="118">
        <v>15.41</v>
      </c>
      <c r="D39" s="118">
        <v>0</v>
      </c>
      <c r="E39" s="118">
        <v>-650</v>
      </c>
      <c r="F39" s="118">
        <v>0</v>
      </c>
      <c r="G39" s="118">
        <v>-1.5</v>
      </c>
      <c r="H39" s="118">
        <v>9.6300000000000008</v>
      </c>
      <c r="I39" s="118">
        <v>-4</v>
      </c>
      <c r="J39" s="118">
        <v>-3</v>
      </c>
      <c r="K39" s="118">
        <v>-18</v>
      </c>
      <c r="L39" s="118">
        <v>4.1399999999999997</v>
      </c>
      <c r="M39" s="118">
        <v>-6</v>
      </c>
    </row>
    <row r="40" spans="1:13" ht="14.25" customHeight="1">
      <c r="A40" s="118" t="s">
        <v>188</v>
      </c>
      <c r="B40" s="118">
        <v>-2.5</v>
      </c>
      <c r="C40" s="118">
        <v>15.41</v>
      </c>
      <c r="D40" s="118">
        <v>0</v>
      </c>
      <c r="E40" s="118">
        <v>-650</v>
      </c>
      <c r="F40" s="118">
        <v>28.88</v>
      </c>
      <c r="G40" s="118">
        <v>-1.5</v>
      </c>
      <c r="H40" s="118">
        <v>9.6300000000000008</v>
      </c>
      <c r="I40" s="118">
        <v>-4</v>
      </c>
      <c r="J40" s="118">
        <v>-3</v>
      </c>
      <c r="K40" s="118">
        <v>-18</v>
      </c>
      <c r="L40" s="118">
        <v>0</v>
      </c>
      <c r="M40" s="118">
        <v>-6</v>
      </c>
    </row>
    <row r="41" spans="1:13" ht="14.25" customHeight="1">
      <c r="A41" s="118" t="s">
        <v>189</v>
      </c>
      <c r="B41" s="118">
        <v>-2.5</v>
      </c>
      <c r="C41" s="118">
        <v>15.41</v>
      </c>
      <c r="D41" s="118">
        <v>0</v>
      </c>
      <c r="E41" s="118">
        <v>-650</v>
      </c>
      <c r="F41" s="118">
        <v>28.88</v>
      </c>
      <c r="G41" s="118">
        <v>-1.5</v>
      </c>
      <c r="H41" s="118">
        <v>0</v>
      </c>
      <c r="I41" s="118">
        <v>-4</v>
      </c>
      <c r="J41" s="118">
        <v>-3</v>
      </c>
      <c r="K41" s="118">
        <v>-18</v>
      </c>
      <c r="L41" s="118">
        <v>0</v>
      </c>
      <c r="M41" s="118">
        <v>-6</v>
      </c>
    </row>
    <row r="42" spans="1:13" ht="14.25" customHeight="1">
      <c r="A42" s="118" t="s">
        <v>190</v>
      </c>
      <c r="B42" s="118">
        <v>-2.5</v>
      </c>
      <c r="C42" s="118">
        <v>15.41</v>
      </c>
      <c r="D42" s="118">
        <v>0</v>
      </c>
      <c r="E42" s="118">
        <v>-409.95</v>
      </c>
      <c r="F42" s="118">
        <v>28.88</v>
      </c>
      <c r="G42" s="118">
        <v>-1.5</v>
      </c>
      <c r="H42" s="118">
        <v>0</v>
      </c>
      <c r="I42" s="118">
        <v>-4</v>
      </c>
      <c r="J42" s="118">
        <v>-3</v>
      </c>
      <c r="K42" s="118">
        <v>-18</v>
      </c>
      <c r="L42" s="118">
        <v>0</v>
      </c>
      <c r="M42" s="118">
        <v>-6</v>
      </c>
    </row>
    <row r="43" spans="1:13" ht="14.25" customHeight="1">
      <c r="A43" s="118" t="s">
        <v>191</v>
      </c>
      <c r="B43" s="118">
        <v>-2.5</v>
      </c>
      <c r="C43" s="118">
        <v>15.41</v>
      </c>
      <c r="D43" s="118">
        <v>0</v>
      </c>
      <c r="E43" s="118">
        <v>-280.73</v>
      </c>
      <c r="F43" s="118">
        <v>28.88</v>
      </c>
      <c r="G43" s="118">
        <v>-1.5</v>
      </c>
      <c r="H43" s="118">
        <v>0</v>
      </c>
      <c r="I43" s="118">
        <v>-4</v>
      </c>
      <c r="J43" s="118">
        <v>-3</v>
      </c>
      <c r="K43" s="118">
        <v>-18</v>
      </c>
      <c r="L43" s="118">
        <v>0</v>
      </c>
      <c r="M43" s="118">
        <v>0</v>
      </c>
    </row>
    <row r="44" spans="1:13" ht="14.25" customHeight="1">
      <c r="A44" s="118" t="s">
        <v>192</v>
      </c>
      <c r="B44" s="118">
        <v>-2.5</v>
      </c>
      <c r="C44" s="118">
        <v>15.41</v>
      </c>
      <c r="D44" s="118">
        <v>0</v>
      </c>
      <c r="E44" s="118">
        <v>-262.64999999999998</v>
      </c>
      <c r="F44" s="118">
        <v>28.88</v>
      </c>
      <c r="G44" s="118">
        <v>-1.5</v>
      </c>
      <c r="H44" s="118">
        <v>0</v>
      </c>
      <c r="I44" s="118">
        <v>-4</v>
      </c>
      <c r="J44" s="118">
        <v>-3</v>
      </c>
      <c r="K44" s="118">
        <v>-18</v>
      </c>
      <c r="L44" s="118">
        <v>0</v>
      </c>
      <c r="M44" s="118">
        <v>0</v>
      </c>
    </row>
    <row r="45" spans="1:13" ht="14.25" customHeight="1">
      <c r="A45" s="118" t="s">
        <v>193</v>
      </c>
      <c r="B45" s="118">
        <v>-2.5</v>
      </c>
      <c r="C45" s="118">
        <v>15.41</v>
      </c>
      <c r="D45" s="118">
        <v>0</v>
      </c>
      <c r="E45" s="118">
        <v>0</v>
      </c>
      <c r="F45" s="118">
        <v>28.88</v>
      </c>
      <c r="G45" s="118">
        <v>-1.5</v>
      </c>
      <c r="H45" s="118">
        <v>0</v>
      </c>
      <c r="I45" s="118">
        <v>-4</v>
      </c>
      <c r="J45" s="118">
        <v>-3</v>
      </c>
      <c r="K45" s="118">
        <v>-18</v>
      </c>
      <c r="L45" s="118">
        <v>0</v>
      </c>
      <c r="M45" s="118">
        <v>0</v>
      </c>
    </row>
    <row r="46" spans="1:13" ht="14.25" customHeight="1">
      <c r="A46" s="118" t="s">
        <v>194</v>
      </c>
      <c r="B46" s="118">
        <v>-2.5</v>
      </c>
      <c r="C46" s="118">
        <v>15.41</v>
      </c>
      <c r="D46" s="118">
        <v>0</v>
      </c>
      <c r="E46" s="118">
        <v>0</v>
      </c>
      <c r="F46" s="118">
        <v>28.88</v>
      </c>
      <c r="G46" s="118">
        <v>-1.5</v>
      </c>
      <c r="H46" s="118">
        <v>0</v>
      </c>
      <c r="I46" s="118">
        <v>-4</v>
      </c>
      <c r="J46" s="118">
        <v>-3</v>
      </c>
      <c r="K46" s="118">
        <v>-18</v>
      </c>
      <c r="L46" s="118">
        <v>0</v>
      </c>
      <c r="M46" s="118">
        <v>0</v>
      </c>
    </row>
    <row r="47" spans="1:13" ht="14.25" customHeight="1">
      <c r="A47" s="118" t="s">
        <v>195</v>
      </c>
      <c r="B47" s="118">
        <v>-2.5</v>
      </c>
      <c r="C47" s="118">
        <v>15.41</v>
      </c>
      <c r="D47" s="118">
        <v>0</v>
      </c>
      <c r="E47" s="118">
        <v>0</v>
      </c>
      <c r="F47" s="118">
        <v>28.88</v>
      </c>
      <c r="G47" s="118">
        <v>-1.5</v>
      </c>
      <c r="H47" s="118">
        <v>0</v>
      </c>
      <c r="I47" s="118">
        <v>-4</v>
      </c>
      <c r="J47" s="118">
        <v>-3</v>
      </c>
      <c r="K47" s="118">
        <v>-18</v>
      </c>
      <c r="L47" s="118">
        <v>0</v>
      </c>
      <c r="M47" s="118">
        <v>0</v>
      </c>
    </row>
    <row r="48" spans="1:13" ht="14.25" customHeight="1">
      <c r="A48" s="118" t="s">
        <v>196</v>
      </c>
      <c r="B48" s="118">
        <v>-2.5</v>
      </c>
      <c r="C48" s="118">
        <v>15.41</v>
      </c>
      <c r="D48" s="118">
        <v>0</v>
      </c>
      <c r="E48" s="118">
        <v>0</v>
      </c>
      <c r="F48" s="118">
        <v>28.88</v>
      </c>
      <c r="G48" s="118">
        <v>-1.5</v>
      </c>
      <c r="H48" s="118">
        <v>0</v>
      </c>
      <c r="I48" s="118">
        <v>-4</v>
      </c>
      <c r="J48" s="118">
        <v>-3</v>
      </c>
      <c r="K48" s="118">
        <v>-18</v>
      </c>
      <c r="L48" s="118">
        <v>0</v>
      </c>
      <c r="M48" s="118">
        <v>0</v>
      </c>
    </row>
    <row r="49" spans="1:13" ht="14.25" customHeight="1">
      <c r="A49" s="118" t="s">
        <v>197</v>
      </c>
      <c r="B49" s="118">
        <v>-2.5</v>
      </c>
      <c r="C49" s="118">
        <v>15.41</v>
      </c>
      <c r="D49" s="118">
        <v>0</v>
      </c>
      <c r="E49" s="118">
        <v>0</v>
      </c>
      <c r="F49" s="118">
        <v>28.88</v>
      </c>
      <c r="G49" s="118">
        <v>-1.5</v>
      </c>
      <c r="H49" s="118">
        <v>0</v>
      </c>
      <c r="I49" s="118">
        <v>-4</v>
      </c>
      <c r="J49" s="118">
        <v>-3</v>
      </c>
      <c r="K49" s="118">
        <v>-18</v>
      </c>
      <c r="L49" s="118">
        <v>0</v>
      </c>
      <c r="M49" s="118">
        <v>0</v>
      </c>
    </row>
    <row r="50" spans="1:13" ht="14.25" customHeight="1">
      <c r="A50" s="118" t="s">
        <v>198</v>
      </c>
      <c r="B50" s="118">
        <v>-2.5</v>
      </c>
      <c r="C50" s="118">
        <v>15.41</v>
      </c>
      <c r="D50" s="118">
        <v>0</v>
      </c>
      <c r="E50" s="118">
        <v>0</v>
      </c>
      <c r="F50" s="118">
        <v>28.88</v>
      </c>
      <c r="G50" s="118">
        <v>-1.5</v>
      </c>
      <c r="H50" s="118">
        <v>0</v>
      </c>
      <c r="I50" s="118">
        <v>-4</v>
      </c>
      <c r="J50" s="118">
        <v>-3</v>
      </c>
      <c r="K50" s="118">
        <v>-18</v>
      </c>
      <c r="L50" s="118">
        <v>0</v>
      </c>
      <c r="M50" s="118">
        <v>0</v>
      </c>
    </row>
    <row r="51" spans="1:13" ht="14.25" customHeight="1">
      <c r="A51" s="118" t="s">
        <v>199</v>
      </c>
      <c r="B51" s="118">
        <v>-2.5</v>
      </c>
      <c r="C51" s="118">
        <v>15.41</v>
      </c>
      <c r="D51" s="118">
        <v>0</v>
      </c>
      <c r="E51" s="118">
        <v>0</v>
      </c>
      <c r="F51" s="118">
        <v>28.88</v>
      </c>
      <c r="G51" s="118">
        <v>-1.5</v>
      </c>
      <c r="H51" s="118">
        <v>0</v>
      </c>
      <c r="I51" s="118">
        <v>-4</v>
      </c>
      <c r="J51" s="118">
        <v>-3</v>
      </c>
      <c r="K51" s="118">
        <v>-18</v>
      </c>
      <c r="L51" s="118">
        <v>0</v>
      </c>
      <c r="M51" s="118">
        <v>0</v>
      </c>
    </row>
    <row r="52" spans="1:13" ht="14.25" customHeight="1">
      <c r="A52" s="118" t="s">
        <v>200</v>
      </c>
      <c r="B52" s="118">
        <v>-2.5</v>
      </c>
      <c r="C52" s="118">
        <v>15.41</v>
      </c>
      <c r="D52" s="118">
        <v>0</v>
      </c>
      <c r="E52" s="118">
        <v>0</v>
      </c>
      <c r="F52" s="118">
        <v>28.88</v>
      </c>
      <c r="G52" s="118">
        <v>-1.5</v>
      </c>
      <c r="H52" s="118">
        <v>0</v>
      </c>
      <c r="I52" s="118">
        <v>-4</v>
      </c>
      <c r="J52" s="118">
        <v>-3</v>
      </c>
      <c r="K52" s="118">
        <v>-18</v>
      </c>
      <c r="L52" s="118">
        <v>0</v>
      </c>
      <c r="M52" s="118">
        <v>0</v>
      </c>
    </row>
    <row r="53" spans="1:13" ht="14.25" customHeight="1">
      <c r="A53" s="118" t="s">
        <v>201</v>
      </c>
      <c r="B53" s="118">
        <v>-2.5</v>
      </c>
      <c r="C53" s="118">
        <v>15.41</v>
      </c>
      <c r="D53" s="118">
        <v>0</v>
      </c>
      <c r="E53" s="118">
        <v>0</v>
      </c>
      <c r="F53" s="118">
        <v>28.88</v>
      </c>
      <c r="G53" s="118">
        <v>-1.5</v>
      </c>
      <c r="H53" s="118">
        <v>0</v>
      </c>
      <c r="I53" s="118">
        <v>-4</v>
      </c>
      <c r="J53" s="118">
        <v>-3</v>
      </c>
      <c r="K53" s="118">
        <v>-18</v>
      </c>
      <c r="L53" s="118">
        <v>0</v>
      </c>
      <c r="M53" s="118">
        <v>0</v>
      </c>
    </row>
    <row r="54" spans="1:13" ht="14.25" customHeight="1">
      <c r="A54" s="118" t="s">
        <v>202</v>
      </c>
      <c r="B54" s="118">
        <v>-2.5</v>
      </c>
      <c r="C54" s="118">
        <v>15.41</v>
      </c>
      <c r="D54" s="118">
        <v>0</v>
      </c>
      <c r="E54" s="118">
        <v>0</v>
      </c>
      <c r="F54" s="118">
        <v>28.88</v>
      </c>
      <c r="G54" s="118">
        <v>-1.5</v>
      </c>
      <c r="H54" s="118">
        <v>0</v>
      </c>
      <c r="I54" s="118">
        <v>-4</v>
      </c>
      <c r="J54" s="118">
        <v>-3</v>
      </c>
      <c r="K54" s="118">
        <v>-18</v>
      </c>
      <c r="L54" s="118">
        <v>0</v>
      </c>
      <c r="M54" s="118">
        <v>0</v>
      </c>
    </row>
    <row r="55" spans="1:13" ht="14.25" customHeight="1">
      <c r="A55" s="118" t="s">
        <v>203</v>
      </c>
      <c r="B55" s="118">
        <v>-2.5</v>
      </c>
      <c r="C55" s="118">
        <v>15.41</v>
      </c>
      <c r="D55" s="118">
        <v>0</v>
      </c>
      <c r="E55" s="118">
        <v>194.55</v>
      </c>
      <c r="F55" s="118">
        <v>28.89</v>
      </c>
      <c r="G55" s="118">
        <v>-1.5</v>
      </c>
      <c r="H55" s="118">
        <v>0</v>
      </c>
      <c r="I55" s="118">
        <v>-4</v>
      </c>
      <c r="J55" s="118">
        <v>-3</v>
      </c>
      <c r="K55" s="118">
        <v>-18</v>
      </c>
      <c r="L55" s="118">
        <v>0</v>
      </c>
      <c r="M55" s="118">
        <v>0</v>
      </c>
    </row>
    <row r="56" spans="1:13" ht="14.25" customHeight="1">
      <c r="A56" s="118" t="s">
        <v>204</v>
      </c>
      <c r="B56" s="118">
        <v>-2.5</v>
      </c>
      <c r="C56" s="118">
        <v>15.41</v>
      </c>
      <c r="D56" s="118">
        <v>0</v>
      </c>
      <c r="E56" s="118">
        <v>0</v>
      </c>
      <c r="F56" s="118">
        <v>28.88</v>
      </c>
      <c r="G56" s="118">
        <v>-1.5</v>
      </c>
      <c r="H56" s="118">
        <v>0</v>
      </c>
      <c r="I56" s="118">
        <v>-4</v>
      </c>
      <c r="J56" s="118">
        <v>-3</v>
      </c>
      <c r="K56" s="118">
        <v>-18</v>
      </c>
      <c r="L56" s="118">
        <v>0</v>
      </c>
      <c r="M56" s="118">
        <v>0</v>
      </c>
    </row>
    <row r="57" spans="1:13" ht="14.25" customHeight="1">
      <c r="A57" s="118" t="s">
        <v>205</v>
      </c>
      <c r="B57" s="118">
        <v>-2.5</v>
      </c>
      <c r="C57" s="118">
        <v>15.41</v>
      </c>
      <c r="D57" s="118">
        <v>0</v>
      </c>
      <c r="E57" s="118">
        <v>0</v>
      </c>
      <c r="F57" s="118">
        <v>28.88</v>
      </c>
      <c r="G57" s="118">
        <v>-1.5</v>
      </c>
      <c r="H57" s="118">
        <v>0</v>
      </c>
      <c r="I57" s="118">
        <v>-4</v>
      </c>
      <c r="J57" s="118">
        <v>-3</v>
      </c>
      <c r="K57" s="118">
        <v>-18</v>
      </c>
      <c r="L57" s="118">
        <v>0</v>
      </c>
      <c r="M57" s="118">
        <v>0</v>
      </c>
    </row>
    <row r="58" spans="1:13" ht="14.25" customHeight="1">
      <c r="A58" s="118" t="s">
        <v>206</v>
      </c>
      <c r="B58" s="118">
        <v>-2.5</v>
      </c>
      <c r="C58" s="118">
        <v>15.41</v>
      </c>
      <c r="D58" s="118">
        <v>0</v>
      </c>
      <c r="E58" s="118">
        <v>0</v>
      </c>
      <c r="F58" s="118">
        <v>28.88</v>
      </c>
      <c r="G58" s="118">
        <v>-1.5</v>
      </c>
      <c r="H58" s="118">
        <v>0</v>
      </c>
      <c r="I58" s="118">
        <v>-4</v>
      </c>
      <c r="J58" s="118">
        <v>-3</v>
      </c>
      <c r="K58" s="118">
        <v>-18</v>
      </c>
      <c r="L58" s="118">
        <v>0</v>
      </c>
      <c r="M58" s="118">
        <v>0</v>
      </c>
    </row>
    <row r="59" spans="1:13" ht="14.25" customHeight="1">
      <c r="A59" s="118" t="s">
        <v>207</v>
      </c>
      <c r="B59" s="118">
        <v>-2.5</v>
      </c>
      <c r="C59" s="118">
        <v>15.41</v>
      </c>
      <c r="D59" s="118">
        <v>0</v>
      </c>
      <c r="E59" s="118">
        <v>0</v>
      </c>
      <c r="F59" s="118">
        <v>28.88</v>
      </c>
      <c r="G59" s="118">
        <v>-1.5</v>
      </c>
      <c r="H59" s="118">
        <v>0</v>
      </c>
      <c r="I59" s="118">
        <v>-4</v>
      </c>
      <c r="J59" s="118">
        <v>-3</v>
      </c>
      <c r="K59" s="118">
        <v>-18</v>
      </c>
      <c r="L59" s="118">
        <v>0</v>
      </c>
      <c r="M59" s="118">
        <v>0</v>
      </c>
    </row>
    <row r="60" spans="1:13" ht="14.25" customHeight="1">
      <c r="A60" s="118" t="s">
        <v>208</v>
      </c>
      <c r="B60" s="118">
        <v>-2.5</v>
      </c>
      <c r="C60" s="118">
        <v>15.41</v>
      </c>
      <c r="D60" s="118">
        <v>0</v>
      </c>
      <c r="E60" s="118">
        <v>-301.39999999999998</v>
      </c>
      <c r="F60" s="118">
        <v>28.88</v>
      </c>
      <c r="G60" s="118">
        <v>-1.5</v>
      </c>
      <c r="H60" s="118">
        <v>0</v>
      </c>
      <c r="I60" s="118">
        <v>-4</v>
      </c>
      <c r="J60" s="118">
        <v>-3</v>
      </c>
      <c r="K60" s="118">
        <v>-18</v>
      </c>
      <c r="L60" s="118">
        <v>0</v>
      </c>
      <c r="M60" s="118">
        <v>0</v>
      </c>
    </row>
    <row r="61" spans="1:13" ht="14.25" customHeight="1">
      <c r="A61" s="118" t="s">
        <v>209</v>
      </c>
      <c r="B61" s="118">
        <v>-2.5</v>
      </c>
      <c r="C61" s="118">
        <v>15.41</v>
      </c>
      <c r="D61" s="118">
        <v>0</v>
      </c>
      <c r="E61" s="118">
        <v>-347.62</v>
      </c>
      <c r="F61" s="118">
        <v>28.88</v>
      </c>
      <c r="G61" s="118">
        <v>-1.5</v>
      </c>
      <c r="H61" s="118">
        <v>0</v>
      </c>
      <c r="I61" s="118">
        <v>-4</v>
      </c>
      <c r="J61" s="118">
        <v>-3</v>
      </c>
      <c r="K61" s="118">
        <v>-18</v>
      </c>
      <c r="L61" s="118">
        <v>0</v>
      </c>
      <c r="M61" s="118">
        <v>0</v>
      </c>
    </row>
    <row r="62" spans="1:13" ht="14.25" customHeight="1">
      <c r="A62" s="118" t="s">
        <v>210</v>
      </c>
      <c r="B62" s="118">
        <v>-2.5</v>
      </c>
      <c r="C62" s="118">
        <v>15.41</v>
      </c>
      <c r="D62" s="118">
        <v>0</v>
      </c>
      <c r="E62" s="118">
        <v>-420.14</v>
      </c>
      <c r="F62" s="118">
        <v>28.88</v>
      </c>
      <c r="G62" s="118">
        <v>-1.5</v>
      </c>
      <c r="H62" s="118">
        <v>0</v>
      </c>
      <c r="I62" s="118">
        <v>-4</v>
      </c>
      <c r="J62" s="118">
        <v>-3</v>
      </c>
      <c r="K62" s="118">
        <v>-18</v>
      </c>
      <c r="L62" s="118">
        <v>0</v>
      </c>
      <c r="M62" s="118">
        <v>-6</v>
      </c>
    </row>
    <row r="63" spans="1:13" ht="14.25" customHeight="1">
      <c r="A63" s="118" t="s">
        <v>211</v>
      </c>
      <c r="B63" s="118">
        <v>-2.5</v>
      </c>
      <c r="C63" s="118">
        <v>15.41</v>
      </c>
      <c r="D63" s="118">
        <v>0</v>
      </c>
      <c r="E63" s="118">
        <v>-492.16</v>
      </c>
      <c r="F63" s="118">
        <v>28.88</v>
      </c>
      <c r="G63" s="118">
        <v>-1.5</v>
      </c>
      <c r="H63" s="118">
        <v>2.6</v>
      </c>
      <c r="I63" s="118">
        <v>-4</v>
      </c>
      <c r="J63" s="118">
        <v>-3</v>
      </c>
      <c r="K63" s="118">
        <v>-18</v>
      </c>
      <c r="L63" s="118">
        <v>0</v>
      </c>
      <c r="M63" s="118">
        <v>-6</v>
      </c>
    </row>
    <row r="64" spans="1:13" ht="14.25" customHeight="1">
      <c r="A64" s="118" t="s">
        <v>212</v>
      </c>
      <c r="B64" s="118">
        <v>-2.5</v>
      </c>
      <c r="C64" s="118">
        <v>15.41</v>
      </c>
      <c r="D64" s="118">
        <v>0</v>
      </c>
      <c r="E64" s="118">
        <v>-600</v>
      </c>
      <c r="F64" s="118">
        <v>28.88</v>
      </c>
      <c r="G64" s="118">
        <v>-1.5</v>
      </c>
      <c r="H64" s="118">
        <v>9.6300000000000008</v>
      </c>
      <c r="I64" s="118">
        <v>-4</v>
      </c>
      <c r="J64" s="118">
        <v>-3</v>
      </c>
      <c r="K64" s="118">
        <v>-18</v>
      </c>
      <c r="L64" s="118">
        <v>0</v>
      </c>
      <c r="M64" s="118">
        <v>-6</v>
      </c>
    </row>
    <row r="65" spans="1:13" ht="14.25" customHeight="1">
      <c r="A65" s="118" t="s">
        <v>213</v>
      </c>
      <c r="B65" s="118">
        <v>-2.5</v>
      </c>
      <c r="C65" s="118">
        <v>15.41</v>
      </c>
      <c r="D65" s="118">
        <v>0</v>
      </c>
      <c r="E65" s="118">
        <v>-600</v>
      </c>
      <c r="F65" s="118">
        <v>0</v>
      </c>
      <c r="G65" s="118">
        <v>-1.5</v>
      </c>
      <c r="H65" s="118">
        <v>9.6300000000000008</v>
      </c>
      <c r="I65" s="118">
        <v>-4</v>
      </c>
      <c r="J65" s="118">
        <v>-3</v>
      </c>
      <c r="K65" s="118">
        <v>-18</v>
      </c>
      <c r="L65" s="118">
        <v>0</v>
      </c>
      <c r="M65" s="118">
        <v>-6</v>
      </c>
    </row>
    <row r="66" spans="1:13" ht="14.25" customHeight="1">
      <c r="A66" s="118" t="s">
        <v>214</v>
      </c>
      <c r="B66" s="118">
        <v>-2.5</v>
      </c>
      <c r="C66" s="118">
        <v>15.41</v>
      </c>
      <c r="D66" s="118">
        <v>0</v>
      </c>
      <c r="E66" s="118">
        <v>-600</v>
      </c>
      <c r="F66" s="118">
        <v>0</v>
      </c>
      <c r="G66" s="118">
        <v>-1.5</v>
      </c>
      <c r="H66" s="118">
        <v>9.6300000000000008</v>
      </c>
      <c r="I66" s="118">
        <v>-4</v>
      </c>
      <c r="J66" s="118">
        <v>-3</v>
      </c>
      <c r="K66" s="118">
        <v>-18</v>
      </c>
      <c r="L66" s="118">
        <v>7.7</v>
      </c>
      <c r="M66" s="118">
        <v>-6</v>
      </c>
    </row>
    <row r="67" spans="1:13" ht="14.25" customHeight="1">
      <c r="A67" s="118" t="s">
        <v>215</v>
      </c>
      <c r="B67" s="118">
        <v>-2.5</v>
      </c>
      <c r="C67" s="118">
        <v>15.41</v>
      </c>
      <c r="D67" s="118">
        <v>0</v>
      </c>
      <c r="E67" s="118">
        <v>-755.25</v>
      </c>
      <c r="F67" s="118">
        <v>0</v>
      </c>
      <c r="G67" s="118">
        <v>-1.5</v>
      </c>
      <c r="H67" s="118">
        <v>0</v>
      </c>
      <c r="I67" s="118">
        <v>-4</v>
      </c>
      <c r="J67" s="118">
        <v>-3</v>
      </c>
      <c r="K67" s="118">
        <v>-43</v>
      </c>
      <c r="L67" s="118">
        <v>0</v>
      </c>
      <c r="M67" s="118">
        <v>-6</v>
      </c>
    </row>
    <row r="68" spans="1:13" ht="14.25" customHeight="1">
      <c r="A68" s="118" t="s">
        <v>216</v>
      </c>
      <c r="B68" s="118">
        <v>-2.5</v>
      </c>
      <c r="C68" s="118">
        <v>15.41</v>
      </c>
      <c r="D68" s="118">
        <v>0</v>
      </c>
      <c r="E68" s="118">
        <v>-774.99</v>
      </c>
      <c r="F68" s="118">
        <v>0</v>
      </c>
      <c r="G68" s="118">
        <v>-1.5</v>
      </c>
      <c r="H68" s="118">
        <v>0</v>
      </c>
      <c r="I68" s="118">
        <v>-4</v>
      </c>
      <c r="J68" s="118">
        <v>-3</v>
      </c>
      <c r="K68" s="118">
        <v>-43</v>
      </c>
      <c r="L68" s="118">
        <v>7.7</v>
      </c>
      <c r="M68" s="118">
        <v>-6</v>
      </c>
    </row>
    <row r="69" spans="1:13" ht="14.25" customHeight="1">
      <c r="A69" s="118" t="s">
        <v>217</v>
      </c>
      <c r="B69" s="118">
        <v>-2.5</v>
      </c>
      <c r="C69" s="118">
        <v>15.41</v>
      </c>
      <c r="D69" s="118">
        <v>0</v>
      </c>
      <c r="E69" s="118">
        <v>-850</v>
      </c>
      <c r="F69" s="118">
        <v>0</v>
      </c>
      <c r="G69" s="118">
        <v>-1.5</v>
      </c>
      <c r="H69" s="118">
        <v>0</v>
      </c>
      <c r="I69" s="118">
        <v>-4</v>
      </c>
      <c r="J69" s="118">
        <v>-3</v>
      </c>
      <c r="K69" s="118">
        <v>-43</v>
      </c>
      <c r="L69" s="118">
        <v>7.7</v>
      </c>
      <c r="M69" s="118">
        <v>-6</v>
      </c>
    </row>
    <row r="70" spans="1:13" ht="14.25" customHeight="1">
      <c r="A70" s="118" t="s">
        <v>218</v>
      </c>
      <c r="B70" s="118">
        <v>-2.5</v>
      </c>
      <c r="C70" s="118">
        <v>15.41</v>
      </c>
      <c r="D70" s="118">
        <v>0</v>
      </c>
      <c r="E70" s="118">
        <v>-850</v>
      </c>
      <c r="F70" s="118">
        <v>0</v>
      </c>
      <c r="G70" s="118">
        <v>-1.5</v>
      </c>
      <c r="H70" s="118">
        <v>0</v>
      </c>
      <c r="I70" s="118">
        <v>-4</v>
      </c>
      <c r="J70" s="118">
        <v>-3</v>
      </c>
      <c r="K70" s="118">
        <v>-43</v>
      </c>
      <c r="L70" s="118">
        <v>7.7</v>
      </c>
      <c r="M70" s="118">
        <v>-6</v>
      </c>
    </row>
    <row r="71" spans="1:13" ht="14.25" customHeight="1">
      <c r="A71" s="118" t="s">
        <v>219</v>
      </c>
      <c r="B71" s="118">
        <v>-2.5</v>
      </c>
      <c r="C71" s="118">
        <v>0</v>
      </c>
      <c r="D71" s="118">
        <v>0</v>
      </c>
      <c r="E71" s="118">
        <v>-675</v>
      </c>
      <c r="F71" s="118">
        <v>0</v>
      </c>
      <c r="G71" s="118">
        <v>-1.3</v>
      </c>
      <c r="H71" s="118">
        <v>0</v>
      </c>
      <c r="I71" s="118">
        <v>-5</v>
      </c>
      <c r="J71" s="118">
        <v>-8</v>
      </c>
      <c r="K71" s="118">
        <v>-43</v>
      </c>
      <c r="L71" s="118">
        <v>7.7</v>
      </c>
      <c r="M71" s="118">
        <v>-6</v>
      </c>
    </row>
    <row r="72" spans="1:13" ht="14.25" customHeight="1">
      <c r="A72" s="118" t="s">
        <v>220</v>
      </c>
      <c r="B72" s="118">
        <v>-2.5</v>
      </c>
      <c r="C72" s="118">
        <v>0</v>
      </c>
      <c r="D72" s="118">
        <v>0</v>
      </c>
      <c r="E72" s="118">
        <v>-675</v>
      </c>
      <c r="F72" s="118">
        <v>0</v>
      </c>
      <c r="G72" s="118">
        <v>-1.3</v>
      </c>
      <c r="H72" s="118">
        <v>0</v>
      </c>
      <c r="I72" s="118">
        <v>-5</v>
      </c>
      <c r="J72" s="118">
        <v>-8</v>
      </c>
      <c r="K72" s="118">
        <v>-43</v>
      </c>
      <c r="L72" s="118">
        <v>7.7</v>
      </c>
      <c r="M72" s="118">
        <v>-6</v>
      </c>
    </row>
    <row r="73" spans="1:13" ht="14.25" customHeight="1">
      <c r="A73" s="118" t="s">
        <v>221</v>
      </c>
      <c r="B73" s="118">
        <v>-2.5</v>
      </c>
      <c r="C73" s="118">
        <v>0</v>
      </c>
      <c r="D73" s="118">
        <v>0</v>
      </c>
      <c r="E73" s="118">
        <v>-675</v>
      </c>
      <c r="F73" s="118">
        <v>0</v>
      </c>
      <c r="G73" s="118">
        <v>-1.3</v>
      </c>
      <c r="H73" s="118">
        <v>0</v>
      </c>
      <c r="I73" s="118">
        <v>-5</v>
      </c>
      <c r="J73" s="118">
        <v>-8</v>
      </c>
      <c r="K73" s="118">
        <v>-43</v>
      </c>
      <c r="L73" s="118">
        <v>0</v>
      </c>
      <c r="M73" s="118">
        <v>-6</v>
      </c>
    </row>
    <row r="74" spans="1:13" ht="14.25" customHeight="1">
      <c r="A74" s="118" t="s">
        <v>222</v>
      </c>
      <c r="B74" s="118">
        <v>-2.5</v>
      </c>
      <c r="C74" s="118">
        <v>0</v>
      </c>
      <c r="D74" s="118">
        <v>0</v>
      </c>
      <c r="E74" s="118">
        <v>-675</v>
      </c>
      <c r="F74" s="118">
        <v>0</v>
      </c>
      <c r="G74" s="118">
        <v>-1.3</v>
      </c>
      <c r="H74" s="118">
        <v>0</v>
      </c>
      <c r="I74" s="118">
        <v>-5</v>
      </c>
      <c r="J74" s="118">
        <v>-8</v>
      </c>
      <c r="K74" s="118">
        <v>-43</v>
      </c>
      <c r="L74" s="118">
        <v>0</v>
      </c>
      <c r="M74" s="118">
        <v>-6</v>
      </c>
    </row>
    <row r="75" spans="1:13" ht="14.25" customHeight="1">
      <c r="A75" s="118" t="s">
        <v>223</v>
      </c>
      <c r="B75" s="118">
        <v>-2.5</v>
      </c>
      <c r="C75" s="118">
        <v>0</v>
      </c>
      <c r="D75" s="118">
        <v>0</v>
      </c>
      <c r="E75" s="118">
        <v>-350</v>
      </c>
      <c r="F75" s="118">
        <v>0</v>
      </c>
      <c r="G75" s="118">
        <v>-1.3</v>
      </c>
      <c r="H75" s="118">
        <v>0</v>
      </c>
      <c r="I75" s="118">
        <v>-4</v>
      </c>
      <c r="J75" s="118">
        <v>-8</v>
      </c>
      <c r="K75" s="118">
        <v>-43</v>
      </c>
      <c r="L75" s="118">
        <v>7.7</v>
      </c>
      <c r="M75" s="118">
        <v>0</v>
      </c>
    </row>
    <row r="76" spans="1:13" ht="14.25" customHeight="1">
      <c r="A76" s="118" t="s">
        <v>224</v>
      </c>
      <c r="B76" s="118">
        <v>-2.5</v>
      </c>
      <c r="C76" s="118">
        <v>0</v>
      </c>
      <c r="D76" s="118">
        <v>0</v>
      </c>
      <c r="E76" s="118">
        <v>-350</v>
      </c>
      <c r="F76" s="118">
        <v>0</v>
      </c>
      <c r="G76" s="118">
        <v>-1.3</v>
      </c>
      <c r="H76" s="118">
        <v>0</v>
      </c>
      <c r="I76" s="118">
        <v>-4</v>
      </c>
      <c r="J76" s="118">
        <v>-8</v>
      </c>
      <c r="K76" s="118">
        <v>-43</v>
      </c>
      <c r="L76" s="118">
        <v>0</v>
      </c>
      <c r="M76" s="118">
        <v>0</v>
      </c>
    </row>
    <row r="77" spans="1:13" ht="14.25" customHeight="1">
      <c r="A77" s="118" t="s">
        <v>225</v>
      </c>
      <c r="B77" s="118">
        <v>-2.5</v>
      </c>
      <c r="C77" s="118">
        <v>0</v>
      </c>
      <c r="D77" s="118">
        <v>-13</v>
      </c>
      <c r="E77" s="118">
        <v>-350</v>
      </c>
      <c r="F77" s="118">
        <v>0</v>
      </c>
      <c r="G77" s="118">
        <v>-1.3</v>
      </c>
      <c r="H77" s="118">
        <v>0</v>
      </c>
      <c r="I77" s="118">
        <v>-4</v>
      </c>
      <c r="J77" s="118">
        <v>-8</v>
      </c>
      <c r="K77" s="118">
        <v>-43</v>
      </c>
      <c r="L77" s="118">
        <v>0</v>
      </c>
      <c r="M77" s="118">
        <v>0</v>
      </c>
    </row>
    <row r="78" spans="1:13" ht="14.25" customHeight="1">
      <c r="A78" s="118" t="s">
        <v>226</v>
      </c>
      <c r="B78" s="118">
        <v>-2.5</v>
      </c>
      <c r="C78" s="118">
        <v>0</v>
      </c>
      <c r="D78" s="118">
        <v>-13</v>
      </c>
      <c r="E78" s="118">
        <v>-350</v>
      </c>
      <c r="F78" s="118">
        <v>0</v>
      </c>
      <c r="G78" s="118">
        <v>-1.3</v>
      </c>
      <c r="H78" s="118">
        <v>0</v>
      </c>
      <c r="I78" s="118">
        <v>-4</v>
      </c>
      <c r="J78" s="118">
        <v>-8</v>
      </c>
      <c r="K78" s="118">
        <v>-43</v>
      </c>
      <c r="L78" s="118">
        <v>0</v>
      </c>
      <c r="M78" s="118">
        <v>0</v>
      </c>
    </row>
    <row r="79" spans="1:13" ht="14.25" customHeight="1">
      <c r="A79" s="118" t="s">
        <v>227</v>
      </c>
      <c r="B79" s="118">
        <v>-2.5</v>
      </c>
      <c r="C79" s="118">
        <v>0</v>
      </c>
      <c r="D79" s="118">
        <v>-13</v>
      </c>
      <c r="E79" s="118">
        <v>0</v>
      </c>
      <c r="F79" s="118">
        <v>0</v>
      </c>
      <c r="G79" s="118">
        <v>-1.3</v>
      </c>
      <c r="H79" s="118">
        <v>0</v>
      </c>
      <c r="I79" s="118">
        <v>-4</v>
      </c>
      <c r="J79" s="118">
        <v>-8</v>
      </c>
      <c r="K79" s="118">
        <v>0</v>
      </c>
      <c r="L79" s="118">
        <v>0</v>
      </c>
      <c r="M79" s="118">
        <v>0</v>
      </c>
    </row>
    <row r="80" spans="1:13" ht="14.25" customHeight="1">
      <c r="A80" s="118" t="s">
        <v>228</v>
      </c>
      <c r="B80" s="118">
        <v>-2.5</v>
      </c>
      <c r="C80" s="118">
        <v>0</v>
      </c>
      <c r="D80" s="118">
        <v>-13</v>
      </c>
      <c r="E80" s="118">
        <v>0</v>
      </c>
      <c r="F80" s="118">
        <v>0</v>
      </c>
      <c r="G80" s="118">
        <v>-1.3</v>
      </c>
      <c r="H80" s="118">
        <v>0</v>
      </c>
      <c r="I80" s="118">
        <v>-4</v>
      </c>
      <c r="J80" s="118">
        <v>-8</v>
      </c>
      <c r="K80" s="118">
        <v>0</v>
      </c>
      <c r="L80" s="118">
        <v>0</v>
      </c>
      <c r="M80" s="118">
        <v>0</v>
      </c>
    </row>
    <row r="81" spans="1:13" ht="14.25" customHeight="1">
      <c r="A81" s="118" t="s">
        <v>229</v>
      </c>
      <c r="B81" s="118">
        <v>-2.5</v>
      </c>
      <c r="C81" s="118">
        <v>0</v>
      </c>
      <c r="D81" s="118">
        <v>-13</v>
      </c>
      <c r="E81" s="118">
        <v>0</v>
      </c>
      <c r="F81" s="118">
        <v>0</v>
      </c>
      <c r="G81" s="118">
        <v>-1.3</v>
      </c>
      <c r="H81" s="118">
        <v>0</v>
      </c>
      <c r="I81" s="118">
        <v>-4</v>
      </c>
      <c r="J81" s="118">
        <v>-8</v>
      </c>
      <c r="K81" s="118">
        <v>0</v>
      </c>
      <c r="L81" s="118">
        <v>0</v>
      </c>
      <c r="M81" s="118">
        <v>0</v>
      </c>
    </row>
    <row r="82" spans="1:13" ht="14.25" customHeight="1">
      <c r="A82" s="118" t="s">
        <v>230</v>
      </c>
      <c r="B82" s="118">
        <v>-2.5</v>
      </c>
      <c r="C82" s="118">
        <v>0</v>
      </c>
      <c r="D82" s="118">
        <v>-13</v>
      </c>
      <c r="E82" s="118">
        <v>0</v>
      </c>
      <c r="F82" s="118">
        <v>0</v>
      </c>
      <c r="G82" s="118">
        <v>-1.3</v>
      </c>
      <c r="H82" s="118">
        <v>0</v>
      </c>
      <c r="I82" s="118">
        <v>-4</v>
      </c>
      <c r="J82" s="118">
        <v>-8</v>
      </c>
      <c r="K82" s="118">
        <v>0</v>
      </c>
      <c r="L82" s="118">
        <v>0</v>
      </c>
      <c r="M82" s="118">
        <v>0</v>
      </c>
    </row>
    <row r="83" spans="1:13" ht="14.25" customHeight="1">
      <c r="A83" s="118" t="s">
        <v>231</v>
      </c>
      <c r="B83" s="118">
        <v>-2.5</v>
      </c>
      <c r="C83" s="118">
        <v>0</v>
      </c>
      <c r="D83" s="118">
        <v>-13</v>
      </c>
      <c r="E83" s="118">
        <v>0</v>
      </c>
      <c r="F83" s="118">
        <v>0</v>
      </c>
      <c r="G83" s="118">
        <v>-1.3</v>
      </c>
      <c r="H83" s="118">
        <v>0</v>
      </c>
      <c r="I83" s="118">
        <v>-4</v>
      </c>
      <c r="J83" s="118">
        <v>-8</v>
      </c>
      <c r="K83" s="118">
        <v>0</v>
      </c>
      <c r="L83" s="118">
        <v>0</v>
      </c>
      <c r="M83" s="118">
        <v>0</v>
      </c>
    </row>
    <row r="84" spans="1:13" ht="14.25" customHeight="1">
      <c r="A84" s="118" t="s">
        <v>232</v>
      </c>
      <c r="B84" s="118">
        <v>-2.5</v>
      </c>
      <c r="C84" s="118">
        <v>0</v>
      </c>
      <c r="D84" s="118">
        <v>-13</v>
      </c>
      <c r="E84" s="118">
        <v>0</v>
      </c>
      <c r="F84" s="118">
        <v>0</v>
      </c>
      <c r="G84" s="118">
        <v>-1.3</v>
      </c>
      <c r="H84" s="118">
        <v>0</v>
      </c>
      <c r="I84" s="118">
        <v>-4</v>
      </c>
      <c r="J84" s="118">
        <v>-8</v>
      </c>
      <c r="K84" s="118">
        <v>0</v>
      </c>
      <c r="L84" s="118">
        <v>0</v>
      </c>
      <c r="M84" s="118">
        <v>0</v>
      </c>
    </row>
    <row r="85" spans="1:13" ht="14.25" customHeight="1">
      <c r="A85" s="118" t="s">
        <v>233</v>
      </c>
      <c r="B85" s="118">
        <v>-2.5</v>
      </c>
      <c r="C85" s="118">
        <v>0</v>
      </c>
      <c r="D85" s="118">
        <v>-13</v>
      </c>
      <c r="E85" s="118">
        <v>0</v>
      </c>
      <c r="F85" s="118">
        <v>0</v>
      </c>
      <c r="G85" s="118">
        <v>-1.3</v>
      </c>
      <c r="H85" s="118">
        <v>0</v>
      </c>
      <c r="I85" s="118">
        <v>-4</v>
      </c>
      <c r="J85" s="118">
        <v>-8</v>
      </c>
      <c r="K85" s="118">
        <v>0</v>
      </c>
      <c r="L85" s="118">
        <v>0</v>
      </c>
      <c r="M85" s="118">
        <v>0</v>
      </c>
    </row>
    <row r="86" spans="1:13" ht="14.25" customHeight="1">
      <c r="A86" s="118" t="s">
        <v>234</v>
      </c>
      <c r="B86" s="118">
        <v>-2.5</v>
      </c>
      <c r="C86" s="118">
        <v>0</v>
      </c>
      <c r="D86" s="118">
        <v>-13</v>
      </c>
      <c r="E86" s="118">
        <v>0</v>
      </c>
      <c r="F86" s="118">
        <v>0</v>
      </c>
      <c r="G86" s="118">
        <v>-1.3</v>
      </c>
      <c r="H86" s="118">
        <v>0</v>
      </c>
      <c r="I86" s="118">
        <v>-4</v>
      </c>
      <c r="J86" s="118">
        <v>-8</v>
      </c>
      <c r="K86" s="118">
        <v>0</v>
      </c>
      <c r="L86" s="118">
        <v>0</v>
      </c>
      <c r="M86" s="118">
        <v>0</v>
      </c>
    </row>
    <row r="87" spans="1:13" ht="14.25" customHeight="1">
      <c r="A87" s="118" t="s">
        <v>235</v>
      </c>
      <c r="B87" s="118">
        <v>-2.5</v>
      </c>
      <c r="C87" s="118">
        <v>0</v>
      </c>
      <c r="D87" s="118">
        <v>-13</v>
      </c>
      <c r="E87" s="118">
        <v>0</v>
      </c>
      <c r="F87" s="118">
        <v>0</v>
      </c>
      <c r="G87" s="118">
        <v>-1.3</v>
      </c>
      <c r="H87" s="118">
        <v>0</v>
      </c>
      <c r="I87" s="118">
        <v>-4</v>
      </c>
      <c r="J87" s="118">
        <v>-8</v>
      </c>
      <c r="K87" s="118">
        <v>0</v>
      </c>
      <c r="L87" s="118">
        <v>0</v>
      </c>
      <c r="M87" s="118">
        <v>0</v>
      </c>
    </row>
    <row r="88" spans="1:13" ht="14.25" customHeight="1">
      <c r="A88" s="118" t="s">
        <v>236</v>
      </c>
      <c r="B88" s="118">
        <v>-2.5</v>
      </c>
      <c r="C88" s="118">
        <v>0</v>
      </c>
      <c r="D88" s="118">
        <v>-13</v>
      </c>
      <c r="E88" s="118">
        <v>0</v>
      </c>
      <c r="F88" s="118">
        <v>0</v>
      </c>
      <c r="G88" s="118">
        <v>-1.3</v>
      </c>
      <c r="H88" s="118">
        <v>0</v>
      </c>
      <c r="I88" s="118">
        <v>-4</v>
      </c>
      <c r="J88" s="118">
        <v>-8</v>
      </c>
      <c r="K88" s="118">
        <v>0</v>
      </c>
      <c r="L88" s="118">
        <v>0</v>
      </c>
      <c r="M88" s="118">
        <v>0</v>
      </c>
    </row>
    <row r="89" spans="1:13" ht="14.25" customHeight="1">
      <c r="A89" s="118" t="s">
        <v>237</v>
      </c>
      <c r="B89" s="118">
        <v>-2.5</v>
      </c>
      <c r="C89" s="118">
        <v>0</v>
      </c>
      <c r="D89" s="118">
        <v>-13</v>
      </c>
      <c r="E89" s="118">
        <v>0</v>
      </c>
      <c r="F89" s="118">
        <v>0</v>
      </c>
      <c r="G89" s="118">
        <v>-1.3</v>
      </c>
      <c r="H89" s="118">
        <v>0</v>
      </c>
      <c r="I89" s="118">
        <v>-4</v>
      </c>
      <c r="J89" s="118">
        <v>-8</v>
      </c>
      <c r="K89" s="118">
        <v>0</v>
      </c>
      <c r="L89" s="118">
        <v>0</v>
      </c>
      <c r="M89" s="118">
        <v>0</v>
      </c>
    </row>
    <row r="90" spans="1:13" ht="14.25" customHeight="1">
      <c r="A90" s="118" t="s">
        <v>238</v>
      </c>
      <c r="B90" s="118">
        <v>-2.5</v>
      </c>
      <c r="C90" s="118">
        <v>0</v>
      </c>
      <c r="D90" s="118">
        <v>-13</v>
      </c>
      <c r="E90" s="118">
        <v>0</v>
      </c>
      <c r="F90" s="118">
        <v>0</v>
      </c>
      <c r="G90" s="118">
        <v>-1.3</v>
      </c>
      <c r="H90" s="118">
        <v>0</v>
      </c>
      <c r="I90" s="118">
        <v>-4</v>
      </c>
      <c r="J90" s="118">
        <v>-8</v>
      </c>
      <c r="K90" s="118">
        <v>0</v>
      </c>
      <c r="L90" s="118">
        <v>0</v>
      </c>
      <c r="M90" s="118">
        <v>0</v>
      </c>
    </row>
    <row r="91" spans="1:13" ht="14.25" customHeight="1">
      <c r="A91" s="118" t="s">
        <v>239</v>
      </c>
      <c r="B91" s="118">
        <v>-2.5</v>
      </c>
      <c r="C91" s="118">
        <v>0</v>
      </c>
      <c r="D91" s="118">
        <v>-13</v>
      </c>
      <c r="E91" s="118">
        <v>0</v>
      </c>
      <c r="F91" s="118">
        <v>0</v>
      </c>
      <c r="G91" s="118">
        <v>-1.3</v>
      </c>
      <c r="H91" s="118">
        <v>0</v>
      </c>
      <c r="I91" s="118">
        <v>-4</v>
      </c>
      <c r="J91" s="118">
        <v>-8</v>
      </c>
      <c r="K91" s="118">
        <v>0</v>
      </c>
      <c r="L91" s="118">
        <v>0</v>
      </c>
      <c r="M91" s="118">
        <v>0</v>
      </c>
    </row>
    <row r="92" spans="1:13" ht="14.25" customHeight="1">
      <c r="A92" s="118" t="s">
        <v>240</v>
      </c>
      <c r="B92" s="118">
        <v>-2.5</v>
      </c>
      <c r="C92" s="118">
        <v>0</v>
      </c>
      <c r="D92" s="118">
        <v>-13</v>
      </c>
      <c r="E92" s="118">
        <v>0</v>
      </c>
      <c r="F92" s="118">
        <v>0</v>
      </c>
      <c r="G92" s="118">
        <v>-1.3</v>
      </c>
      <c r="H92" s="118">
        <v>0</v>
      </c>
      <c r="I92" s="118">
        <v>-4</v>
      </c>
      <c r="J92" s="118">
        <v>-8</v>
      </c>
      <c r="K92" s="118">
        <v>0</v>
      </c>
      <c r="L92" s="118">
        <v>0</v>
      </c>
      <c r="M92" s="118">
        <v>0</v>
      </c>
    </row>
    <row r="93" spans="1:13" ht="14.25" customHeight="1">
      <c r="A93" s="118" t="s">
        <v>241</v>
      </c>
      <c r="B93" s="118">
        <v>-2.5</v>
      </c>
      <c r="C93" s="118">
        <v>0</v>
      </c>
      <c r="D93" s="118">
        <v>-13</v>
      </c>
      <c r="E93" s="118">
        <v>0</v>
      </c>
      <c r="F93" s="118">
        <v>0</v>
      </c>
      <c r="G93" s="118">
        <v>-1.3</v>
      </c>
      <c r="H93" s="118">
        <v>0</v>
      </c>
      <c r="I93" s="118">
        <v>-4</v>
      </c>
      <c r="J93" s="118">
        <v>-8</v>
      </c>
      <c r="K93" s="118">
        <v>0</v>
      </c>
      <c r="L93" s="118">
        <v>0</v>
      </c>
      <c r="M93" s="118">
        <v>0</v>
      </c>
    </row>
    <row r="94" spans="1:13" ht="14.25" customHeight="1">
      <c r="A94" s="118" t="s">
        <v>242</v>
      </c>
      <c r="B94" s="118">
        <v>-2.5</v>
      </c>
      <c r="C94" s="118">
        <v>0</v>
      </c>
      <c r="D94" s="118">
        <v>-13</v>
      </c>
      <c r="E94" s="118">
        <v>0</v>
      </c>
      <c r="F94" s="118">
        <v>0</v>
      </c>
      <c r="G94" s="118">
        <v>-1.3</v>
      </c>
      <c r="H94" s="118">
        <v>0</v>
      </c>
      <c r="I94" s="118">
        <v>-4</v>
      </c>
      <c r="J94" s="118">
        <v>-8</v>
      </c>
      <c r="K94" s="118">
        <v>0</v>
      </c>
      <c r="L94" s="118">
        <v>0</v>
      </c>
      <c r="M94" s="118">
        <v>0</v>
      </c>
    </row>
    <row r="95" spans="1:13" ht="14.25" customHeight="1">
      <c r="A95" s="118" t="s">
        <v>243</v>
      </c>
      <c r="B95" s="118">
        <v>-2.5</v>
      </c>
      <c r="C95" s="118">
        <v>0</v>
      </c>
      <c r="D95" s="118">
        <v>-13</v>
      </c>
      <c r="E95" s="118">
        <v>-50</v>
      </c>
      <c r="F95" s="118">
        <v>0</v>
      </c>
      <c r="G95" s="118">
        <v>-1.3</v>
      </c>
      <c r="H95" s="118">
        <v>0</v>
      </c>
      <c r="I95" s="118">
        <v>-4</v>
      </c>
      <c r="J95" s="118">
        <v>-8</v>
      </c>
      <c r="K95" s="118">
        <v>0</v>
      </c>
      <c r="L95" s="118">
        <v>0</v>
      </c>
      <c r="M95" s="118">
        <v>0</v>
      </c>
    </row>
    <row r="96" spans="1:13" ht="14.25" customHeight="1">
      <c r="A96" s="118" t="s">
        <v>244</v>
      </c>
      <c r="B96" s="118">
        <v>-2.5</v>
      </c>
      <c r="C96" s="118">
        <v>0</v>
      </c>
      <c r="D96" s="118">
        <v>-13</v>
      </c>
      <c r="E96" s="118">
        <v>-50</v>
      </c>
      <c r="F96" s="118">
        <v>0</v>
      </c>
      <c r="G96" s="118">
        <v>-1.3</v>
      </c>
      <c r="H96" s="118">
        <v>0</v>
      </c>
      <c r="I96" s="118">
        <v>-4</v>
      </c>
      <c r="J96" s="118">
        <v>-8</v>
      </c>
      <c r="K96" s="118">
        <v>0</v>
      </c>
      <c r="L96" s="118">
        <v>0</v>
      </c>
      <c r="M96" s="118">
        <v>0</v>
      </c>
    </row>
    <row r="97" spans="1:13" ht="14.25" customHeight="1">
      <c r="A97" s="118" t="s">
        <v>245</v>
      </c>
      <c r="B97" s="118">
        <v>-2.5</v>
      </c>
      <c r="C97" s="118">
        <v>0</v>
      </c>
      <c r="D97" s="118">
        <v>-13</v>
      </c>
      <c r="E97" s="118">
        <v>-50</v>
      </c>
      <c r="F97" s="118">
        <v>0</v>
      </c>
      <c r="G97" s="118">
        <v>-1.3</v>
      </c>
      <c r="H97" s="118">
        <v>0</v>
      </c>
      <c r="I97" s="118">
        <v>-4</v>
      </c>
      <c r="J97" s="118">
        <v>-8</v>
      </c>
      <c r="K97" s="118">
        <v>0</v>
      </c>
      <c r="L97" s="118">
        <v>0</v>
      </c>
      <c r="M97" s="118">
        <v>0</v>
      </c>
    </row>
    <row r="98" spans="1:13" ht="14.25" customHeight="1">
      <c r="A98" s="118" t="s">
        <v>246</v>
      </c>
      <c r="B98" s="118">
        <v>-2.5</v>
      </c>
      <c r="C98" s="118">
        <v>0</v>
      </c>
      <c r="D98" s="118">
        <v>-13</v>
      </c>
      <c r="E98" s="118">
        <v>-50</v>
      </c>
      <c r="F98" s="118">
        <v>0</v>
      </c>
      <c r="G98" s="118">
        <v>-1.3</v>
      </c>
      <c r="H98" s="118">
        <v>0</v>
      </c>
      <c r="I98" s="118">
        <v>-4</v>
      </c>
      <c r="J98" s="118">
        <v>-8</v>
      </c>
      <c r="K98" s="118">
        <v>0</v>
      </c>
      <c r="L98" s="118">
        <v>0</v>
      </c>
      <c r="M98" s="118">
        <v>0</v>
      </c>
    </row>
    <row r="99" spans="1:13" ht="14.25" customHeight="1">
      <c r="A99" s="140" t="s">
        <v>65</v>
      </c>
      <c r="B99" s="141">
        <f>AVERAGE(B3:B98)</f>
        <v>-2.5</v>
      </c>
      <c r="C99" s="141">
        <f t="shared" ref="C99:M99" si="0">AVERAGE(C3:C98)</f>
        <v>5.7787500000000032</v>
      </c>
      <c r="D99" s="141">
        <f t="shared" si="0"/>
        <v>-2.9791666666666665</v>
      </c>
      <c r="E99" s="141">
        <f t="shared" si="0"/>
        <v>-229.41541666666669</v>
      </c>
      <c r="F99" s="141">
        <f t="shared" si="0"/>
        <v>7.5209374999999996</v>
      </c>
      <c r="G99" s="141">
        <f t="shared" si="0"/>
        <v>-1.3999999999999997</v>
      </c>
      <c r="H99" s="141">
        <f t="shared" si="0"/>
        <v>0.52864583333333337</v>
      </c>
      <c r="I99" s="141">
        <f t="shared" si="0"/>
        <v>-4.541666666666667</v>
      </c>
      <c r="J99" s="141">
        <f t="shared" si="0"/>
        <v>-6.125</v>
      </c>
      <c r="K99" s="141">
        <f t="shared" si="0"/>
        <v>-17.791666666666668</v>
      </c>
      <c r="L99" s="141">
        <f t="shared" si="0"/>
        <v>0.84520833333333345</v>
      </c>
      <c r="M99" s="141">
        <f t="shared" si="0"/>
        <v>-1.8125</v>
      </c>
    </row>
    <row r="100" spans="1:13" ht="14.25" customHeight="1"/>
    <row r="101" spans="1:13" ht="14.25" customHeight="1"/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99"/>
  <sheetViews>
    <sheetView workbookViewId="0">
      <selection sqref="A1:XFD1048576"/>
    </sheetView>
  </sheetViews>
  <sheetFormatPr defaultColWidth="16.42578125" defaultRowHeight="15"/>
  <sheetData>
    <row r="1" spans="1:9" ht="29.25" customHeight="1">
      <c r="A1" s="301" t="s">
        <v>355</v>
      </c>
      <c r="B1" s="302"/>
      <c r="C1" s="302"/>
      <c r="D1" s="302"/>
      <c r="E1" s="302"/>
      <c r="F1" s="302"/>
      <c r="G1" s="302"/>
      <c r="H1" s="302"/>
    </row>
    <row r="2" spans="1:9" ht="45" customHeight="1">
      <c r="A2" s="139" t="s">
        <v>148</v>
      </c>
      <c r="B2" s="139" t="s">
        <v>322</v>
      </c>
      <c r="C2" s="139" t="s">
        <v>304</v>
      </c>
      <c r="D2" s="139" t="s">
        <v>302</v>
      </c>
      <c r="E2" s="139" t="s">
        <v>323</v>
      </c>
      <c r="F2" s="139" t="s">
        <v>298</v>
      </c>
      <c r="G2" s="139" t="s">
        <v>150</v>
      </c>
      <c r="H2" s="160" t="s">
        <v>354</v>
      </c>
      <c r="I2" s="158"/>
    </row>
    <row r="3" spans="1:9">
      <c r="A3" s="118" t="s">
        <v>151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59">
        <v>0</v>
      </c>
      <c r="H3" s="162">
        <v>0</v>
      </c>
      <c r="I3" s="157"/>
    </row>
    <row r="4" spans="1:9">
      <c r="A4" s="118" t="s">
        <v>152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59">
        <v>0</v>
      </c>
      <c r="H4" s="118">
        <v>0</v>
      </c>
      <c r="I4" s="157"/>
    </row>
    <row r="5" spans="1:9">
      <c r="A5" s="118" t="s">
        <v>153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59">
        <v>0</v>
      </c>
      <c r="H5" s="118">
        <v>0</v>
      </c>
      <c r="I5" s="157"/>
    </row>
    <row r="6" spans="1:9">
      <c r="A6" s="118" t="s">
        <v>154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59">
        <v>0</v>
      </c>
      <c r="H6" s="118">
        <v>0</v>
      </c>
      <c r="I6" s="157"/>
    </row>
    <row r="7" spans="1:9">
      <c r="A7" s="118" t="s">
        <v>155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59">
        <v>0</v>
      </c>
      <c r="H7" s="118">
        <v>0</v>
      </c>
      <c r="I7" s="157"/>
    </row>
    <row r="8" spans="1:9">
      <c r="A8" s="118" t="s">
        <v>156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59">
        <v>0</v>
      </c>
      <c r="H8" s="118">
        <v>0</v>
      </c>
      <c r="I8" s="157"/>
    </row>
    <row r="9" spans="1:9">
      <c r="A9" s="118" t="s">
        <v>157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59">
        <v>0</v>
      </c>
      <c r="H9" s="118">
        <v>0</v>
      </c>
      <c r="I9" s="157"/>
    </row>
    <row r="10" spans="1:9">
      <c r="A10" s="118" t="s">
        <v>158</v>
      </c>
      <c r="B10" s="118">
        <v>0</v>
      </c>
      <c r="C10" s="118">
        <v>0</v>
      </c>
      <c r="D10" s="118">
        <v>0</v>
      </c>
      <c r="E10" s="118">
        <v>0</v>
      </c>
      <c r="F10" s="118">
        <v>0</v>
      </c>
      <c r="G10" s="159">
        <v>0</v>
      </c>
      <c r="H10" s="118">
        <v>0</v>
      </c>
      <c r="I10" s="157"/>
    </row>
    <row r="11" spans="1:9">
      <c r="A11" s="118" t="s">
        <v>159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59">
        <v>0</v>
      </c>
      <c r="H11" s="118">
        <v>0</v>
      </c>
      <c r="I11" s="157"/>
    </row>
    <row r="12" spans="1:9">
      <c r="A12" s="118" t="s">
        <v>160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59">
        <v>0</v>
      </c>
      <c r="H12" s="118">
        <v>0</v>
      </c>
      <c r="I12" s="157"/>
    </row>
    <row r="13" spans="1:9">
      <c r="A13" s="118" t="s">
        <v>161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59">
        <v>0</v>
      </c>
      <c r="H13" s="118">
        <v>0</v>
      </c>
      <c r="I13" s="157"/>
    </row>
    <row r="14" spans="1:9">
      <c r="A14" s="118" t="s">
        <v>162</v>
      </c>
      <c r="B14" s="118">
        <v>0</v>
      </c>
      <c r="C14" s="118">
        <v>0</v>
      </c>
      <c r="D14" s="118">
        <v>0</v>
      </c>
      <c r="E14" s="118">
        <v>0</v>
      </c>
      <c r="F14" s="118">
        <v>0</v>
      </c>
      <c r="G14" s="159">
        <v>0</v>
      </c>
      <c r="H14" s="118">
        <v>0</v>
      </c>
      <c r="I14" s="157"/>
    </row>
    <row r="15" spans="1:9">
      <c r="A15" s="118" t="s">
        <v>163</v>
      </c>
      <c r="B15" s="118">
        <v>0</v>
      </c>
      <c r="C15" s="118">
        <v>0</v>
      </c>
      <c r="D15" s="118">
        <v>0</v>
      </c>
      <c r="E15" s="118">
        <v>0</v>
      </c>
      <c r="F15" s="118">
        <v>0</v>
      </c>
      <c r="G15" s="159">
        <v>0</v>
      </c>
      <c r="H15" s="118">
        <v>0</v>
      </c>
      <c r="I15" s="157"/>
    </row>
    <row r="16" spans="1:9">
      <c r="A16" s="118" t="s">
        <v>164</v>
      </c>
      <c r="B16" s="118">
        <v>0</v>
      </c>
      <c r="C16" s="118">
        <v>0</v>
      </c>
      <c r="D16" s="118">
        <v>0</v>
      </c>
      <c r="E16" s="118">
        <v>0</v>
      </c>
      <c r="F16" s="118">
        <v>0</v>
      </c>
      <c r="G16" s="159">
        <v>0</v>
      </c>
      <c r="H16" s="118">
        <v>0</v>
      </c>
      <c r="I16" s="157"/>
    </row>
    <row r="17" spans="1:9">
      <c r="A17" s="118" t="s">
        <v>165</v>
      </c>
      <c r="B17" s="118">
        <v>0</v>
      </c>
      <c r="C17" s="118">
        <v>0</v>
      </c>
      <c r="D17" s="118">
        <v>0</v>
      </c>
      <c r="E17" s="118">
        <v>0</v>
      </c>
      <c r="F17" s="118">
        <v>0</v>
      </c>
      <c r="G17" s="159">
        <v>0</v>
      </c>
      <c r="H17" s="118">
        <v>0</v>
      </c>
      <c r="I17" s="157"/>
    </row>
    <row r="18" spans="1:9">
      <c r="A18" s="118" t="s">
        <v>166</v>
      </c>
      <c r="B18" s="118">
        <v>0</v>
      </c>
      <c r="C18" s="118">
        <v>0</v>
      </c>
      <c r="D18" s="118">
        <v>0</v>
      </c>
      <c r="E18" s="118">
        <v>0</v>
      </c>
      <c r="F18" s="118">
        <v>0</v>
      </c>
      <c r="G18" s="159">
        <v>0</v>
      </c>
      <c r="H18" s="118">
        <v>0</v>
      </c>
      <c r="I18" s="157"/>
    </row>
    <row r="19" spans="1:9">
      <c r="A19" s="118" t="s">
        <v>167</v>
      </c>
      <c r="B19" s="118">
        <v>0</v>
      </c>
      <c r="C19" s="118">
        <v>0</v>
      </c>
      <c r="D19" s="118">
        <v>0</v>
      </c>
      <c r="E19" s="118">
        <v>0</v>
      </c>
      <c r="F19" s="118">
        <v>0</v>
      </c>
      <c r="G19" s="159">
        <v>0</v>
      </c>
      <c r="H19" s="118">
        <v>0</v>
      </c>
      <c r="I19" s="157"/>
    </row>
    <row r="20" spans="1:9">
      <c r="A20" s="118" t="s">
        <v>168</v>
      </c>
      <c r="B20" s="118">
        <v>0</v>
      </c>
      <c r="C20" s="118">
        <v>0</v>
      </c>
      <c r="D20" s="118">
        <v>0</v>
      </c>
      <c r="E20" s="118">
        <v>0</v>
      </c>
      <c r="F20" s="118">
        <v>0</v>
      </c>
      <c r="G20" s="159">
        <v>0</v>
      </c>
      <c r="H20" s="118">
        <v>0</v>
      </c>
      <c r="I20" s="157"/>
    </row>
    <row r="21" spans="1:9">
      <c r="A21" s="118" t="s">
        <v>169</v>
      </c>
      <c r="B21" s="118">
        <v>0</v>
      </c>
      <c r="C21" s="118">
        <v>0</v>
      </c>
      <c r="D21" s="118">
        <v>0</v>
      </c>
      <c r="E21" s="118">
        <v>0</v>
      </c>
      <c r="F21" s="118">
        <v>0</v>
      </c>
      <c r="G21" s="159">
        <v>0</v>
      </c>
      <c r="H21" s="118">
        <v>0</v>
      </c>
      <c r="I21" s="157"/>
    </row>
    <row r="22" spans="1:9">
      <c r="A22" s="118" t="s">
        <v>170</v>
      </c>
      <c r="B22" s="118">
        <v>0</v>
      </c>
      <c r="C22" s="118">
        <v>0</v>
      </c>
      <c r="D22" s="118">
        <v>0</v>
      </c>
      <c r="E22" s="118">
        <v>0</v>
      </c>
      <c r="F22" s="118">
        <v>0</v>
      </c>
      <c r="G22" s="159">
        <v>0</v>
      </c>
      <c r="H22" s="118">
        <v>0</v>
      </c>
      <c r="I22" s="157"/>
    </row>
    <row r="23" spans="1:9">
      <c r="A23" s="118" t="s">
        <v>171</v>
      </c>
      <c r="B23" s="118">
        <v>0</v>
      </c>
      <c r="C23" s="118">
        <v>0</v>
      </c>
      <c r="D23" s="118">
        <v>0</v>
      </c>
      <c r="E23" s="118">
        <v>0</v>
      </c>
      <c r="F23" s="118">
        <v>0</v>
      </c>
      <c r="G23" s="159">
        <v>0</v>
      </c>
      <c r="H23" s="118">
        <v>0</v>
      </c>
      <c r="I23" s="157"/>
    </row>
    <row r="24" spans="1:9">
      <c r="A24" s="118" t="s">
        <v>172</v>
      </c>
      <c r="B24" s="118">
        <v>0</v>
      </c>
      <c r="C24" s="118">
        <v>0</v>
      </c>
      <c r="D24" s="118">
        <v>0</v>
      </c>
      <c r="E24" s="118">
        <v>0</v>
      </c>
      <c r="F24" s="118">
        <v>0</v>
      </c>
      <c r="G24" s="159">
        <v>0</v>
      </c>
      <c r="H24" s="118">
        <v>0</v>
      </c>
      <c r="I24" s="157"/>
    </row>
    <row r="25" spans="1:9">
      <c r="A25" s="118" t="s">
        <v>173</v>
      </c>
      <c r="B25" s="118">
        <v>0</v>
      </c>
      <c r="C25" s="118">
        <v>0</v>
      </c>
      <c r="D25" s="118">
        <v>0</v>
      </c>
      <c r="E25" s="118">
        <v>0</v>
      </c>
      <c r="F25" s="118">
        <v>0</v>
      </c>
      <c r="G25" s="159">
        <v>0</v>
      </c>
      <c r="H25" s="118">
        <v>0</v>
      </c>
      <c r="I25" s="157"/>
    </row>
    <row r="26" spans="1:9">
      <c r="A26" s="118" t="s">
        <v>174</v>
      </c>
      <c r="B26" s="118">
        <v>0</v>
      </c>
      <c r="C26" s="118">
        <v>0</v>
      </c>
      <c r="D26" s="118">
        <v>0</v>
      </c>
      <c r="E26" s="118">
        <v>0</v>
      </c>
      <c r="F26" s="118">
        <v>0</v>
      </c>
      <c r="G26" s="159">
        <v>0</v>
      </c>
      <c r="H26" s="118">
        <v>0</v>
      </c>
      <c r="I26" s="157"/>
    </row>
    <row r="27" spans="1:9">
      <c r="A27" s="118" t="s">
        <v>175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59">
        <v>0</v>
      </c>
      <c r="H27" s="118">
        <v>0</v>
      </c>
      <c r="I27" s="157"/>
    </row>
    <row r="28" spans="1:9">
      <c r="A28" s="118" t="s">
        <v>176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59">
        <v>0</v>
      </c>
      <c r="H28" s="118">
        <v>0</v>
      </c>
      <c r="I28" s="157"/>
    </row>
    <row r="29" spans="1:9">
      <c r="A29" s="118" t="s">
        <v>177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59">
        <v>0</v>
      </c>
      <c r="H29" s="118">
        <v>0</v>
      </c>
      <c r="I29" s="157"/>
    </row>
    <row r="30" spans="1:9">
      <c r="A30" s="118" t="s">
        <v>178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59">
        <v>0</v>
      </c>
      <c r="H30" s="118">
        <v>0</v>
      </c>
      <c r="I30" s="157"/>
    </row>
    <row r="31" spans="1:9">
      <c r="A31" s="118" t="s">
        <v>179</v>
      </c>
      <c r="B31" s="118">
        <v>0</v>
      </c>
      <c r="C31" s="118">
        <v>-0.2</v>
      </c>
      <c r="D31" s="118">
        <v>0</v>
      </c>
      <c r="E31" s="118">
        <v>0</v>
      </c>
      <c r="F31" s="118">
        <v>0</v>
      </c>
      <c r="G31" s="159">
        <v>0</v>
      </c>
      <c r="H31" s="118">
        <v>0</v>
      </c>
      <c r="I31" s="157"/>
    </row>
    <row r="32" spans="1:9">
      <c r="A32" s="118" t="s">
        <v>180</v>
      </c>
      <c r="B32" s="118">
        <v>0</v>
      </c>
      <c r="C32" s="118">
        <v>-0.7</v>
      </c>
      <c r="D32" s="118">
        <v>0</v>
      </c>
      <c r="E32" s="118">
        <v>0</v>
      </c>
      <c r="F32" s="118">
        <v>0</v>
      </c>
      <c r="G32" s="159">
        <v>0</v>
      </c>
      <c r="H32" s="118">
        <v>0</v>
      </c>
      <c r="I32" s="157"/>
    </row>
    <row r="33" spans="1:9">
      <c r="A33" s="118" t="s">
        <v>181</v>
      </c>
      <c r="B33" s="118">
        <v>0</v>
      </c>
      <c r="C33" s="118">
        <v>-1.4</v>
      </c>
      <c r="D33" s="118">
        <v>0</v>
      </c>
      <c r="E33" s="118">
        <v>0</v>
      </c>
      <c r="F33" s="118">
        <v>0</v>
      </c>
      <c r="G33" s="159">
        <v>0</v>
      </c>
      <c r="H33" s="118">
        <v>0</v>
      </c>
      <c r="I33" s="157"/>
    </row>
    <row r="34" spans="1:9">
      <c r="A34" s="118" t="s">
        <v>182</v>
      </c>
      <c r="B34" s="118">
        <v>0</v>
      </c>
      <c r="C34" s="118">
        <v>-2.7</v>
      </c>
      <c r="D34" s="118">
        <v>0</v>
      </c>
      <c r="E34" s="118">
        <v>0</v>
      </c>
      <c r="F34" s="118">
        <v>0</v>
      </c>
      <c r="G34" s="159">
        <v>0</v>
      </c>
      <c r="H34" s="118">
        <v>0</v>
      </c>
      <c r="I34" s="157"/>
    </row>
    <row r="35" spans="1:9">
      <c r="A35" s="118" t="s">
        <v>183</v>
      </c>
      <c r="B35" s="118">
        <v>0</v>
      </c>
      <c r="C35" s="118">
        <v>-4.0999999999999996</v>
      </c>
      <c r="D35" s="118">
        <v>48.15</v>
      </c>
      <c r="E35" s="118">
        <v>0</v>
      </c>
      <c r="F35" s="118">
        <v>0</v>
      </c>
      <c r="G35" s="159">
        <v>0</v>
      </c>
      <c r="H35" s="118">
        <v>0</v>
      </c>
      <c r="I35" s="157"/>
    </row>
    <row r="36" spans="1:9">
      <c r="A36" s="118" t="s">
        <v>184</v>
      </c>
      <c r="B36" s="118">
        <v>-0.8</v>
      </c>
      <c r="C36" s="118">
        <v>-6.5</v>
      </c>
      <c r="D36" s="118">
        <v>48.15</v>
      </c>
      <c r="E36" s="118">
        <v>0</v>
      </c>
      <c r="F36" s="118">
        <v>0</v>
      </c>
      <c r="G36" s="159">
        <v>0</v>
      </c>
      <c r="H36" s="118">
        <v>0</v>
      </c>
      <c r="I36" s="157"/>
    </row>
    <row r="37" spans="1:9">
      <c r="A37" s="118" t="s">
        <v>185</v>
      </c>
      <c r="B37" s="118">
        <v>-3</v>
      </c>
      <c r="C37" s="118">
        <v>-6.6</v>
      </c>
      <c r="D37" s="118">
        <v>48.15</v>
      </c>
      <c r="E37" s="118">
        <v>0</v>
      </c>
      <c r="F37" s="118">
        <v>0</v>
      </c>
      <c r="G37" s="159">
        <v>0</v>
      </c>
      <c r="H37" s="118">
        <v>0</v>
      </c>
      <c r="I37" s="157"/>
    </row>
    <row r="38" spans="1:9">
      <c r="A38" s="118" t="s">
        <v>186</v>
      </c>
      <c r="B38" s="118">
        <v>-3.3</v>
      </c>
      <c r="C38" s="118">
        <v>-7.4</v>
      </c>
      <c r="D38" s="118">
        <v>48.14</v>
      </c>
      <c r="E38" s="118">
        <v>0</v>
      </c>
      <c r="F38" s="118">
        <v>6.26</v>
      </c>
      <c r="G38" s="159">
        <v>0</v>
      </c>
      <c r="H38" s="118">
        <v>0</v>
      </c>
      <c r="I38" s="157"/>
    </row>
    <row r="39" spans="1:9">
      <c r="A39" s="118" t="s">
        <v>187</v>
      </c>
      <c r="B39" s="118">
        <v>-5.8</v>
      </c>
      <c r="C39" s="118">
        <v>-8.5</v>
      </c>
      <c r="D39" s="118">
        <v>48.15</v>
      </c>
      <c r="E39" s="118">
        <v>0</v>
      </c>
      <c r="F39" s="118">
        <v>6.26</v>
      </c>
      <c r="G39" s="159">
        <v>3.53</v>
      </c>
      <c r="H39" s="118">
        <v>0</v>
      </c>
      <c r="I39" s="157"/>
    </row>
    <row r="40" spans="1:9">
      <c r="A40" s="118" t="s">
        <v>188</v>
      </c>
      <c r="B40" s="118">
        <v>-3.5</v>
      </c>
      <c r="C40" s="118">
        <v>-10.9</v>
      </c>
      <c r="D40" s="118">
        <v>48.15</v>
      </c>
      <c r="E40" s="118">
        <v>0</v>
      </c>
      <c r="F40" s="118">
        <v>6.26</v>
      </c>
      <c r="G40" s="159">
        <v>7.7</v>
      </c>
      <c r="H40" s="118">
        <v>0</v>
      </c>
      <c r="I40" s="157"/>
    </row>
    <row r="41" spans="1:9">
      <c r="A41" s="118" t="s">
        <v>189</v>
      </c>
      <c r="B41" s="118">
        <v>-9</v>
      </c>
      <c r="C41" s="118">
        <v>-9.1</v>
      </c>
      <c r="D41" s="118">
        <v>48.15</v>
      </c>
      <c r="E41" s="118">
        <v>9.6300000000000008</v>
      </c>
      <c r="F41" s="118">
        <v>6.26</v>
      </c>
      <c r="G41" s="159">
        <v>7.7</v>
      </c>
      <c r="H41" s="118">
        <v>0</v>
      </c>
      <c r="I41" s="157"/>
    </row>
    <row r="42" spans="1:9">
      <c r="A42" s="118" t="s">
        <v>190</v>
      </c>
      <c r="B42" s="118">
        <v>-8.5</v>
      </c>
      <c r="C42" s="118">
        <v>-11.8</v>
      </c>
      <c r="D42" s="118">
        <v>48.15</v>
      </c>
      <c r="E42" s="118">
        <v>9.6300000000000008</v>
      </c>
      <c r="F42" s="118">
        <v>6.26</v>
      </c>
      <c r="G42" s="159">
        <v>7.7</v>
      </c>
      <c r="H42" s="118">
        <v>0</v>
      </c>
      <c r="I42" s="157"/>
    </row>
    <row r="43" spans="1:9">
      <c r="A43" s="118" t="s">
        <v>191</v>
      </c>
      <c r="B43" s="118">
        <v>-7.3</v>
      </c>
      <c r="C43" s="118">
        <v>-14.3</v>
      </c>
      <c r="D43" s="118">
        <v>48.15</v>
      </c>
      <c r="E43" s="118">
        <v>9.6300000000000008</v>
      </c>
      <c r="F43" s="118">
        <v>6.26</v>
      </c>
      <c r="G43" s="159">
        <v>7.7</v>
      </c>
      <c r="H43" s="118">
        <v>3.85</v>
      </c>
      <c r="I43" s="157"/>
    </row>
    <row r="44" spans="1:9">
      <c r="A44" s="118" t="s">
        <v>192</v>
      </c>
      <c r="B44" s="118">
        <v>-8.5</v>
      </c>
      <c r="C44" s="118">
        <v>-17</v>
      </c>
      <c r="D44" s="118">
        <v>48.15</v>
      </c>
      <c r="E44" s="118">
        <v>9.6300000000000008</v>
      </c>
      <c r="F44" s="118">
        <v>6.26</v>
      </c>
      <c r="G44" s="159">
        <v>7.7</v>
      </c>
      <c r="H44" s="118">
        <v>3.85</v>
      </c>
      <c r="I44" s="157"/>
    </row>
    <row r="45" spans="1:9">
      <c r="A45" s="118" t="s">
        <v>193</v>
      </c>
      <c r="B45" s="118">
        <v>-9.5</v>
      </c>
      <c r="C45" s="118">
        <v>-17.8</v>
      </c>
      <c r="D45" s="118">
        <v>48.15</v>
      </c>
      <c r="E45" s="118">
        <v>9.6300000000000008</v>
      </c>
      <c r="F45" s="118">
        <v>6.26</v>
      </c>
      <c r="G45" s="159">
        <v>7.7</v>
      </c>
      <c r="H45" s="118">
        <v>3.85</v>
      </c>
      <c r="I45" s="157"/>
    </row>
    <row r="46" spans="1:9">
      <c r="A46" s="118" t="s">
        <v>194</v>
      </c>
      <c r="B46" s="118">
        <v>-11.6</v>
      </c>
      <c r="C46" s="118">
        <v>-18</v>
      </c>
      <c r="D46" s="118">
        <v>48.15</v>
      </c>
      <c r="E46" s="118">
        <v>9.6300000000000008</v>
      </c>
      <c r="F46" s="118">
        <v>6.26</v>
      </c>
      <c r="G46" s="159">
        <v>7.7</v>
      </c>
      <c r="H46" s="118">
        <v>3.85</v>
      </c>
      <c r="I46" s="157"/>
    </row>
    <row r="47" spans="1:9">
      <c r="A47" s="118" t="s">
        <v>195</v>
      </c>
      <c r="B47" s="118">
        <v>-14.5</v>
      </c>
      <c r="C47" s="118">
        <v>-13.9</v>
      </c>
      <c r="D47" s="118">
        <v>48.15</v>
      </c>
      <c r="E47" s="118">
        <v>9.6300000000000008</v>
      </c>
      <c r="F47" s="118">
        <v>6.26</v>
      </c>
      <c r="G47" s="159">
        <v>7.7</v>
      </c>
      <c r="H47" s="118">
        <v>3.85</v>
      </c>
      <c r="I47" s="157"/>
    </row>
    <row r="48" spans="1:9">
      <c r="A48" s="118" t="s">
        <v>196</v>
      </c>
      <c r="B48" s="118">
        <v>-12.3</v>
      </c>
      <c r="C48" s="118">
        <v>-18</v>
      </c>
      <c r="D48" s="118">
        <v>48.15</v>
      </c>
      <c r="E48" s="118">
        <v>9.6300000000000008</v>
      </c>
      <c r="F48" s="118">
        <v>6.26</v>
      </c>
      <c r="G48" s="159">
        <v>7.7</v>
      </c>
      <c r="H48" s="118">
        <v>3.85</v>
      </c>
      <c r="I48" s="157"/>
    </row>
    <row r="49" spans="1:9">
      <c r="A49" s="118" t="s">
        <v>197</v>
      </c>
      <c r="B49" s="118">
        <v>-14.5</v>
      </c>
      <c r="C49" s="118">
        <v>-14.6</v>
      </c>
      <c r="D49" s="118">
        <v>48.15</v>
      </c>
      <c r="E49" s="118">
        <v>9.6300000000000008</v>
      </c>
      <c r="F49" s="118">
        <v>6.26</v>
      </c>
      <c r="G49" s="159">
        <v>7.7</v>
      </c>
      <c r="H49" s="118">
        <v>3.85</v>
      </c>
      <c r="I49" s="157"/>
    </row>
    <row r="50" spans="1:9">
      <c r="A50" s="118" t="s">
        <v>198</v>
      </c>
      <c r="B50" s="118">
        <v>-13.1</v>
      </c>
      <c r="C50" s="118">
        <v>-16.2</v>
      </c>
      <c r="D50" s="118">
        <v>48.15</v>
      </c>
      <c r="E50" s="118">
        <v>9.6300000000000008</v>
      </c>
      <c r="F50" s="118">
        <v>6.26</v>
      </c>
      <c r="G50" s="159">
        <v>7.7</v>
      </c>
      <c r="H50" s="118">
        <v>3.85</v>
      </c>
      <c r="I50" s="157"/>
    </row>
    <row r="51" spans="1:9">
      <c r="A51" s="118" t="s">
        <v>199</v>
      </c>
      <c r="B51" s="118">
        <v>-14.5</v>
      </c>
      <c r="C51" s="118">
        <v>-18.5</v>
      </c>
      <c r="D51" s="118">
        <v>48.15</v>
      </c>
      <c r="E51" s="118">
        <v>9.6300000000000008</v>
      </c>
      <c r="F51" s="118">
        <v>6.26</v>
      </c>
      <c r="G51" s="159">
        <v>7.7</v>
      </c>
      <c r="H51" s="118">
        <v>3.85</v>
      </c>
      <c r="I51" s="157"/>
    </row>
    <row r="52" spans="1:9">
      <c r="A52" s="118" t="s">
        <v>200</v>
      </c>
      <c r="B52" s="118">
        <v>-14.2</v>
      </c>
      <c r="C52" s="118">
        <v>-16.399999999999999</v>
      </c>
      <c r="D52" s="118">
        <v>48.15</v>
      </c>
      <c r="E52" s="118">
        <v>9.6300000000000008</v>
      </c>
      <c r="F52" s="118">
        <v>6.26</v>
      </c>
      <c r="G52" s="159">
        <v>7.7</v>
      </c>
      <c r="H52" s="118">
        <v>3.85</v>
      </c>
      <c r="I52" s="157"/>
    </row>
    <row r="53" spans="1:9">
      <c r="A53" s="118" t="s">
        <v>201</v>
      </c>
      <c r="B53" s="118">
        <v>-10.199999999999999</v>
      </c>
      <c r="C53" s="118">
        <v>-17.600000000000001</v>
      </c>
      <c r="D53" s="118">
        <v>48.15</v>
      </c>
      <c r="E53" s="118">
        <v>9.6300000000000008</v>
      </c>
      <c r="F53" s="118">
        <v>6.26</v>
      </c>
      <c r="G53" s="159">
        <v>7.7</v>
      </c>
      <c r="H53" s="118">
        <v>3.85</v>
      </c>
      <c r="I53" s="157"/>
    </row>
    <row r="54" spans="1:9">
      <c r="A54" s="118" t="s">
        <v>202</v>
      </c>
      <c r="B54" s="118">
        <v>-11.7</v>
      </c>
      <c r="C54" s="118">
        <v>-16.399999999999999</v>
      </c>
      <c r="D54" s="118">
        <v>48.15</v>
      </c>
      <c r="E54" s="118">
        <v>9.6300000000000008</v>
      </c>
      <c r="F54" s="118">
        <v>6.26</v>
      </c>
      <c r="G54" s="159">
        <v>7.7</v>
      </c>
      <c r="H54" s="118">
        <v>3.85</v>
      </c>
      <c r="I54" s="157"/>
    </row>
    <row r="55" spans="1:9">
      <c r="A55" s="118" t="s">
        <v>203</v>
      </c>
      <c r="B55" s="118">
        <v>-13.4</v>
      </c>
      <c r="C55" s="118">
        <v>-17.100000000000001</v>
      </c>
      <c r="D55" s="118">
        <v>48.15</v>
      </c>
      <c r="E55" s="118">
        <v>9.6300000000000008</v>
      </c>
      <c r="F55" s="118">
        <v>6.26</v>
      </c>
      <c r="G55" s="159">
        <v>7.7</v>
      </c>
      <c r="H55" s="118">
        <v>3.85</v>
      </c>
      <c r="I55" s="157"/>
    </row>
    <row r="56" spans="1:9">
      <c r="A56" s="118" t="s">
        <v>204</v>
      </c>
      <c r="B56" s="118">
        <v>-13.8</v>
      </c>
      <c r="C56" s="118">
        <v>-19.399999999999999</v>
      </c>
      <c r="D56" s="118">
        <v>48.15</v>
      </c>
      <c r="E56" s="118">
        <v>9.6300000000000008</v>
      </c>
      <c r="F56" s="118">
        <v>6.26</v>
      </c>
      <c r="G56" s="159">
        <v>7.7</v>
      </c>
      <c r="H56" s="118">
        <v>3.85</v>
      </c>
      <c r="I56" s="157"/>
    </row>
    <row r="57" spans="1:9">
      <c r="A57" s="118" t="s">
        <v>205</v>
      </c>
      <c r="B57" s="118">
        <v>-11.2</v>
      </c>
      <c r="C57" s="118">
        <v>-16.7</v>
      </c>
      <c r="D57" s="118">
        <v>48.15</v>
      </c>
      <c r="E57" s="118">
        <v>9.6300000000000008</v>
      </c>
      <c r="F57" s="118">
        <v>6.26</v>
      </c>
      <c r="G57" s="159">
        <v>7.7</v>
      </c>
      <c r="H57" s="118">
        <v>3.85</v>
      </c>
      <c r="I57" s="157"/>
    </row>
    <row r="58" spans="1:9">
      <c r="A58" s="118" t="s">
        <v>206</v>
      </c>
      <c r="B58" s="118">
        <v>-12.7</v>
      </c>
      <c r="C58" s="118">
        <v>-15</v>
      </c>
      <c r="D58" s="118">
        <v>48.15</v>
      </c>
      <c r="E58" s="118">
        <v>9.6300000000000008</v>
      </c>
      <c r="F58" s="118">
        <v>6.26</v>
      </c>
      <c r="G58" s="159">
        <v>7.7</v>
      </c>
      <c r="H58" s="118">
        <v>3.85</v>
      </c>
      <c r="I58" s="157"/>
    </row>
    <row r="59" spans="1:9">
      <c r="A59" s="118" t="s">
        <v>207</v>
      </c>
      <c r="B59" s="118">
        <v>-11.3</v>
      </c>
      <c r="C59" s="118">
        <v>-12.3</v>
      </c>
      <c r="D59" s="118">
        <v>48.15</v>
      </c>
      <c r="E59" s="118">
        <v>9.6300000000000008</v>
      </c>
      <c r="F59" s="118">
        <v>6.26</v>
      </c>
      <c r="G59" s="159">
        <v>7.7</v>
      </c>
      <c r="H59" s="118">
        <v>3.85</v>
      </c>
      <c r="I59" s="157"/>
    </row>
    <row r="60" spans="1:9">
      <c r="A60" s="118" t="s">
        <v>208</v>
      </c>
      <c r="B60" s="118">
        <v>-10.8</v>
      </c>
      <c r="C60" s="118">
        <v>-16.3</v>
      </c>
      <c r="D60" s="118">
        <v>48.15</v>
      </c>
      <c r="E60" s="118">
        <v>9.6300000000000008</v>
      </c>
      <c r="F60" s="118">
        <v>6.26</v>
      </c>
      <c r="G60" s="159">
        <v>7.7</v>
      </c>
      <c r="H60" s="118">
        <v>3.85</v>
      </c>
      <c r="I60" s="157"/>
    </row>
    <row r="61" spans="1:9">
      <c r="A61" s="118" t="s">
        <v>209</v>
      </c>
      <c r="B61" s="118">
        <v>-7.8</v>
      </c>
      <c r="C61" s="118">
        <v>-12</v>
      </c>
      <c r="D61" s="118">
        <v>48.15</v>
      </c>
      <c r="E61" s="118">
        <v>9.6300000000000008</v>
      </c>
      <c r="F61" s="118">
        <v>6.26</v>
      </c>
      <c r="G61" s="159">
        <v>7.7</v>
      </c>
      <c r="H61" s="118">
        <v>3.85</v>
      </c>
      <c r="I61" s="157"/>
    </row>
    <row r="62" spans="1:9">
      <c r="A62" s="118" t="s">
        <v>210</v>
      </c>
      <c r="B62" s="118">
        <v>-7.9</v>
      </c>
      <c r="C62" s="118">
        <v>-7.9</v>
      </c>
      <c r="D62" s="118">
        <v>48.15</v>
      </c>
      <c r="E62" s="118">
        <v>9.6300000000000008</v>
      </c>
      <c r="F62" s="118">
        <v>6.26</v>
      </c>
      <c r="G62" s="159">
        <v>7.7</v>
      </c>
      <c r="H62" s="118">
        <v>3.85</v>
      </c>
      <c r="I62" s="157"/>
    </row>
    <row r="63" spans="1:9">
      <c r="A63" s="118" t="s">
        <v>211</v>
      </c>
      <c r="B63" s="118">
        <v>-9.8000000000000007</v>
      </c>
      <c r="C63" s="118">
        <v>-9.1999999999999993</v>
      </c>
      <c r="D63" s="118">
        <v>48.15</v>
      </c>
      <c r="E63" s="118">
        <v>6.97</v>
      </c>
      <c r="F63" s="118">
        <v>6.26</v>
      </c>
      <c r="G63" s="159">
        <v>7.7</v>
      </c>
      <c r="H63" s="118">
        <v>0</v>
      </c>
      <c r="I63" s="157"/>
    </row>
    <row r="64" spans="1:9">
      <c r="A64" s="118" t="s">
        <v>212</v>
      </c>
      <c r="B64" s="118">
        <v>-8</v>
      </c>
      <c r="C64" s="118">
        <v>-11.6</v>
      </c>
      <c r="D64" s="118">
        <v>48.15</v>
      </c>
      <c r="E64" s="118">
        <v>0</v>
      </c>
      <c r="F64" s="118">
        <v>6.26</v>
      </c>
      <c r="G64" s="159">
        <v>7.7</v>
      </c>
      <c r="H64" s="118">
        <v>0</v>
      </c>
      <c r="I64" s="157"/>
    </row>
    <row r="65" spans="1:9">
      <c r="A65" s="118" t="s">
        <v>213</v>
      </c>
      <c r="B65" s="118">
        <v>-4.7</v>
      </c>
      <c r="C65" s="118">
        <v>-12</v>
      </c>
      <c r="D65" s="118">
        <v>48.15</v>
      </c>
      <c r="E65" s="118">
        <v>0</v>
      </c>
      <c r="F65" s="118">
        <v>6.26</v>
      </c>
      <c r="G65" s="159">
        <v>7.7</v>
      </c>
      <c r="H65" s="118">
        <v>0</v>
      </c>
      <c r="I65" s="157"/>
    </row>
    <row r="66" spans="1:9">
      <c r="A66" s="118" t="s">
        <v>214</v>
      </c>
      <c r="B66" s="118">
        <v>-5.2</v>
      </c>
      <c r="C66" s="118">
        <v>-8.9</v>
      </c>
      <c r="D66" s="118">
        <v>48.14</v>
      </c>
      <c r="E66" s="118">
        <v>0</v>
      </c>
      <c r="F66" s="118">
        <v>6.26</v>
      </c>
      <c r="G66" s="159">
        <v>0</v>
      </c>
      <c r="H66" s="118">
        <v>0</v>
      </c>
      <c r="I66" s="157"/>
    </row>
    <row r="67" spans="1:9">
      <c r="A67" s="118" t="s">
        <v>215</v>
      </c>
      <c r="B67" s="118">
        <v>-2.9</v>
      </c>
      <c r="C67" s="118">
        <v>-4.5999999999999996</v>
      </c>
      <c r="D67" s="118">
        <v>28.89</v>
      </c>
      <c r="E67" s="118">
        <v>0</v>
      </c>
      <c r="F67" s="118">
        <v>6.26</v>
      </c>
      <c r="G67" s="159">
        <v>7.7</v>
      </c>
      <c r="H67" s="118">
        <v>0</v>
      </c>
      <c r="I67" s="157"/>
    </row>
    <row r="68" spans="1:9">
      <c r="A68" s="118" t="s">
        <v>216</v>
      </c>
      <c r="B68" s="118">
        <v>0</v>
      </c>
      <c r="C68" s="118">
        <v>-4</v>
      </c>
      <c r="D68" s="118">
        <v>28.89</v>
      </c>
      <c r="E68" s="118">
        <v>0</v>
      </c>
      <c r="F68" s="118">
        <v>6.26</v>
      </c>
      <c r="G68" s="159">
        <v>0</v>
      </c>
      <c r="H68" s="118">
        <v>0</v>
      </c>
      <c r="I68" s="157"/>
    </row>
    <row r="69" spans="1:9">
      <c r="A69" s="118" t="s">
        <v>217</v>
      </c>
      <c r="B69" s="118">
        <v>0</v>
      </c>
      <c r="C69" s="118">
        <v>-1</v>
      </c>
      <c r="D69" s="118">
        <v>28.89</v>
      </c>
      <c r="E69" s="118">
        <v>0</v>
      </c>
      <c r="F69" s="118">
        <v>6.26</v>
      </c>
      <c r="G69" s="159">
        <v>0</v>
      </c>
      <c r="H69" s="118">
        <v>0</v>
      </c>
      <c r="I69" s="157"/>
    </row>
    <row r="70" spans="1:9">
      <c r="A70" s="118" t="s">
        <v>218</v>
      </c>
      <c r="B70" s="118">
        <v>0</v>
      </c>
      <c r="C70" s="118">
        <v>0</v>
      </c>
      <c r="D70" s="118">
        <v>28.89</v>
      </c>
      <c r="E70" s="118">
        <v>0</v>
      </c>
      <c r="F70" s="118">
        <v>6.26</v>
      </c>
      <c r="G70" s="159">
        <v>0</v>
      </c>
      <c r="H70" s="118">
        <v>0</v>
      </c>
      <c r="I70" s="157"/>
    </row>
    <row r="71" spans="1:9">
      <c r="A71" s="118" t="s">
        <v>219</v>
      </c>
      <c r="B71" s="118">
        <v>0</v>
      </c>
      <c r="C71" s="118">
        <v>0</v>
      </c>
      <c r="D71" s="118">
        <v>28.89</v>
      </c>
      <c r="E71" s="118">
        <v>0</v>
      </c>
      <c r="F71" s="118">
        <v>6.26</v>
      </c>
      <c r="G71" s="159">
        <v>0</v>
      </c>
      <c r="H71" s="118">
        <v>0</v>
      </c>
      <c r="I71" s="157"/>
    </row>
    <row r="72" spans="1:9">
      <c r="A72" s="118" t="s">
        <v>220</v>
      </c>
      <c r="B72" s="118">
        <v>0</v>
      </c>
      <c r="C72" s="118">
        <v>0</v>
      </c>
      <c r="D72" s="118">
        <v>28.89</v>
      </c>
      <c r="E72" s="118">
        <v>0</v>
      </c>
      <c r="F72" s="118">
        <v>0</v>
      </c>
      <c r="G72" s="159">
        <v>0</v>
      </c>
      <c r="H72" s="118">
        <v>0</v>
      </c>
      <c r="I72" s="157"/>
    </row>
    <row r="73" spans="1:9">
      <c r="A73" s="118" t="s">
        <v>221</v>
      </c>
      <c r="B73" s="118">
        <v>0</v>
      </c>
      <c r="C73" s="118">
        <v>0</v>
      </c>
      <c r="D73" s="118">
        <v>28.89</v>
      </c>
      <c r="E73" s="118">
        <v>0</v>
      </c>
      <c r="F73" s="118">
        <v>0</v>
      </c>
      <c r="G73" s="159">
        <v>0</v>
      </c>
      <c r="H73" s="118">
        <v>0</v>
      </c>
      <c r="I73" s="157"/>
    </row>
    <row r="74" spans="1:9">
      <c r="A74" s="118" t="s">
        <v>222</v>
      </c>
      <c r="B74" s="118">
        <v>0</v>
      </c>
      <c r="C74" s="118">
        <v>0</v>
      </c>
      <c r="D74" s="118">
        <v>28.89</v>
      </c>
      <c r="E74" s="118">
        <v>0</v>
      </c>
      <c r="F74" s="118">
        <v>0</v>
      </c>
      <c r="G74" s="159">
        <v>0</v>
      </c>
      <c r="H74" s="118">
        <v>0</v>
      </c>
      <c r="I74" s="157"/>
    </row>
    <row r="75" spans="1:9">
      <c r="A75" s="118" t="s">
        <v>223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59">
        <v>0</v>
      </c>
      <c r="H75" s="118">
        <v>0</v>
      </c>
      <c r="I75" s="157"/>
    </row>
    <row r="76" spans="1:9">
      <c r="A76" s="118" t="s">
        <v>224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59">
        <v>0</v>
      </c>
      <c r="H76" s="118">
        <v>0</v>
      </c>
      <c r="I76" s="157"/>
    </row>
    <row r="77" spans="1:9">
      <c r="A77" s="118" t="s">
        <v>225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59">
        <v>0</v>
      </c>
      <c r="H77" s="118">
        <v>0</v>
      </c>
      <c r="I77" s="157"/>
    </row>
    <row r="78" spans="1:9">
      <c r="A78" s="118" t="s">
        <v>226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59">
        <v>0</v>
      </c>
      <c r="H78" s="118">
        <v>0</v>
      </c>
      <c r="I78" s="157"/>
    </row>
    <row r="79" spans="1:9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59">
        <v>0</v>
      </c>
      <c r="H79" s="118">
        <v>0</v>
      </c>
      <c r="I79" s="157"/>
    </row>
    <row r="80" spans="1:9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59">
        <v>0</v>
      </c>
      <c r="H80" s="118">
        <v>0</v>
      </c>
      <c r="I80" s="157"/>
    </row>
    <row r="81" spans="1:9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59">
        <v>0</v>
      </c>
      <c r="H81" s="118">
        <v>0</v>
      </c>
      <c r="I81" s="157"/>
    </row>
    <row r="82" spans="1:9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59">
        <v>0</v>
      </c>
      <c r="H82" s="118">
        <v>0</v>
      </c>
      <c r="I82" s="157"/>
    </row>
    <row r="83" spans="1:9">
      <c r="A83" s="118" t="s">
        <v>231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59">
        <v>0</v>
      </c>
      <c r="H83" s="118">
        <v>0</v>
      </c>
      <c r="I83" s="157"/>
    </row>
    <row r="84" spans="1:9">
      <c r="A84" s="118" t="s">
        <v>232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59">
        <v>0</v>
      </c>
      <c r="H84" s="118">
        <v>0</v>
      </c>
      <c r="I84" s="157"/>
    </row>
    <row r="85" spans="1:9">
      <c r="A85" s="118" t="s">
        <v>233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59">
        <v>0</v>
      </c>
      <c r="H85" s="118">
        <v>0</v>
      </c>
      <c r="I85" s="157"/>
    </row>
    <row r="86" spans="1:9">
      <c r="A86" s="118" t="s">
        <v>234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59">
        <v>0</v>
      </c>
      <c r="H86" s="118">
        <v>0</v>
      </c>
      <c r="I86" s="157"/>
    </row>
    <row r="87" spans="1:9">
      <c r="A87" s="118" t="s">
        <v>235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59">
        <v>0</v>
      </c>
      <c r="H87" s="118">
        <v>0</v>
      </c>
      <c r="I87" s="157"/>
    </row>
    <row r="88" spans="1:9">
      <c r="A88" s="118" t="s">
        <v>236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59">
        <v>0</v>
      </c>
      <c r="H88" s="118">
        <v>0</v>
      </c>
      <c r="I88" s="157"/>
    </row>
    <row r="89" spans="1:9">
      <c r="A89" s="118" t="s">
        <v>237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59">
        <v>0</v>
      </c>
      <c r="H89" s="118">
        <v>0</v>
      </c>
      <c r="I89" s="157"/>
    </row>
    <row r="90" spans="1:9">
      <c r="A90" s="118" t="s">
        <v>238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59">
        <v>0</v>
      </c>
      <c r="H90" s="118">
        <v>0</v>
      </c>
      <c r="I90" s="157"/>
    </row>
    <row r="91" spans="1:9">
      <c r="A91" s="118" t="s">
        <v>239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59">
        <v>0</v>
      </c>
      <c r="H91" s="118">
        <v>0</v>
      </c>
      <c r="I91" s="157"/>
    </row>
    <row r="92" spans="1:9">
      <c r="A92" s="118" t="s">
        <v>240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59">
        <v>0</v>
      </c>
      <c r="H92" s="118">
        <v>0</v>
      </c>
      <c r="I92" s="157"/>
    </row>
    <row r="93" spans="1:9">
      <c r="A93" s="118" t="s">
        <v>241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59">
        <v>0</v>
      </c>
      <c r="H93" s="118">
        <v>0</v>
      </c>
      <c r="I93" s="157"/>
    </row>
    <row r="94" spans="1:9">
      <c r="A94" s="118" t="s">
        <v>242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59">
        <v>0</v>
      </c>
      <c r="H94" s="118">
        <v>0</v>
      </c>
      <c r="I94" s="157"/>
    </row>
    <row r="95" spans="1:9">
      <c r="A95" s="118" t="s">
        <v>243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59">
        <v>0</v>
      </c>
      <c r="H95" s="118">
        <v>0</v>
      </c>
      <c r="I95" s="157"/>
    </row>
    <row r="96" spans="1:9">
      <c r="A96" s="118" t="s">
        <v>244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59">
        <v>0</v>
      </c>
      <c r="H96" s="118">
        <v>0</v>
      </c>
      <c r="I96" s="157"/>
    </row>
    <row r="97" spans="1:9">
      <c r="A97" s="118" t="s">
        <v>245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59">
        <v>0</v>
      </c>
      <c r="H97" s="118">
        <v>0</v>
      </c>
      <c r="I97" s="157"/>
    </row>
    <row r="98" spans="1:9">
      <c r="A98" s="118" t="s">
        <v>246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59">
        <v>0</v>
      </c>
      <c r="H98" s="163">
        <v>0</v>
      </c>
      <c r="I98" s="157"/>
    </row>
    <row r="99" spans="1:9">
      <c r="A99" s="140" t="s">
        <v>65</v>
      </c>
      <c r="B99" s="141">
        <f>AVERAGE(B3:B98)</f>
        <v>-3.0760416666666655</v>
      </c>
      <c r="C99" s="141">
        <f t="shared" ref="C99:H99" si="0">AVERAGE(C3:C98)</f>
        <v>-4.5479166666666666</v>
      </c>
      <c r="D99" s="141">
        <f t="shared" si="0"/>
        <v>18.457291666666681</v>
      </c>
      <c r="E99" s="141">
        <f t="shared" si="0"/>
        <v>2.2794791666666661</v>
      </c>
      <c r="F99" s="141">
        <f t="shared" si="0"/>
        <v>2.2170833333333326</v>
      </c>
      <c r="G99" s="141">
        <f t="shared" si="0"/>
        <v>2.2023958333333327</v>
      </c>
      <c r="H99" s="161">
        <f t="shared" si="0"/>
        <v>0.80208333333333337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99"/>
  <sheetViews>
    <sheetView tabSelected="1" topLeftCell="F1" zoomScaleNormal="100" workbookViewId="0">
      <selection activeCell="AA15" sqref="AA15"/>
    </sheetView>
  </sheetViews>
  <sheetFormatPr defaultColWidth="17" defaultRowHeight="15"/>
  <sheetData>
    <row r="1" spans="1:31" ht="21" customHeight="1">
      <c r="A1" s="165" t="s">
        <v>361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5"/>
      <c r="AA1" s="165"/>
      <c r="AB1" s="165"/>
      <c r="AC1" s="165"/>
      <c r="AD1" s="166"/>
    </row>
    <row r="2" spans="1:31" ht="75">
      <c r="A2" s="139" t="s">
        <v>148</v>
      </c>
      <c r="B2" s="139" t="s">
        <v>247</v>
      </c>
      <c r="C2" s="139" t="s">
        <v>304</v>
      </c>
      <c r="D2" s="139" t="s">
        <v>317</v>
      </c>
      <c r="E2" s="139" t="s">
        <v>310</v>
      </c>
      <c r="F2" s="139" t="s">
        <v>149</v>
      </c>
      <c r="G2" s="139" t="s">
        <v>305</v>
      </c>
      <c r="H2" s="139" t="s">
        <v>332</v>
      </c>
      <c r="I2" s="139" t="s">
        <v>349</v>
      </c>
      <c r="J2" s="139" t="s">
        <v>323</v>
      </c>
      <c r="K2" s="139" t="s">
        <v>289</v>
      </c>
      <c r="L2" s="139" t="s">
        <v>356</v>
      </c>
      <c r="M2" s="139" t="s">
        <v>297</v>
      </c>
      <c r="N2" s="139" t="s">
        <v>303</v>
      </c>
      <c r="O2" s="139" t="s">
        <v>357</v>
      </c>
      <c r="P2" s="139" t="s">
        <v>307</v>
      </c>
      <c r="Q2" s="139" t="s">
        <v>298</v>
      </c>
      <c r="R2" s="139" t="s">
        <v>150</v>
      </c>
      <c r="S2" s="139" t="s">
        <v>333</v>
      </c>
      <c r="T2" s="139" t="s">
        <v>324</v>
      </c>
      <c r="U2" s="139" t="s">
        <v>318</v>
      </c>
      <c r="V2" s="139" t="s">
        <v>319</v>
      </c>
      <c r="W2" s="139" t="s">
        <v>350</v>
      </c>
      <c r="X2" s="139" t="s">
        <v>358</v>
      </c>
      <c r="Y2" s="139" t="s">
        <v>334</v>
      </c>
      <c r="Z2" s="139" t="s">
        <v>292</v>
      </c>
      <c r="AA2" s="139" t="s">
        <v>293</v>
      </c>
      <c r="AB2" s="139" t="s">
        <v>320</v>
      </c>
      <c r="AC2" s="160" t="s">
        <v>335</v>
      </c>
      <c r="AD2" s="139" t="s">
        <v>359</v>
      </c>
      <c r="AE2" s="139" t="s">
        <v>360</v>
      </c>
    </row>
    <row r="3" spans="1:31">
      <c r="A3" s="118" t="s">
        <v>151</v>
      </c>
      <c r="B3" s="118">
        <v>0</v>
      </c>
      <c r="C3" s="118">
        <v>0</v>
      </c>
      <c r="D3" s="118">
        <v>-0.4</v>
      </c>
      <c r="E3" s="118">
        <v>-1.2</v>
      </c>
      <c r="F3" s="118">
        <v>-200</v>
      </c>
      <c r="G3" s="118">
        <v>0</v>
      </c>
      <c r="H3" s="118">
        <v>-70</v>
      </c>
      <c r="I3" s="118">
        <v>0</v>
      </c>
      <c r="J3" s="118">
        <v>0</v>
      </c>
      <c r="K3" s="118">
        <v>-6</v>
      </c>
      <c r="L3" s="118">
        <v>0</v>
      </c>
      <c r="M3" s="118">
        <v>0</v>
      </c>
      <c r="N3" s="118">
        <v>0</v>
      </c>
      <c r="O3" s="118">
        <v>0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0</v>
      </c>
      <c r="V3" s="118">
        <v>0</v>
      </c>
      <c r="W3" s="118">
        <v>-2</v>
      </c>
      <c r="X3" s="118">
        <v>0</v>
      </c>
      <c r="Y3" s="118">
        <v>0</v>
      </c>
      <c r="Z3" s="118">
        <v>-85</v>
      </c>
      <c r="AA3" s="118">
        <v>0</v>
      </c>
      <c r="AB3" s="159">
        <v>0</v>
      </c>
      <c r="AC3" s="162">
        <v>0</v>
      </c>
      <c r="AD3" s="151">
        <v>26.24</v>
      </c>
      <c r="AE3" s="118">
        <v>0</v>
      </c>
    </row>
    <row r="4" spans="1:31">
      <c r="A4" s="118" t="s">
        <v>152</v>
      </c>
      <c r="B4" s="118">
        <v>-2</v>
      </c>
      <c r="C4" s="118">
        <v>0</v>
      </c>
      <c r="D4" s="118">
        <v>-0.4</v>
      </c>
      <c r="E4" s="118">
        <v>-1.2</v>
      </c>
      <c r="F4" s="118">
        <v>-300</v>
      </c>
      <c r="G4" s="118">
        <v>0</v>
      </c>
      <c r="H4" s="118">
        <v>-70</v>
      </c>
      <c r="I4" s="118">
        <v>0</v>
      </c>
      <c r="J4" s="118">
        <v>0</v>
      </c>
      <c r="K4" s="118">
        <v>-6</v>
      </c>
      <c r="L4" s="118">
        <v>0</v>
      </c>
      <c r="M4" s="118">
        <v>0</v>
      </c>
      <c r="N4" s="118">
        <v>0</v>
      </c>
      <c r="O4" s="118">
        <v>0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0</v>
      </c>
      <c r="V4" s="118">
        <v>0</v>
      </c>
      <c r="W4" s="118">
        <v>-2</v>
      </c>
      <c r="X4" s="118">
        <v>0</v>
      </c>
      <c r="Y4" s="118">
        <v>0</v>
      </c>
      <c r="Z4" s="118">
        <v>-60</v>
      </c>
      <c r="AA4" s="118">
        <v>0</v>
      </c>
      <c r="AB4" s="159">
        <v>0</v>
      </c>
      <c r="AC4" s="118">
        <v>0</v>
      </c>
      <c r="AD4" s="151">
        <v>29.55</v>
      </c>
      <c r="AE4" s="118">
        <v>0</v>
      </c>
    </row>
    <row r="5" spans="1:31">
      <c r="A5" s="118" t="s">
        <v>153</v>
      </c>
      <c r="B5" s="118">
        <v>0</v>
      </c>
      <c r="C5" s="118">
        <v>0</v>
      </c>
      <c r="D5" s="118">
        <v>-0.4</v>
      </c>
      <c r="E5" s="118">
        <v>-1.2</v>
      </c>
      <c r="F5" s="118">
        <v>-300</v>
      </c>
      <c r="G5" s="118">
        <v>0</v>
      </c>
      <c r="H5" s="118">
        <v>-70</v>
      </c>
      <c r="I5" s="118">
        <v>0</v>
      </c>
      <c r="J5" s="118">
        <v>0</v>
      </c>
      <c r="K5" s="118">
        <v>-6</v>
      </c>
      <c r="L5" s="118">
        <v>0</v>
      </c>
      <c r="M5" s="118">
        <v>0</v>
      </c>
      <c r="N5" s="118">
        <v>0</v>
      </c>
      <c r="O5" s="118">
        <v>0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0</v>
      </c>
      <c r="V5" s="118">
        <v>0</v>
      </c>
      <c r="W5" s="118">
        <v>-2</v>
      </c>
      <c r="X5" s="118">
        <v>0</v>
      </c>
      <c r="Y5" s="118">
        <v>0</v>
      </c>
      <c r="Z5" s="118">
        <v>0</v>
      </c>
      <c r="AA5" s="118">
        <v>0</v>
      </c>
      <c r="AB5" s="159">
        <v>0</v>
      </c>
      <c r="AC5" s="118">
        <v>0</v>
      </c>
      <c r="AD5" s="151">
        <v>62</v>
      </c>
      <c r="AE5" s="118">
        <v>0</v>
      </c>
    </row>
    <row r="6" spans="1:31" ht="15" customHeight="1">
      <c r="A6" s="118" t="s">
        <v>154</v>
      </c>
      <c r="B6" s="118">
        <v>0</v>
      </c>
      <c r="C6" s="118">
        <v>0</v>
      </c>
      <c r="D6" s="118">
        <v>-0.4</v>
      </c>
      <c r="E6" s="118">
        <v>-1.2</v>
      </c>
      <c r="F6" s="118">
        <v>-300</v>
      </c>
      <c r="G6" s="118">
        <v>0</v>
      </c>
      <c r="H6" s="118">
        <v>-70</v>
      </c>
      <c r="I6" s="118">
        <v>0</v>
      </c>
      <c r="J6" s="118">
        <v>0</v>
      </c>
      <c r="K6" s="118">
        <v>-6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-2</v>
      </c>
      <c r="X6" s="118">
        <v>0</v>
      </c>
      <c r="Y6" s="118">
        <v>0</v>
      </c>
      <c r="Z6" s="118">
        <v>0</v>
      </c>
      <c r="AA6" s="118">
        <v>0</v>
      </c>
      <c r="AB6" s="159">
        <v>0</v>
      </c>
      <c r="AC6" s="118">
        <v>0</v>
      </c>
      <c r="AD6" s="151">
        <v>78.39</v>
      </c>
      <c r="AE6" s="118">
        <v>0</v>
      </c>
    </row>
    <row r="7" spans="1:31">
      <c r="A7" s="118" t="s">
        <v>155</v>
      </c>
      <c r="B7" s="118">
        <v>0</v>
      </c>
      <c r="C7" s="118">
        <v>0</v>
      </c>
      <c r="D7" s="118">
        <v>-0.4</v>
      </c>
      <c r="E7" s="118">
        <v>-1.2</v>
      </c>
      <c r="F7" s="118">
        <v>-9.4</v>
      </c>
      <c r="G7" s="118">
        <v>0</v>
      </c>
      <c r="H7" s="118">
        <v>0</v>
      </c>
      <c r="I7" s="118">
        <v>0</v>
      </c>
      <c r="J7" s="118">
        <v>0</v>
      </c>
      <c r="K7" s="118">
        <v>-6</v>
      </c>
      <c r="L7" s="118">
        <v>0</v>
      </c>
      <c r="M7" s="118">
        <v>0</v>
      </c>
      <c r="N7" s="118">
        <v>0</v>
      </c>
      <c r="O7" s="118">
        <v>-1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-4</v>
      </c>
      <c r="X7" s="118">
        <v>-1</v>
      </c>
      <c r="Y7" s="118">
        <v>0</v>
      </c>
      <c r="Z7" s="118">
        <v>-25</v>
      </c>
      <c r="AA7" s="118">
        <v>0</v>
      </c>
      <c r="AB7" s="159">
        <v>0</v>
      </c>
      <c r="AC7" s="118">
        <v>0</v>
      </c>
      <c r="AD7" s="151">
        <v>96.29</v>
      </c>
      <c r="AE7" s="118">
        <v>0</v>
      </c>
    </row>
    <row r="8" spans="1:31">
      <c r="A8" s="118" t="s">
        <v>156</v>
      </c>
      <c r="B8" s="118">
        <v>0</v>
      </c>
      <c r="C8" s="118">
        <v>0</v>
      </c>
      <c r="D8" s="118">
        <v>-0.4</v>
      </c>
      <c r="E8" s="118">
        <v>-1.2</v>
      </c>
      <c r="F8" s="118">
        <v>0</v>
      </c>
      <c r="G8" s="118">
        <v>0</v>
      </c>
      <c r="H8" s="118">
        <v>0</v>
      </c>
      <c r="I8" s="118">
        <v>0</v>
      </c>
      <c r="J8" s="118">
        <v>0</v>
      </c>
      <c r="K8" s="118">
        <v>-6</v>
      </c>
      <c r="L8" s="118">
        <v>0</v>
      </c>
      <c r="M8" s="118">
        <v>0</v>
      </c>
      <c r="N8" s="118">
        <v>0</v>
      </c>
      <c r="O8" s="118">
        <v>-1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0</v>
      </c>
      <c r="V8" s="118">
        <v>0</v>
      </c>
      <c r="W8" s="118">
        <v>-4</v>
      </c>
      <c r="X8" s="118">
        <v>-1</v>
      </c>
      <c r="Y8" s="118">
        <v>0</v>
      </c>
      <c r="Z8" s="118">
        <v>0</v>
      </c>
      <c r="AA8" s="118">
        <v>0</v>
      </c>
      <c r="AB8" s="159">
        <v>0</v>
      </c>
      <c r="AC8" s="118">
        <v>0</v>
      </c>
      <c r="AD8" s="151">
        <v>96.29</v>
      </c>
      <c r="AE8" s="118">
        <v>0</v>
      </c>
    </row>
    <row r="9" spans="1:31">
      <c r="A9" s="118" t="s">
        <v>157</v>
      </c>
      <c r="B9" s="118">
        <v>0</v>
      </c>
      <c r="C9" s="118">
        <v>0</v>
      </c>
      <c r="D9" s="118">
        <v>-0.2</v>
      </c>
      <c r="E9" s="118">
        <v>0</v>
      </c>
      <c r="F9" s="118">
        <v>-69.03</v>
      </c>
      <c r="G9" s="118">
        <v>0</v>
      </c>
      <c r="H9" s="118">
        <v>0</v>
      </c>
      <c r="I9" s="118">
        <v>0</v>
      </c>
      <c r="J9" s="118">
        <v>9.6300000000000008</v>
      </c>
      <c r="K9" s="118">
        <v>-6</v>
      </c>
      <c r="L9" s="118">
        <v>0</v>
      </c>
      <c r="M9" s="118">
        <v>0</v>
      </c>
      <c r="N9" s="118">
        <v>14.44</v>
      </c>
      <c r="O9" s="118">
        <v>-1</v>
      </c>
      <c r="P9" s="118">
        <v>0.39</v>
      </c>
      <c r="Q9" s="118">
        <v>6.26</v>
      </c>
      <c r="R9" s="118">
        <v>11.55</v>
      </c>
      <c r="S9" s="118">
        <v>14.44</v>
      </c>
      <c r="T9" s="118">
        <v>0</v>
      </c>
      <c r="U9" s="118">
        <v>0</v>
      </c>
      <c r="V9" s="118">
        <v>0</v>
      </c>
      <c r="W9" s="118">
        <v>-4</v>
      </c>
      <c r="X9" s="118">
        <v>0</v>
      </c>
      <c r="Y9" s="118">
        <v>0</v>
      </c>
      <c r="Z9" s="118">
        <v>0</v>
      </c>
      <c r="AA9" s="118">
        <v>33.700000000000003</v>
      </c>
      <c r="AB9" s="159">
        <v>0</v>
      </c>
      <c r="AC9" s="118">
        <v>0</v>
      </c>
      <c r="AD9" s="151">
        <v>68.37</v>
      </c>
      <c r="AE9" s="118">
        <v>0</v>
      </c>
    </row>
    <row r="10" spans="1:31">
      <c r="A10" s="118" t="s">
        <v>158</v>
      </c>
      <c r="B10" s="118">
        <v>0</v>
      </c>
      <c r="C10" s="118">
        <v>0</v>
      </c>
      <c r="D10" s="118">
        <v>-0.2</v>
      </c>
      <c r="E10" s="118">
        <v>0</v>
      </c>
      <c r="F10" s="118">
        <v>-76.69</v>
      </c>
      <c r="G10" s="118">
        <v>0</v>
      </c>
      <c r="H10" s="118">
        <v>0</v>
      </c>
      <c r="I10" s="118">
        <v>0</v>
      </c>
      <c r="J10" s="118">
        <v>9.6300000000000008</v>
      </c>
      <c r="K10" s="118">
        <v>-6</v>
      </c>
      <c r="L10" s="118">
        <v>0</v>
      </c>
      <c r="M10" s="118">
        <v>0</v>
      </c>
      <c r="N10" s="118">
        <v>14.44</v>
      </c>
      <c r="O10" s="118">
        <v>-1</v>
      </c>
      <c r="P10" s="118">
        <v>0</v>
      </c>
      <c r="Q10" s="118">
        <v>6.26</v>
      </c>
      <c r="R10" s="118">
        <v>11.55</v>
      </c>
      <c r="S10" s="118">
        <v>14.44</v>
      </c>
      <c r="T10" s="118">
        <v>0</v>
      </c>
      <c r="U10" s="118">
        <v>0</v>
      </c>
      <c r="V10" s="118">
        <v>0</v>
      </c>
      <c r="W10" s="118">
        <v>-4</v>
      </c>
      <c r="X10" s="118">
        <v>0</v>
      </c>
      <c r="Y10" s="118">
        <v>0</v>
      </c>
      <c r="Z10" s="118">
        <v>-30</v>
      </c>
      <c r="AA10" s="118">
        <v>33.700000000000003</v>
      </c>
      <c r="AB10" s="159">
        <v>0</v>
      </c>
      <c r="AC10" s="118">
        <v>0</v>
      </c>
      <c r="AD10" s="151">
        <v>68.38</v>
      </c>
      <c r="AE10" s="118">
        <v>0</v>
      </c>
    </row>
    <row r="11" spans="1:31">
      <c r="A11" s="118" t="s">
        <v>159</v>
      </c>
      <c r="B11" s="118">
        <v>0</v>
      </c>
      <c r="C11" s="118">
        <v>0</v>
      </c>
      <c r="D11" s="118">
        <v>-0.2</v>
      </c>
      <c r="E11" s="118">
        <v>-1.3</v>
      </c>
      <c r="F11" s="118">
        <v>-117.52</v>
      </c>
      <c r="G11" s="118">
        <v>0</v>
      </c>
      <c r="H11" s="118">
        <v>0</v>
      </c>
      <c r="I11" s="118">
        <v>0</v>
      </c>
      <c r="J11" s="118">
        <v>0</v>
      </c>
      <c r="K11" s="118">
        <v>-6</v>
      </c>
      <c r="L11" s="118">
        <v>0</v>
      </c>
      <c r="M11" s="118">
        <v>0</v>
      </c>
      <c r="N11" s="118">
        <v>0</v>
      </c>
      <c r="O11" s="118">
        <v>-1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0</v>
      </c>
      <c r="V11" s="118">
        <v>0</v>
      </c>
      <c r="W11" s="118">
        <v>-4</v>
      </c>
      <c r="X11" s="118">
        <v>0</v>
      </c>
      <c r="Y11" s="118">
        <v>0</v>
      </c>
      <c r="Z11" s="118">
        <v>-80</v>
      </c>
      <c r="AA11" s="118">
        <v>0</v>
      </c>
      <c r="AB11" s="159">
        <v>0</v>
      </c>
      <c r="AC11" s="118">
        <v>0</v>
      </c>
      <c r="AD11" s="151">
        <v>68.37</v>
      </c>
      <c r="AE11" s="118">
        <v>0</v>
      </c>
    </row>
    <row r="12" spans="1:31">
      <c r="A12" s="118" t="s">
        <v>160</v>
      </c>
      <c r="B12" s="118">
        <v>0</v>
      </c>
      <c r="C12" s="118">
        <v>0</v>
      </c>
      <c r="D12" s="118">
        <v>-0.2</v>
      </c>
      <c r="E12" s="118">
        <v>-1.3</v>
      </c>
      <c r="F12" s="118">
        <v>-120.58</v>
      </c>
      <c r="G12" s="118">
        <v>0</v>
      </c>
      <c r="H12" s="118">
        <v>0</v>
      </c>
      <c r="I12" s="118">
        <v>0</v>
      </c>
      <c r="J12" s="118">
        <v>0</v>
      </c>
      <c r="K12" s="118">
        <v>-6</v>
      </c>
      <c r="L12" s="118">
        <v>0</v>
      </c>
      <c r="M12" s="118">
        <v>0</v>
      </c>
      <c r="N12" s="118">
        <v>0</v>
      </c>
      <c r="O12" s="118">
        <v>-1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0</v>
      </c>
      <c r="V12" s="118">
        <v>0</v>
      </c>
      <c r="W12" s="118">
        <v>-4</v>
      </c>
      <c r="X12" s="118">
        <v>0</v>
      </c>
      <c r="Y12" s="118">
        <v>0</v>
      </c>
      <c r="Z12" s="118">
        <v>-20</v>
      </c>
      <c r="AA12" s="118">
        <v>0</v>
      </c>
      <c r="AB12" s="159">
        <v>0</v>
      </c>
      <c r="AC12" s="118">
        <v>0</v>
      </c>
      <c r="AD12" s="151">
        <v>68.37</v>
      </c>
      <c r="AE12" s="118">
        <v>0</v>
      </c>
    </row>
    <row r="13" spans="1:31">
      <c r="A13" s="118" t="s">
        <v>161</v>
      </c>
      <c r="B13" s="118">
        <v>0</v>
      </c>
      <c r="C13" s="118">
        <v>0</v>
      </c>
      <c r="D13" s="118">
        <v>-0.4</v>
      </c>
      <c r="E13" s="118">
        <v>-1.3</v>
      </c>
      <c r="F13" s="118">
        <v>-123.76</v>
      </c>
      <c r="G13" s="118">
        <v>0</v>
      </c>
      <c r="H13" s="118">
        <v>0</v>
      </c>
      <c r="I13" s="118">
        <v>0</v>
      </c>
      <c r="J13" s="118">
        <v>0</v>
      </c>
      <c r="K13" s="118">
        <v>-6</v>
      </c>
      <c r="L13" s="118">
        <v>0</v>
      </c>
      <c r="M13" s="118">
        <v>0</v>
      </c>
      <c r="N13" s="118">
        <v>0</v>
      </c>
      <c r="O13" s="118">
        <v>-1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0</v>
      </c>
      <c r="V13" s="118">
        <v>0</v>
      </c>
      <c r="W13" s="118">
        <v>-4</v>
      </c>
      <c r="X13" s="118">
        <v>0</v>
      </c>
      <c r="Y13" s="118">
        <v>0</v>
      </c>
      <c r="Z13" s="118">
        <v>0</v>
      </c>
      <c r="AA13" s="118">
        <v>0</v>
      </c>
      <c r="AB13" s="159">
        <v>0</v>
      </c>
      <c r="AC13" s="118">
        <v>0</v>
      </c>
      <c r="AD13" s="151">
        <v>68.37</v>
      </c>
      <c r="AE13" s="118">
        <v>0</v>
      </c>
    </row>
    <row r="14" spans="1:31">
      <c r="A14" s="118" t="s">
        <v>162</v>
      </c>
      <c r="B14" s="118">
        <v>0</v>
      </c>
      <c r="C14" s="118">
        <v>0</v>
      </c>
      <c r="D14" s="118">
        <v>-0.4</v>
      </c>
      <c r="E14" s="118">
        <v>-1.3</v>
      </c>
      <c r="F14" s="118">
        <v>-123.77</v>
      </c>
      <c r="G14" s="118">
        <v>0</v>
      </c>
      <c r="H14" s="118">
        <v>0</v>
      </c>
      <c r="I14" s="118">
        <v>0</v>
      </c>
      <c r="J14" s="118">
        <v>0</v>
      </c>
      <c r="K14" s="118">
        <v>-6</v>
      </c>
      <c r="L14" s="118">
        <v>0</v>
      </c>
      <c r="M14" s="118">
        <v>0</v>
      </c>
      <c r="N14" s="118">
        <v>0</v>
      </c>
      <c r="O14" s="118">
        <v>-1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0</v>
      </c>
      <c r="V14" s="118">
        <v>0</v>
      </c>
      <c r="W14" s="118">
        <v>-4</v>
      </c>
      <c r="X14" s="118">
        <v>0</v>
      </c>
      <c r="Y14" s="118">
        <v>0</v>
      </c>
      <c r="Z14" s="118">
        <v>0</v>
      </c>
      <c r="AA14" s="118">
        <v>0</v>
      </c>
      <c r="AB14" s="159">
        <v>0</v>
      </c>
      <c r="AC14" s="118">
        <v>0</v>
      </c>
      <c r="AD14" s="151">
        <v>68.37</v>
      </c>
      <c r="AE14" s="118">
        <v>0</v>
      </c>
    </row>
    <row r="15" spans="1:31">
      <c r="A15" s="118" t="s">
        <v>163</v>
      </c>
      <c r="B15" s="118">
        <v>0</v>
      </c>
      <c r="C15" s="118">
        <v>0</v>
      </c>
      <c r="D15" s="118">
        <v>-0.4</v>
      </c>
      <c r="E15" s="118">
        <v>-1.2</v>
      </c>
      <c r="F15" s="118">
        <v>-115</v>
      </c>
      <c r="G15" s="118">
        <v>0</v>
      </c>
      <c r="H15" s="118">
        <v>0</v>
      </c>
      <c r="I15" s="118">
        <v>0</v>
      </c>
      <c r="J15" s="118">
        <v>0</v>
      </c>
      <c r="K15" s="118">
        <v>-6</v>
      </c>
      <c r="L15" s="118">
        <v>0</v>
      </c>
      <c r="M15" s="118">
        <v>0</v>
      </c>
      <c r="N15" s="118">
        <v>0</v>
      </c>
      <c r="O15" s="118">
        <v>-1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0</v>
      </c>
      <c r="V15" s="118">
        <v>0</v>
      </c>
      <c r="W15" s="118">
        <v>-4</v>
      </c>
      <c r="X15" s="118">
        <v>0</v>
      </c>
      <c r="Y15" s="118">
        <v>-10</v>
      </c>
      <c r="Z15" s="118">
        <v>0</v>
      </c>
      <c r="AA15" s="118">
        <v>0</v>
      </c>
      <c r="AB15" s="159">
        <v>0</v>
      </c>
      <c r="AC15" s="118">
        <v>0</v>
      </c>
      <c r="AD15" s="151">
        <v>68.37</v>
      </c>
      <c r="AE15" s="118">
        <v>0</v>
      </c>
    </row>
    <row r="16" spans="1:31">
      <c r="A16" s="118" t="s">
        <v>164</v>
      </c>
      <c r="B16" s="118">
        <v>0</v>
      </c>
      <c r="C16" s="118">
        <v>0</v>
      </c>
      <c r="D16" s="118">
        <v>-0.4</v>
      </c>
      <c r="E16" s="118">
        <v>-1.2</v>
      </c>
      <c r="F16" s="118">
        <v>-110.01</v>
      </c>
      <c r="G16" s="118">
        <v>5.78</v>
      </c>
      <c r="H16" s="118">
        <v>0</v>
      </c>
      <c r="I16" s="118">
        <v>0</v>
      </c>
      <c r="J16" s="118">
        <v>0</v>
      </c>
      <c r="K16" s="118">
        <v>-6</v>
      </c>
      <c r="L16" s="118">
        <v>0</v>
      </c>
      <c r="M16" s="118">
        <v>0</v>
      </c>
      <c r="N16" s="118">
        <v>0</v>
      </c>
      <c r="O16" s="118">
        <v>-1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0</v>
      </c>
      <c r="V16" s="118">
        <v>0</v>
      </c>
      <c r="W16" s="118">
        <v>-4</v>
      </c>
      <c r="X16" s="118">
        <v>0</v>
      </c>
      <c r="Y16" s="118">
        <v>-10</v>
      </c>
      <c r="Z16" s="118">
        <v>0</v>
      </c>
      <c r="AA16" s="118">
        <v>0</v>
      </c>
      <c r="AB16" s="159">
        <v>0</v>
      </c>
      <c r="AC16" s="118">
        <v>0</v>
      </c>
      <c r="AD16" s="151">
        <v>68.36</v>
      </c>
      <c r="AE16" s="118">
        <v>0</v>
      </c>
    </row>
    <row r="17" spans="1:31">
      <c r="A17" s="118" t="s">
        <v>165</v>
      </c>
      <c r="B17" s="118">
        <v>0</v>
      </c>
      <c r="C17" s="118">
        <v>0</v>
      </c>
      <c r="D17" s="118">
        <v>-0.4</v>
      </c>
      <c r="E17" s="118">
        <v>-1.2</v>
      </c>
      <c r="F17" s="118">
        <v>-112.52</v>
      </c>
      <c r="G17" s="118">
        <v>1.04</v>
      </c>
      <c r="H17" s="118">
        <v>0</v>
      </c>
      <c r="I17" s="118">
        <v>0</v>
      </c>
      <c r="J17" s="118">
        <v>0</v>
      </c>
      <c r="K17" s="118">
        <v>-6</v>
      </c>
      <c r="L17" s="118">
        <v>0</v>
      </c>
      <c r="M17" s="118">
        <v>0</v>
      </c>
      <c r="N17" s="118">
        <v>0</v>
      </c>
      <c r="O17" s="118">
        <v>-1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8">
        <v>0</v>
      </c>
      <c r="V17" s="118">
        <v>0</v>
      </c>
      <c r="W17" s="118">
        <v>-3</v>
      </c>
      <c r="X17" s="118">
        <v>0</v>
      </c>
      <c r="Y17" s="118">
        <v>-10</v>
      </c>
      <c r="Z17" s="118">
        <v>-70</v>
      </c>
      <c r="AA17" s="118">
        <v>0</v>
      </c>
      <c r="AB17" s="159">
        <v>0</v>
      </c>
      <c r="AC17" s="118">
        <v>0</v>
      </c>
      <c r="AD17" s="151">
        <v>68.37</v>
      </c>
      <c r="AE17" s="118">
        <v>0</v>
      </c>
    </row>
    <row r="18" spans="1:31">
      <c r="A18" s="118" t="s">
        <v>166</v>
      </c>
      <c r="B18" s="118">
        <v>0</v>
      </c>
      <c r="C18" s="118">
        <v>0</v>
      </c>
      <c r="D18" s="118">
        <v>-0.4</v>
      </c>
      <c r="E18" s="118">
        <v>-1.2</v>
      </c>
      <c r="F18" s="118">
        <v>-111.07</v>
      </c>
      <c r="G18" s="118">
        <v>5.78</v>
      </c>
      <c r="H18" s="118">
        <v>0</v>
      </c>
      <c r="I18" s="118">
        <v>0</v>
      </c>
      <c r="J18" s="118">
        <v>0</v>
      </c>
      <c r="K18" s="118">
        <v>-6</v>
      </c>
      <c r="L18" s="118">
        <v>0</v>
      </c>
      <c r="M18" s="118">
        <v>0</v>
      </c>
      <c r="N18" s="118">
        <v>0</v>
      </c>
      <c r="O18" s="118">
        <v>-1</v>
      </c>
      <c r="P18" s="118">
        <v>0</v>
      </c>
      <c r="Q18" s="118">
        <v>0</v>
      </c>
      <c r="R18" s="118">
        <v>0</v>
      </c>
      <c r="S18" s="118">
        <v>0</v>
      </c>
      <c r="T18" s="118">
        <v>0</v>
      </c>
      <c r="U18" s="118">
        <v>0</v>
      </c>
      <c r="V18" s="118">
        <v>0</v>
      </c>
      <c r="W18" s="118">
        <v>-3</v>
      </c>
      <c r="X18" s="118">
        <v>0</v>
      </c>
      <c r="Y18" s="118">
        <v>-10</v>
      </c>
      <c r="Z18" s="118">
        <v>-20</v>
      </c>
      <c r="AA18" s="118">
        <v>0</v>
      </c>
      <c r="AB18" s="159">
        <v>0</v>
      </c>
      <c r="AC18" s="118">
        <v>0</v>
      </c>
      <c r="AD18" s="151">
        <v>68.36</v>
      </c>
      <c r="AE18" s="118">
        <v>0</v>
      </c>
    </row>
    <row r="19" spans="1:31">
      <c r="A19" s="118" t="s">
        <v>167</v>
      </c>
      <c r="B19" s="118">
        <v>0</v>
      </c>
      <c r="C19" s="118">
        <v>0</v>
      </c>
      <c r="D19" s="118">
        <v>-0.4</v>
      </c>
      <c r="E19" s="118">
        <v>-1.2</v>
      </c>
      <c r="F19" s="118">
        <v>-162.75</v>
      </c>
      <c r="G19" s="118">
        <v>0</v>
      </c>
      <c r="H19" s="118">
        <v>0</v>
      </c>
      <c r="I19" s="118">
        <v>0</v>
      </c>
      <c r="J19" s="118">
        <v>0</v>
      </c>
      <c r="K19" s="118">
        <v>-6</v>
      </c>
      <c r="L19" s="118">
        <v>0</v>
      </c>
      <c r="M19" s="118">
        <v>0</v>
      </c>
      <c r="N19" s="118">
        <v>0</v>
      </c>
      <c r="O19" s="118">
        <v>-1</v>
      </c>
      <c r="P19" s="118">
        <v>0</v>
      </c>
      <c r="Q19" s="118">
        <v>0</v>
      </c>
      <c r="R19" s="118">
        <v>0</v>
      </c>
      <c r="S19" s="118">
        <v>0</v>
      </c>
      <c r="T19" s="118">
        <v>0</v>
      </c>
      <c r="U19" s="118">
        <v>0</v>
      </c>
      <c r="V19" s="118">
        <v>0</v>
      </c>
      <c r="W19" s="118">
        <v>-3</v>
      </c>
      <c r="X19" s="118">
        <v>0</v>
      </c>
      <c r="Y19" s="118">
        <v>-10</v>
      </c>
      <c r="Z19" s="118">
        <v>0</v>
      </c>
      <c r="AA19" s="118">
        <v>0</v>
      </c>
      <c r="AB19" s="159">
        <v>0</v>
      </c>
      <c r="AC19" s="118">
        <v>0</v>
      </c>
      <c r="AD19" s="151">
        <v>48.15</v>
      </c>
      <c r="AE19" s="118">
        <v>0</v>
      </c>
    </row>
    <row r="20" spans="1:31">
      <c r="A20" s="118" t="s">
        <v>168</v>
      </c>
      <c r="B20" s="118">
        <v>0</v>
      </c>
      <c r="C20" s="118">
        <v>0</v>
      </c>
      <c r="D20" s="118">
        <v>-0.4</v>
      </c>
      <c r="E20" s="118">
        <v>-1.2</v>
      </c>
      <c r="F20" s="118">
        <v>-166.25</v>
      </c>
      <c r="G20" s="118">
        <v>0</v>
      </c>
      <c r="H20" s="118">
        <v>0</v>
      </c>
      <c r="I20" s="118">
        <v>0</v>
      </c>
      <c r="J20" s="118">
        <v>0</v>
      </c>
      <c r="K20" s="118">
        <v>-6</v>
      </c>
      <c r="L20" s="118">
        <v>0</v>
      </c>
      <c r="M20" s="118">
        <v>0</v>
      </c>
      <c r="N20" s="118">
        <v>0</v>
      </c>
      <c r="O20" s="118">
        <v>-1</v>
      </c>
      <c r="P20" s="118">
        <v>0</v>
      </c>
      <c r="Q20" s="118">
        <v>0</v>
      </c>
      <c r="R20" s="118">
        <v>0</v>
      </c>
      <c r="S20" s="118">
        <v>0</v>
      </c>
      <c r="T20" s="118">
        <v>0</v>
      </c>
      <c r="U20" s="118">
        <v>0</v>
      </c>
      <c r="V20" s="118">
        <v>0</v>
      </c>
      <c r="W20" s="118">
        <v>-3</v>
      </c>
      <c r="X20" s="118">
        <v>0</v>
      </c>
      <c r="Y20" s="118">
        <v>-10</v>
      </c>
      <c r="Z20" s="118">
        <v>-75</v>
      </c>
      <c r="AA20" s="118">
        <v>0</v>
      </c>
      <c r="AB20" s="159">
        <v>0</v>
      </c>
      <c r="AC20" s="118">
        <v>0</v>
      </c>
      <c r="AD20" s="151">
        <v>26.96</v>
      </c>
      <c r="AE20" s="118">
        <v>0</v>
      </c>
    </row>
    <row r="21" spans="1:31">
      <c r="A21" s="118" t="s">
        <v>169</v>
      </c>
      <c r="B21" s="118">
        <v>0</v>
      </c>
      <c r="C21" s="118">
        <v>0</v>
      </c>
      <c r="D21" s="118">
        <v>-0.4</v>
      </c>
      <c r="E21" s="118">
        <v>-1.2</v>
      </c>
      <c r="F21" s="118">
        <v>-165.75</v>
      </c>
      <c r="G21" s="118">
        <v>0</v>
      </c>
      <c r="H21" s="118">
        <v>0</v>
      </c>
      <c r="I21" s="118">
        <v>0</v>
      </c>
      <c r="J21" s="118">
        <v>0</v>
      </c>
      <c r="K21" s="118">
        <v>-6</v>
      </c>
      <c r="L21" s="118">
        <v>0</v>
      </c>
      <c r="M21" s="118">
        <v>0</v>
      </c>
      <c r="N21" s="118">
        <v>0</v>
      </c>
      <c r="O21" s="118">
        <v>-1</v>
      </c>
      <c r="P21" s="118">
        <v>0</v>
      </c>
      <c r="Q21" s="118">
        <v>0</v>
      </c>
      <c r="R21" s="118">
        <v>0</v>
      </c>
      <c r="S21" s="118">
        <v>0</v>
      </c>
      <c r="T21" s="118">
        <v>7.7</v>
      </c>
      <c r="U21" s="118">
        <v>0</v>
      </c>
      <c r="V21" s="118">
        <v>0</v>
      </c>
      <c r="W21" s="118">
        <v>-3</v>
      </c>
      <c r="X21" s="118">
        <v>0</v>
      </c>
      <c r="Y21" s="118">
        <v>-10</v>
      </c>
      <c r="Z21" s="118">
        <v>-80</v>
      </c>
      <c r="AA21" s="118">
        <v>0</v>
      </c>
      <c r="AB21" s="159">
        <v>0</v>
      </c>
      <c r="AC21" s="118">
        <v>0</v>
      </c>
      <c r="AD21" s="151">
        <v>0</v>
      </c>
      <c r="AE21" s="118">
        <v>0</v>
      </c>
    </row>
    <row r="22" spans="1:31">
      <c r="A22" s="118" t="s">
        <v>170</v>
      </c>
      <c r="B22" s="118">
        <v>0</v>
      </c>
      <c r="C22" s="118">
        <v>0</v>
      </c>
      <c r="D22" s="118">
        <v>-0.4</v>
      </c>
      <c r="E22" s="118">
        <v>-1.2</v>
      </c>
      <c r="F22" s="118">
        <v>-172.23</v>
      </c>
      <c r="G22" s="118">
        <v>0</v>
      </c>
      <c r="H22" s="118">
        <v>0</v>
      </c>
      <c r="I22" s="118">
        <v>0</v>
      </c>
      <c r="J22" s="118">
        <v>0</v>
      </c>
      <c r="K22" s="118">
        <v>-6</v>
      </c>
      <c r="L22" s="118">
        <v>0</v>
      </c>
      <c r="M22" s="118">
        <v>0</v>
      </c>
      <c r="N22" s="118">
        <v>0</v>
      </c>
      <c r="O22" s="118">
        <v>-1</v>
      </c>
      <c r="P22" s="118">
        <v>0</v>
      </c>
      <c r="Q22" s="118">
        <v>0</v>
      </c>
      <c r="R22" s="118">
        <v>0</v>
      </c>
      <c r="S22" s="118">
        <v>0</v>
      </c>
      <c r="T22" s="118">
        <v>7.7</v>
      </c>
      <c r="U22" s="118">
        <v>0</v>
      </c>
      <c r="V22" s="118">
        <v>0</v>
      </c>
      <c r="W22" s="118">
        <v>-3</v>
      </c>
      <c r="X22" s="118">
        <v>0</v>
      </c>
      <c r="Y22" s="118">
        <v>-10</v>
      </c>
      <c r="Z22" s="118">
        <v>-15</v>
      </c>
      <c r="AA22" s="118">
        <v>0</v>
      </c>
      <c r="AB22" s="159">
        <v>0</v>
      </c>
      <c r="AC22" s="118">
        <v>0</v>
      </c>
      <c r="AD22" s="151">
        <v>0</v>
      </c>
      <c r="AE22" s="118">
        <v>0</v>
      </c>
    </row>
    <row r="23" spans="1:31">
      <c r="A23" s="118" t="s">
        <v>171</v>
      </c>
      <c r="B23" s="118">
        <v>0</v>
      </c>
      <c r="C23" s="118">
        <v>0</v>
      </c>
      <c r="D23" s="118">
        <v>-0.4</v>
      </c>
      <c r="E23" s="118">
        <v>-1.3</v>
      </c>
      <c r="F23" s="118">
        <v>-149.9</v>
      </c>
      <c r="G23" s="118">
        <v>4.8099999999999996</v>
      </c>
      <c r="H23" s="118">
        <v>0</v>
      </c>
      <c r="I23" s="118">
        <v>0</v>
      </c>
      <c r="J23" s="118">
        <v>0</v>
      </c>
      <c r="K23" s="118">
        <v>-6</v>
      </c>
      <c r="L23" s="118">
        <v>0</v>
      </c>
      <c r="M23" s="118">
        <v>0</v>
      </c>
      <c r="N23" s="118">
        <v>14.44</v>
      </c>
      <c r="O23" s="118">
        <v>-1</v>
      </c>
      <c r="P23" s="118">
        <v>0</v>
      </c>
      <c r="Q23" s="118">
        <v>0</v>
      </c>
      <c r="R23" s="118">
        <v>11.55</v>
      </c>
      <c r="S23" s="118">
        <v>0</v>
      </c>
      <c r="T23" s="118">
        <v>7.7</v>
      </c>
      <c r="U23" s="118">
        <v>0</v>
      </c>
      <c r="V23" s="118">
        <v>0</v>
      </c>
      <c r="W23" s="118">
        <v>-3</v>
      </c>
      <c r="X23" s="118">
        <v>0</v>
      </c>
      <c r="Y23" s="118">
        <v>-10</v>
      </c>
      <c r="Z23" s="118">
        <v>0</v>
      </c>
      <c r="AA23" s="118">
        <v>19.27</v>
      </c>
      <c r="AB23" s="159">
        <v>0</v>
      </c>
      <c r="AC23" s="118">
        <v>0</v>
      </c>
      <c r="AD23" s="151">
        <v>0</v>
      </c>
      <c r="AE23" s="118">
        <v>-10</v>
      </c>
    </row>
    <row r="24" spans="1:31">
      <c r="A24" s="118" t="s">
        <v>172</v>
      </c>
      <c r="B24" s="118">
        <v>0</v>
      </c>
      <c r="C24" s="118">
        <v>0</v>
      </c>
      <c r="D24" s="118">
        <v>-0.4</v>
      </c>
      <c r="E24" s="118">
        <v>-1.3</v>
      </c>
      <c r="F24" s="118">
        <v>-165.75</v>
      </c>
      <c r="G24" s="118">
        <v>0</v>
      </c>
      <c r="H24" s="118">
        <v>0</v>
      </c>
      <c r="I24" s="118">
        <v>0</v>
      </c>
      <c r="J24" s="118">
        <v>0</v>
      </c>
      <c r="K24" s="118">
        <v>-6</v>
      </c>
      <c r="L24" s="118">
        <v>0</v>
      </c>
      <c r="M24" s="118">
        <v>0</v>
      </c>
      <c r="N24" s="118">
        <v>0</v>
      </c>
      <c r="O24" s="118">
        <v>-1</v>
      </c>
      <c r="P24" s="118">
        <v>0</v>
      </c>
      <c r="Q24" s="118">
        <v>0</v>
      </c>
      <c r="R24" s="118">
        <v>0</v>
      </c>
      <c r="S24" s="118">
        <v>0</v>
      </c>
      <c r="T24" s="118">
        <v>7.7</v>
      </c>
      <c r="U24" s="118">
        <v>0</v>
      </c>
      <c r="V24" s="118">
        <v>0</v>
      </c>
      <c r="W24" s="118">
        <v>-3</v>
      </c>
      <c r="X24" s="118">
        <v>0</v>
      </c>
      <c r="Y24" s="118">
        <v>-10</v>
      </c>
      <c r="Z24" s="118">
        <v>0</v>
      </c>
      <c r="AA24" s="118">
        <v>0</v>
      </c>
      <c r="AB24" s="159">
        <v>0</v>
      </c>
      <c r="AC24" s="118">
        <v>0</v>
      </c>
      <c r="AD24" s="151">
        <v>0</v>
      </c>
      <c r="AE24" s="118">
        <v>-10</v>
      </c>
    </row>
    <row r="25" spans="1:31">
      <c r="A25" s="118" t="s">
        <v>173</v>
      </c>
      <c r="B25" s="118">
        <v>0</v>
      </c>
      <c r="C25" s="118">
        <v>0</v>
      </c>
      <c r="D25" s="118">
        <v>-0.8</v>
      </c>
      <c r="E25" s="118">
        <v>-1.3</v>
      </c>
      <c r="F25" s="118">
        <v>-208.33</v>
      </c>
      <c r="G25" s="118">
        <v>0</v>
      </c>
      <c r="H25" s="118">
        <v>0</v>
      </c>
      <c r="I25" s="118">
        <v>0</v>
      </c>
      <c r="J25" s="118">
        <v>0</v>
      </c>
      <c r="K25" s="118">
        <v>-6</v>
      </c>
      <c r="L25" s="118">
        <v>0</v>
      </c>
      <c r="M25" s="118">
        <v>0</v>
      </c>
      <c r="N25" s="118">
        <v>0</v>
      </c>
      <c r="O25" s="118">
        <v>-1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0</v>
      </c>
      <c r="V25" s="118">
        <v>0</v>
      </c>
      <c r="W25" s="118">
        <v>-3</v>
      </c>
      <c r="X25" s="118">
        <v>0</v>
      </c>
      <c r="Y25" s="118">
        <v>-10</v>
      </c>
      <c r="Z25" s="118">
        <v>0</v>
      </c>
      <c r="AA25" s="118">
        <v>0</v>
      </c>
      <c r="AB25" s="159">
        <v>0</v>
      </c>
      <c r="AC25" s="118">
        <v>0</v>
      </c>
      <c r="AD25" s="151">
        <v>0</v>
      </c>
      <c r="AE25" s="118">
        <v>-10</v>
      </c>
    </row>
    <row r="26" spans="1:31">
      <c r="A26" s="118" t="s">
        <v>174</v>
      </c>
      <c r="B26" s="118">
        <v>0</v>
      </c>
      <c r="C26" s="118">
        <v>0</v>
      </c>
      <c r="D26" s="118">
        <v>-0.8</v>
      </c>
      <c r="E26" s="118">
        <v>-1.3</v>
      </c>
      <c r="F26" s="118">
        <v>-212.52</v>
      </c>
      <c r="G26" s="118">
        <v>0</v>
      </c>
      <c r="H26" s="118">
        <v>0</v>
      </c>
      <c r="I26" s="118">
        <v>0</v>
      </c>
      <c r="J26" s="118">
        <v>0</v>
      </c>
      <c r="K26" s="118">
        <v>-6</v>
      </c>
      <c r="L26" s="118">
        <v>0</v>
      </c>
      <c r="M26" s="118">
        <v>0</v>
      </c>
      <c r="N26" s="118">
        <v>0</v>
      </c>
      <c r="O26" s="118">
        <v>-1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0</v>
      </c>
      <c r="V26" s="118">
        <v>0</v>
      </c>
      <c r="W26" s="118">
        <v>-3</v>
      </c>
      <c r="X26" s="118">
        <v>0</v>
      </c>
      <c r="Y26" s="118">
        <v>-10</v>
      </c>
      <c r="Z26" s="118">
        <v>-20</v>
      </c>
      <c r="AA26" s="118">
        <v>0</v>
      </c>
      <c r="AB26" s="159">
        <v>0</v>
      </c>
      <c r="AC26" s="118">
        <v>0</v>
      </c>
      <c r="AD26" s="151">
        <v>0</v>
      </c>
      <c r="AE26" s="118">
        <v>-10</v>
      </c>
    </row>
    <row r="27" spans="1:31">
      <c r="A27" s="118" t="s">
        <v>175</v>
      </c>
      <c r="B27" s="118">
        <v>0</v>
      </c>
      <c r="C27" s="118">
        <v>0</v>
      </c>
      <c r="D27" s="118">
        <v>-0.8</v>
      </c>
      <c r="E27" s="118">
        <v>-1.3</v>
      </c>
      <c r="F27" s="118">
        <v>-216.67</v>
      </c>
      <c r="G27" s="118">
        <v>0</v>
      </c>
      <c r="H27" s="118">
        <v>0</v>
      </c>
      <c r="I27" s="118">
        <v>0</v>
      </c>
      <c r="J27" s="118">
        <v>0</v>
      </c>
      <c r="K27" s="118">
        <v>-6</v>
      </c>
      <c r="L27" s="118">
        <v>0</v>
      </c>
      <c r="M27" s="118">
        <v>0</v>
      </c>
      <c r="N27" s="118">
        <v>0</v>
      </c>
      <c r="O27" s="118">
        <v>-1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0</v>
      </c>
      <c r="V27" s="118">
        <v>0</v>
      </c>
      <c r="W27" s="118">
        <v>-3</v>
      </c>
      <c r="X27" s="118">
        <v>0</v>
      </c>
      <c r="Y27" s="118">
        <v>-10</v>
      </c>
      <c r="Z27" s="118">
        <v>-10</v>
      </c>
      <c r="AA27" s="118">
        <v>0</v>
      </c>
      <c r="AB27" s="159">
        <v>0</v>
      </c>
      <c r="AC27" s="118">
        <v>0</v>
      </c>
      <c r="AD27" s="151">
        <v>0</v>
      </c>
      <c r="AE27" s="118">
        <v>-10</v>
      </c>
    </row>
    <row r="28" spans="1:31">
      <c r="A28" s="118" t="s">
        <v>176</v>
      </c>
      <c r="B28" s="118">
        <v>0</v>
      </c>
      <c r="C28" s="118">
        <v>0</v>
      </c>
      <c r="D28" s="118">
        <v>-0.8</v>
      </c>
      <c r="E28" s="118">
        <v>-1.3</v>
      </c>
      <c r="F28" s="118">
        <v>-225.09</v>
      </c>
      <c r="G28" s="118">
        <v>0</v>
      </c>
      <c r="H28" s="118">
        <v>0</v>
      </c>
      <c r="I28" s="118">
        <v>0</v>
      </c>
      <c r="J28" s="118">
        <v>0</v>
      </c>
      <c r="K28" s="118">
        <v>-6</v>
      </c>
      <c r="L28" s="118">
        <v>0</v>
      </c>
      <c r="M28" s="118">
        <v>0</v>
      </c>
      <c r="N28" s="118">
        <v>0</v>
      </c>
      <c r="O28" s="118">
        <v>-1</v>
      </c>
      <c r="P28" s="118">
        <v>-0.2</v>
      </c>
      <c r="Q28" s="118">
        <v>0</v>
      </c>
      <c r="R28" s="118">
        <v>0</v>
      </c>
      <c r="S28" s="118">
        <v>0</v>
      </c>
      <c r="T28" s="118">
        <v>0</v>
      </c>
      <c r="U28" s="118">
        <v>0</v>
      </c>
      <c r="V28" s="118">
        <v>0</v>
      </c>
      <c r="W28" s="118">
        <v>-3</v>
      </c>
      <c r="X28" s="118">
        <v>0</v>
      </c>
      <c r="Y28" s="118">
        <v>-10</v>
      </c>
      <c r="Z28" s="118">
        <v>-70</v>
      </c>
      <c r="AA28" s="118">
        <v>0</v>
      </c>
      <c r="AB28" s="159">
        <v>0</v>
      </c>
      <c r="AC28" s="118">
        <v>0</v>
      </c>
      <c r="AD28" s="151">
        <v>0</v>
      </c>
      <c r="AE28" s="118">
        <v>-10</v>
      </c>
    </row>
    <row r="29" spans="1:31">
      <c r="A29" s="118" t="s">
        <v>177</v>
      </c>
      <c r="B29" s="118">
        <v>-11</v>
      </c>
      <c r="C29" s="118">
        <v>0</v>
      </c>
      <c r="D29" s="118">
        <v>-0.8</v>
      </c>
      <c r="E29" s="118">
        <v>-1.3</v>
      </c>
      <c r="F29" s="118">
        <v>-216.67</v>
      </c>
      <c r="G29" s="118">
        <v>0</v>
      </c>
      <c r="H29" s="118">
        <v>0</v>
      </c>
      <c r="I29" s="118">
        <v>0</v>
      </c>
      <c r="J29" s="118">
        <v>0</v>
      </c>
      <c r="K29" s="118">
        <v>-6</v>
      </c>
      <c r="L29" s="118">
        <v>0</v>
      </c>
      <c r="M29" s="118">
        <v>0</v>
      </c>
      <c r="N29" s="118">
        <v>0</v>
      </c>
      <c r="O29" s="118">
        <v>-1</v>
      </c>
      <c r="P29" s="118">
        <v>-0.5</v>
      </c>
      <c r="Q29" s="118">
        <v>0</v>
      </c>
      <c r="R29" s="118">
        <v>0</v>
      </c>
      <c r="S29" s="118">
        <v>0</v>
      </c>
      <c r="T29" s="118">
        <v>0</v>
      </c>
      <c r="U29" s="118">
        <v>0</v>
      </c>
      <c r="V29" s="118">
        <v>0</v>
      </c>
      <c r="W29" s="118">
        <v>-3</v>
      </c>
      <c r="X29" s="118">
        <v>0</v>
      </c>
      <c r="Y29" s="118">
        <v>-10</v>
      </c>
      <c r="Z29" s="118">
        <v>-15</v>
      </c>
      <c r="AA29" s="118">
        <v>0</v>
      </c>
      <c r="AB29" s="159">
        <v>0</v>
      </c>
      <c r="AC29" s="118">
        <v>0</v>
      </c>
      <c r="AD29" s="151">
        <v>0</v>
      </c>
      <c r="AE29" s="118">
        <v>-10</v>
      </c>
    </row>
    <row r="30" spans="1:31">
      <c r="A30" s="118" t="s">
        <v>178</v>
      </c>
      <c r="B30" s="118">
        <v>0</v>
      </c>
      <c r="C30" s="118">
        <v>0</v>
      </c>
      <c r="D30" s="118">
        <v>-0.8</v>
      </c>
      <c r="E30" s="118">
        <v>-1.3</v>
      </c>
      <c r="F30" s="118">
        <v>-209.49</v>
      </c>
      <c r="G30" s="118">
        <v>0</v>
      </c>
      <c r="H30" s="118">
        <v>0</v>
      </c>
      <c r="I30" s="118">
        <v>0</v>
      </c>
      <c r="J30" s="118">
        <v>0</v>
      </c>
      <c r="K30" s="118">
        <v>-6</v>
      </c>
      <c r="L30" s="118">
        <v>0</v>
      </c>
      <c r="M30" s="118">
        <v>0</v>
      </c>
      <c r="N30" s="118">
        <v>0</v>
      </c>
      <c r="O30" s="118">
        <v>-1</v>
      </c>
      <c r="P30" s="118">
        <v>-0.6</v>
      </c>
      <c r="Q30" s="118">
        <v>0</v>
      </c>
      <c r="R30" s="118">
        <v>0</v>
      </c>
      <c r="S30" s="118">
        <v>0</v>
      </c>
      <c r="T30" s="118">
        <v>0</v>
      </c>
      <c r="U30" s="118">
        <v>0</v>
      </c>
      <c r="V30" s="118">
        <v>0</v>
      </c>
      <c r="W30" s="118">
        <v>-3</v>
      </c>
      <c r="X30" s="118">
        <v>0</v>
      </c>
      <c r="Y30" s="118">
        <v>-10</v>
      </c>
      <c r="Z30" s="118">
        <v>0</v>
      </c>
      <c r="AA30" s="118">
        <v>0</v>
      </c>
      <c r="AB30" s="159">
        <v>0</v>
      </c>
      <c r="AC30" s="118">
        <v>0</v>
      </c>
      <c r="AD30" s="151">
        <v>0</v>
      </c>
      <c r="AE30" s="118">
        <v>-10</v>
      </c>
    </row>
    <row r="31" spans="1:31">
      <c r="A31" s="118" t="s">
        <v>179</v>
      </c>
      <c r="B31" s="118">
        <v>0</v>
      </c>
      <c r="C31" s="118">
        <v>0</v>
      </c>
      <c r="D31" s="118">
        <v>-0.4</v>
      </c>
      <c r="E31" s="118">
        <v>-1.3</v>
      </c>
      <c r="F31" s="118">
        <v>-100.61</v>
      </c>
      <c r="G31" s="118">
        <v>0</v>
      </c>
      <c r="H31" s="118">
        <v>0</v>
      </c>
      <c r="I31" s="118">
        <v>0</v>
      </c>
      <c r="J31" s="118">
        <v>0</v>
      </c>
      <c r="K31" s="118">
        <v>-6</v>
      </c>
      <c r="L31" s="118">
        <v>0</v>
      </c>
      <c r="M31" s="118">
        <v>0</v>
      </c>
      <c r="N31" s="118">
        <v>0</v>
      </c>
      <c r="O31" s="118">
        <v>-1</v>
      </c>
      <c r="P31" s="118">
        <v>-0.8</v>
      </c>
      <c r="Q31" s="118">
        <v>0</v>
      </c>
      <c r="R31" s="118">
        <v>0</v>
      </c>
      <c r="S31" s="118">
        <v>0</v>
      </c>
      <c r="T31" s="118">
        <v>0</v>
      </c>
      <c r="U31" s="118">
        <v>0</v>
      </c>
      <c r="V31" s="118">
        <v>0</v>
      </c>
      <c r="W31" s="118">
        <v>-3</v>
      </c>
      <c r="X31" s="118">
        <v>0</v>
      </c>
      <c r="Y31" s="118">
        <v>-10</v>
      </c>
      <c r="Z31" s="118">
        <v>-40</v>
      </c>
      <c r="AA31" s="118">
        <v>0</v>
      </c>
      <c r="AB31" s="159">
        <v>0</v>
      </c>
      <c r="AC31" s="118">
        <v>0</v>
      </c>
      <c r="AD31" s="151">
        <v>0</v>
      </c>
      <c r="AE31" s="118">
        <v>0</v>
      </c>
    </row>
    <row r="32" spans="1:31">
      <c r="A32" s="118" t="s">
        <v>180</v>
      </c>
      <c r="B32" s="118">
        <v>0</v>
      </c>
      <c r="C32" s="118">
        <v>0</v>
      </c>
      <c r="D32" s="118">
        <v>-0.4</v>
      </c>
      <c r="E32" s="118">
        <v>-1.3</v>
      </c>
      <c r="F32" s="118">
        <v>-94.47</v>
      </c>
      <c r="G32" s="118">
        <v>0</v>
      </c>
      <c r="H32" s="118">
        <v>0</v>
      </c>
      <c r="I32" s="118">
        <v>0</v>
      </c>
      <c r="J32" s="118">
        <v>0</v>
      </c>
      <c r="K32" s="118">
        <v>-6</v>
      </c>
      <c r="L32" s="118">
        <v>0</v>
      </c>
      <c r="M32" s="118">
        <v>0</v>
      </c>
      <c r="N32" s="118">
        <v>0</v>
      </c>
      <c r="O32" s="118">
        <v>-1</v>
      </c>
      <c r="P32" s="118">
        <v>-1.1000000000000001</v>
      </c>
      <c r="Q32" s="118">
        <v>0</v>
      </c>
      <c r="R32" s="118">
        <v>0</v>
      </c>
      <c r="S32" s="118">
        <v>0</v>
      </c>
      <c r="T32" s="118">
        <v>7.7</v>
      </c>
      <c r="U32" s="118">
        <v>0</v>
      </c>
      <c r="V32" s="118">
        <v>0</v>
      </c>
      <c r="W32" s="118">
        <v>-3</v>
      </c>
      <c r="X32" s="118">
        <v>0</v>
      </c>
      <c r="Y32" s="118">
        <v>-10</v>
      </c>
      <c r="Z32" s="118">
        <v>-30</v>
      </c>
      <c r="AA32" s="118">
        <v>0</v>
      </c>
      <c r="AB32" s="159">
        <v>0</v>
      </c>
      <c r="AC32" s="118">
        <v>0</v>
      </c>
      <c r="AD32" s="151">
        <v>0</v>
      </c>
      <c r="AE32" s="118">
        <v>0</v>
      </c>
    </row>
    <row r="33" spans="1:31">
      <c r="A33" s="118" t="s">
        <v>181</v>
      </c>
      <c r="B33" s="118">
        <v>0</v>
      </c>
      <c r="C33" s="118">
        <v>0</v>
      </c>
      <c r="D33" s="118">
        <v>-0.4</v>
      </c>
      <c r="E33" s="118">
        <v>-1.3</v>
      </c>
      <c r="F33" s="118">
        <v>-0.61</v>
      </c>
      <c r="G33" s="118">
        <v>4.8099999999999996</v>
      </c>
      <c r="H33" s="118">
        <v>0</v>
      </c>
      <c r="I33" s="118">
        <v>0</v>
      </c>
      <c r="J33" s="118">
        <v>0</v>
      </c>
      <c r="K33" s="118">
        <v>-6</v>
      </c>
      <c r="L33" s="118">
        <v>0</v>
      </c>
      <c r="M33" s="118">
        <v>0</v>
      </c>
      <c r="N33" s="118">
        <v>14.44</v>
      </c>
      <c r="O33" s="118">
        <v>-1</v>
      </c>
      <c r="P33" s="118">
        <v>-1.3</v>
      </c>
      <c r="Q33" s="118">
        <v>0</v>
      </c>
      <c r="R33" s="118">
        <v>11.55</v>
      </c>
      <c r="S33" s="118">
        <v>0</v>
      </c>
      <c r="T33" s="118">
        <v>7.7</v>
      </c>
      <c r="U33" s="118">
        <v>0</v>
      </c>
      <c r="V33" s="118">
        <v>0</v>
      </c>
      <c r="W33" s="118">
        <v>-3</v>
      </c>
      <c r="X33" s="118">
        <v>0</v>
      </c>
      <c r="Y33" s="118">
        <v>-10</v>
      </c>
      <c r="Z33" s="118">
        <v>0</v>
      </c>
      <c r="AA33" s="118">
        <v>19.27</v>
      </c>
      <c r="AB33" s="159">
        <v>0</v>
      </c>
      <c r="AC33" s="118">
        <v>0</v>
      </c>
      <c r="AD33" s="151">
        <v>0</v>
      </c>
      <c r="AE33" s="118">
        <v>0</v>
      </c>
    </row>
    <row r="34" spans="1:31">
      <c r="A34" s="118" t="s">
        <v>182</v>
      </c>
      <c r="B34" s="118">
        <v>0</v>
      </c>
      <c r="C34" s="118">
        <v>0</v>
      </c>
      <c r="D34" s="118">
        <v>-0.4</v>
      </c>
      <c r="E34" s="118">
        <v>-1.3</v>
      </c>
      <c r="F34" s="118">
        <v>-41.96</v>
      </c>
      <c r="G34" s="118">
        <v>4.8099999999999996</v>
      </c>
      <c r="H34" s="118">
        <v>0</v>
      </c>
      <c r="I34" s="118">
        <v>0</v>
      </c>
      <c r="J34" s="118">
        <v>0</v>
      </c>
      <c r="K34" s="118">
        <v>-6</v>
      </c>
      <c r="L34" s="118">
        <v>0</v>
      </c>
      <c r="M34" s="118">
        <v>0</v>
      </c>
      <c r="N34" s="118">
        <v>14.44</v>
      </c>
      <c r="O34" s="118">
        <v>-1</v>
      </c>
      <c r="P34" s="118">
        <v>-1.6</v>
      </c>
      <c r="Q34" s="118">
        <v>6.26</v>
      </c>
      <c r="R34" s="118">
        <v>11.55</v>
      </c>
      <c r="S34" s="118">
        <v>14.44</v>
      </c>
      <c r="T34" s="118">
        <v>7.7</v>
      </c>
      <c r="U34" s="118">
        <v>0</v>
      </c>
      <c r="V34" s="118">
        <v>14.44</v>
      </c>
      <c r="W34" s="118">
        <v>-3</v>
      </c>
      <c r="X34" s="118">
        <v>0</v>
      </c>
      <c r="Y34" s="118">
        <v>-10</v>
      </c>
      <c r="Z34" s="118">
        <v>0</v>
      </c>
      <c r="AA34" s="118">
        <v>19.28</v>
      </c>
      <c r="AB34" s="159">
        <v>0</v>
      </c>
      <c r="AC34" s="118">
        <v>0</v>
      </c>
      <c r="AD34" s="151">
        <v>0</v>
      </c>
      <c r="AE34" s="118">
        <v>0</v>
      </c>
    </row>
    <row r="35" spans="1:31">
      <c r="A35" s="118" t="s">
        <v>183</v>
      </c>
      <c r="B35" s="118">
        <v>-11</v>
      </c>
      <c r="C35" s="118">
        <v>0</v>
      </c>
      <c r="D35" s="118">
        <v>-0.4</v>
      </c>
      <c r="E35" s="118">
        <v>0</v>
      </c>
      <c r="F35" s="118">
        <v>104.87</v>
      </c>
      <c r="G35" s="118">
        <v>5.78</v>
      </c>
      <c r="H35" s="118">
        <v>0</v>
      </c>
      <c r="I35" s="118">
        <v>-0.2</v>
      </c>
      <c r="J35" s="118">
        <v>0</v>
      </c>
      <c r="K35" s="118">
        <v>0</v>
      </c>
      <c r="L35" s="118">
        <v>7.7</v>
      </c>
      <c r="M35" s="118">
        <v>0</v>
      </c>
      <c r="N35" s="118">
        <v>0</v>
      </c>
      <c r="O35" s="118">
        <v>-1</v>
      </c>
      <c r="P35" s="118">
        <v>-1.9</v>
      </c>
      <c r="Q35" s="118">
        <v>6.26</v>
      </c>
      <c r="R35" s="118">
        <v>11.55</v>
      </c>
      <c r="S35" s="118">
        <v>19.260000000000002</v>
      </c>
      <c r="T35" s="118">
        <v>7.7</v>
      </c>
      <c r="U35" s="118">
        <v>2.41</v>
      </c>
      <c r="V35" s="118">
        <v>14.44</v>
      </c>
      <c r="W35" s="118">
        <v>-4</v>
      </c>
      <c r="X35" s="118">
        <v>0</v>
      </c>
      <c r="Y35" s="118">
        <v>-5</v>
      </c>
      <c r="Z35" s="118">
        <v>-90</v>
      </c>
      <c r="AA35" s="118">
        <v>9.6300000000000008</v>
      </c>
      <c r="AB35" s="159">
        <v>0</v>
      </c>
      <c r="AC35" s="118">
        <v>0</v>
      </c>
      <c r="AD35" s="151">
        <v>0</v>
      </c>
      <c r="AE35" s="118">
        <v>0</v>
      </c>
    </row>
    <row r="36" spans="1:31">
      <c r="A36" s="118" t="s">
        <v>184</v>
      </c>
      <c r="B36" s="118">
        <v>0</v>
      </c>
      <c r="C36" s="118">
        <v>0</v>
      </c>
      <c r="D36" s="118">
        <v>-0.4</v>
      </c>
      <c r="E36" s="118">
        <v>0</v>
      </c>
      <c r="F36" s="118">
        <v>104.91</v>
      </c>
      <c r="G36" s="118">
        <v>5.78</v>
      </c>
      <c r="H36" s="118">
        <v>0</v>
      </c>
      <c r="I36" s="118">
        <v>-0.2</v>
      </c>
      <c r="J36" s="118">
        <v>0</v>
      </c>
      <c r="K36" s="118">
        <v>0</v>
      </c>
      <c r="L36" s="118">
        <v>7.7</v>
      </c>
      <c r="M36" s="118">
        <v>0</v>
      </c>
      <c r="N36" s="118">
        <v>0</v>
      </c>
      <c r="O36" s="118">
        <v>-1</v>
      </c>
      <c r="P36" s="118">
        <v>-2.2000000000000002</v>
      </c>
      <c r="Q36" s="118">
        <v>6.26</v>
      </c>
      <c r="R36" s="118">
        <v>11.55</v>
      </c>
      <c r="S36" s="118">
        <v>19.260000000000002</v>
      </c>
      <c r="T36" s="118">
        <v>7.7</v>
      </c>
      <c r="U36" s="118">
        <v>2.41</v>
      </c>
      <c r="V36" s="118">
        <v>14.44</v>
      </c>
      <c r="W36" s="118">
        <v>-4</v>
      </c>
      <c r="X36" s="118">
        <v>0</v>
      </c>
      <c r="Y36" s="118">
        <v>-5</v>
      </c>
      <c r="Z36" s="118">
        <v>-50</v>
      </c>
      <c r="AA36" s="118">
        <v>9.6300000000000008</v>
      </c>
      <c r="AB36" s="159">
        <v>0</v>
      </c>
      <c r="AC36" s="118">
        <v>0</v>
      </c>
      <c r="AD36" s="151">
        <v>0</v>
      </c>
      <c r="AE36" s="118">
        <v>0</v>
      </c>
    </row>
    <row r="37" spans="1:31">
      <c r="A37" s="118" t="s">
        <v>185</v>
      </c>
      <c r="B37" s="118">
        <v>0</v>
      </c>
      <c r="C37" s="118">
        <v>-2.6</v>
      </c>
      <c r="D37" s="118">
        <v>-0.4</v>
      </c>
      <c r="E37" s="118">
        <v>0</v>
      </c>
      <c r="F37" s="118">
        <v>0</v>
      </c>
      <c r="G37" s="118">
        <v>5.78</v>
      </c>
      <c r="H37" s="118">
        <v>0</v>
      </c>
      <c r="I37" s="118">
        <v>-0.2</v>
      </c>
      <c r="J37" s="118">
        <v>0</v>
      </c>
      <c r="K37" s="118">
        <v>0</v>
      </c>
      <c r="L37" s="118">
        <v>7.7</v>
      </c>
      <c r="M37" s="118">
        <v>0</v>
      </c>
      <c r="N37" s="118">
        <v>0</v>
      </c>
      <c r="O37" s="118">
        <v>-1</v>
      </c>
      <c r="P37" s="118">
        <v>-2.5</v>
      </c>
      <c r="Q37" s="118">
        <v>6.26</v>
      </c>
      <c r="R37" s="118">
        <v>11.55</v>
      </c>
      <c r="S37" s="118">
        <v>19.27</v>
      </c>
      <c r="T37" s="118">
        <v>7.7</v>
      </c>
      <c r="U37" s="118">
        <v>2.41</v>
      </c>
      <c r="V37" s="118">
        <v>14.44</v>
      </c>
      <c r="W37" s="118">
        <v>-4</v>
      </c>
      <c r="X37" s="118">
        <v>0</v>
      </c>
      <c r="Y37" s="118">
        <v>-5</v>
      </c>
      <c r="Z37" s="118">
        <v>-90</v>
      </c>
      <c r="AA37" s="118">
        <v>14.44</v>
      </c>
      <c r="AB37" s="159">
        <v>0</v>
      </c>
      <c r="AC37" s="118">
        <v>0</v>
      </c>
      <c r="AD37" s="151">
        <v>0</v>
      </c>
      <c r="AE37" s="118">
        <v>0</v>
      </c>
    </row>
    <row r="38" spans="1:31">
      <c r="A38" s="118" t="s">
        <v>186</v>
      </c>
      <c r="B38" s="118">
        <v>0</v>
      </c>
      <c r="C38" s="118">
        <v>-4.5</v>
      </c>
      <c r="D38" s="118">
        <v>-0.4</v>
      </c>
      <c r="E38" s="118">
        <v>0</v>
      </c>
      <c r="F38" s="118">
        <v>-45.57</v>
      </c>
      <c r="G38" s="118">
        <v>5.78</v>
      </c>
      <c r="H38" s="118">
        <v>0</v>
      </c>
      <c r="I38" s="118">
        <v>-0.2</v>
      </c>
      <c r="J38" s="118">
        <v>0</v>
      </c>
      <c r="K38" s="118">
        <v>0</v>
      </c>
      <c r="L38" s="118">
        <v>7.7</v>
      </c>
      <c r="M38" s="118">
        <v>0</v>
      </c>
      <c r="N38" s="118">
        <v>0</v>
      </c>
      <c r="O38" s="118">
        <v>-1</v>
      </c>
      <c r="P38" s="118">
        <v>-2.8</v>
      </c>
      <c r="Q38" s="118">
        <v>0</v>
      </c>
      <c r="R38" s="118">
        <v>11.55</v>
      </c>
      <c r="S38" s="118">
        <v>19.27</v>
      </c>
      <c r="T38" s="118">
        <v>7.7</v>
      </c>
      <c r="U38" s="118">
        <v>2.41</v>
      </c>
      <c r="V38" s="118">
        <v>14.44</v>
      </c>
      <c r="W38" s="118">
        <v>-4</v>
      </c>
      <c r="X38" s="118">
        <v>0</v>
      </c>
      <c r="Y38" s="118">
        <v>-5</v>
      </c>
      <c r="Z38" s="118">
        <v>-50</v>
      </c>
      <c r="AA38" s="118">
        <v>14.44</v>
      </c>
      <c r="AB38" s="159">
        <v>0</v>
      </c>
      <c r="AC38" s="118">
        <v>0</v>
      </c>
      <c r="AD38" s="151">
        <v>0</v>
      </c>
      <c r="AE38" s="118">
        <v>0</v>
      </c>
    </row>
    <row r="39" spans="1:31">
      <c r="A39" s="118" t="s">
        <v>187</v>
      </c>
      <c r="B39" s="118">
        <v>0</v>
      </c>
      <c r="C39" s="118">
        <v>0</v>
      </c>
      <c r="D39" s="118">
        <v>-0.4</v>
      </c>
      <c r="E39" s="118">
        <v>0</v>
      </c>
      <c r="F39" s="118">
        <v>-184.47</v>
      </c>
      <c r="G39" s="118">
        <v>6.74</v>
      </c>
      <c r="H39" s="118">
        <v>0</v>
      </c>
      <c r="I39" s="118">
        <v>-0.5</v>
      </c>
      <c r="J39" s="118">
        <v>9.6300000000000008</v>
      </c>
      <c r="K39" s="118">
        <v>0</v>
      </c>
      <c r="L39" s="118">
        <v>7.7</v>
      </c>
      <c r="M39" s="118">
        <v>0</v>
      </c>
      <c r="N39" s="118">
        <v>0</v>
      </c>
      <c r="O39" s="118">
        <v>-1</v>
      </c>
      <c r="P39" s="118">
        <v>-3.1</v>
      </c>
      <c r="Q39" s="118">
        <v>0</v>
      </c>
      <c r="R39" s="118">
        <v>3.85</v>
      </c>
      <c r="S39" s="118">
        <v>19.27</v>
      </c>
      <c r="T39" s="118">
        <v>7.7</v>
      </c>
      <c r="U39" s="118">
        <v>2.41</v>
      </c>
      <c r="V39" s="118">
        <v>14.44</v>
      </c>
      <c r="W39" s="118">
        <v>-4</v>
      </c>
      <c r="X39" s="118">
        <v>0</v>
      </c>
      <c r="Y39" s="118">
        <v>-5</v>
      </c>
      <c r="Z39" s="118">
        <v>-30</v>
      </c>
      <c r="AA39" s="118">
        <v>14.44</v>
      </c>
      <c r="AB39" s="159">
        <v>0</v>
      </c>
      <c r="AC39" s="118">
        <v>0</v>
      </c>
      <c r="AD39" s="151">
        <v>0</v>
      </c>
      <c r="AE39" s="118">
        <v>0</v>
      </c>
    </row>
    <row r="40" spans="1:31">
      <c r="A40" s="118" t="s">
        <v>188</v>
      </c>
      <c r="B40" s="118">
        <v>0</v>
      </c>
      <c r="C40" s="118">
        <v>0</v>
      </c>
      <c r="D40" s="118">
        <v>-0.4</v>
      </c>
      <c r="E40" s="118">
        <v>0</v>
      </c>
      <c r="F40" s="118">
        <v>-174.9</v>
      </c>
      <c r="G40" s="118">
        <v>6.74</v>
      </c>
      <c r="H40" s="118">
        <v>0</v>
      </c>
      <c r="I40" s="118">
        <v>-0.4</v>
      </c>
      <c r="J40" s="118">
        <v>9.6300000000000008</v>
      </c>
      <c r="K40" s="118">
        <v>0</v>
      </c>
      <c r="L40" s="118">
        <v>7.7</v>
      </c>
      <c r="M40" s="118">
        <v>0</v>
      </c>
      <c r="N40" s="118">
        <v>0</v>
      </c>
      <c r="O40" s="118">
        <v>-1</v>
      </c>
      <c r="P40" s="118">
        <v>-3.7</v>
      </c>
      <c r="Q40" s="118">
        <v>0</v>
      </c>
      <c r="R40" s="118">
        <v>5.78</v>
      </c>
      <c r="S40" s="118">
        <v>19.27</v>
      </c>
      <c r="T40" s="118">
        <v>7.7</v>
      </c>
      <c r="U40" s="118">
        <v>2.41</v>
      </c>
      <c r="V40" s="118">
        <v>14.44</v>
      </c>
      <c r="W40" s="118">
        <v>-4</v>
      </c>
      <c r="X40" s="118">
        <v>0</v>
      </c>
      <c r="Y40" s="118">
        <v>-5</v>
      </c>
      <c r="Z40" s="118">
        <v>-90</v>
      </c>
      <c r="AA40" s="118">
        <v>14.44</v>
      </c>
      <c r="AB40" s="159">
        <v>0</v>
      </c>
      <c r="AC40" s="118">
        <v>0</v>
      </c>
      <c r="AD40" s="151">
        <v>0</v>
      </c>
      <c r="AE40" s="118">
        <v>0</v>
      </c>
    </row>
    <row r="41" spans="1:31">
      <c r="A41" s="118" t="s">
        <v>189</v>
      </c>
      <c r="B41" s="118">
        <v>-15</v>
      </c>
      <c r="C41" s="118">
        <v>0</v>
      </c>
      <c r="D41" s="118">
        <v>-0.4</v>
      </c>
      <c r="E41" s="118">
        <v>0</v>
      </c>
      <c r="F41" s="118">
        <v>-151.93</v>
      </c>
      <c r="G41" s="118">
        <v>6.74</v>
      </c>
      <c r="H41" s="118">
        <v>0</v>
      </c>
      <c r="I41" s="118">
        <v>-1.9</v>
      </c>
      <c r="J41" s="118">
        <v>0</v>
      </c>
      <c r="K41" s="118">
        <v>0</v>
      </c>
      <c r="L41" s="118">
        <v>7.7</v>
      </c>
      <c r="M41" s="118">
        <v>0</v>
      </c>
      <c r="N41" s="118">
        <v>0</v>
      </c>
      <c r="O41" s="118">
        <v>-1</v>
      </c>
      <c r="P41" s="118">
        <v>-3.8</v>
      </c>
      <c r="Q41" s="118">
        <v>0</v>
      </c>
      <c r="R41" s="118">
        <v>3.85</v>
      </c>
      <c r="S41" s="118">
        <v>0</v>
      </c>
      <c r="T41" s="118">
        <v>7.7</v>
      </c>
      <c r="U41" s="118">
        <v>2.41</v>
      </c>
      <c r="V41" s="118">
        <v>14.45</v>
      </c>
      <c r="W41" s="118">
        <v>-4</v>
      </c>
      <c r="X41" s="118">
        <v>0</v>
      </c>
      <c r="Y41" s="118">
        <v>-5</v>
      </c>
      <c r="Z41" s="118">
        <v>-30</v>
      </c>
      <c r="AA41" s="118">
        <v>0</v>
      </c>
      <c r="AB41" s="159">
        <v>0</v>
      </c>
      <c r="AC41" s="118">
        <v>0</v>
      </c>
      <c r="AD41" s="151">
        <v>0</v>
      </c>
      <c r="AE41" s="118">
        <v>0</v>
      </c>
    </row>
    <row r="42" spans="1:31">
      <c r="A42" s="118" t="s">
        <v>190</v>
      </c>
      <c r="B42" s="118">
        <v>0</v>
      </c>
      <c r="C42" s="118">
        <v>0</v>
      </c>
      <c r="D42" s="118">
        <v>-0.4</v>
      </c>
      <c r="E42" s="118">
        <v>0</v>
      </c>
      <c r="F42" s="118">
        <v>-150.66999999999999</v>
      </c>
      <c r="G42" s="118">
        <v>6.74</v>
      </c>
      <c r="H42" s="118">
        <v>0</v>
      </c>
      <c r="I42" s="118">
        <v>-2</v>
      </c>
      <c r="J42" s="118">
        <v>0</v>
      </c>
      <c r="K42" s="118">
        <v>0</v>
      </c>
      <c r="L42" s="118">
        <v>7.7</v>
      </c>
      <c r="M42" s="118">
        <v>0</v>
      </c>
      <c r="N42" s="118">
        <v>0</v>
      </c>
      <c r="O42" s="118">
        <v>-1</v>
      </c>
      <c r="P42" s="118">
        <v>-1.3</v>
      </c>
      <c r="Q42" s="118">
        <v>0</v>
      </c>
      <c r="R42" s="118">
        <v>3.85</v>
      </c>
      <c r="S42" s="118">
        <v>19.260000000000002</v>
      </c>
      <c r="T42" s="118">
        <v>7.7</v>
      </c>
      <c r="U42" s="118">
        <v>2.41</v>
      </c>
      <c r="V42" s="118">
        <v>14.44</v>
      </c>
      <c r="W42" s="118">
        <v>-4</v>
      </c>
      <c r="X42" s="118">
        <v>0</v>
      </c>
      <c r="Y42" s="118">
        <v>-5</v>
      </c>
      <c r="Z42" s="118">
        <v>-20</v>
      </c>
      <c r="AA42" s="118">
        <v>28.89</v>
      </c>
      <c r="AB42" s="159">
        <v>0</v>
      </c>
      <c r="AC42" s="118">
        <v>0</v>
      </c>
      <c r="AD42" s="151">
        <v>0</v>
      </c>
      <c r="AE42" s="118">
        <v>0</v>
      </c>
    </row>
    <row r="43" spans="1:31">
      <c r="A43" s="118" t="s">
        <v>191</v>
      </c>
      <c r="B43" s="118">
        <v>0</v>
      </c>
      <c r="C43" s="118">
        <v>0</v>
      </c>
      <c r="D43" s="118">
        <v>-0.4</v>
      </c>
      <c r="E43" s="118">
        <v>0</v>
      </c>
      <c r="F43" s="118">
        <v>-127.77</v>
      </c>
      <c r="G43" s="118">
        <v>7.7</v>
      </c>
      <c r="H43" s="118">
        <v>0</v>
      </c>
      <c r="I43" s="118">
        <v>-2</v>
      </c>
      <c r="J43" s="118">
        <v>0</v>
      </c>
      <c r="K43" s="118">
        <v>0</v>
      </c>
      <c r="L43" s="118">
        <v>7.7</v>
      </c>
      <c r="M43" s="118">
        <v>-15</v>
      </c>
      <c r="N43" s="118">
        <v>0</v>
      </c>
      <c r="O43" s="118">
        <v>-1</v>
      </c>
      <c r="P43" s="118">
        <v>3.85</v>
      </c>
      <c r="Q43" s="118">
        <v>0</v>
      </c>
      <c r="R43" s="118">
        <v>3.85</v>
      </c>
      <c r="S43" s="118">
        <v>19.260000000000002</v>
      </c>
      <c r="T43" s="118">
        <v>7.7</v>
      </c>
      <c r="U43" s="118">
        <v>2.41</v>
      </c>
      <c r="V43" s="118">
        <v>14.44</v>
      </c>
      <c r="W43" s="118">
        <v>-2</v>
      </c>
      <c r="X43" s="118">
        <v>19.260000000000002</v>
      </c>
      <c r="Y43" s="118">
        <v>-5</v>
      </c>
      <c r="Z43" s="118">
        <v>-10</v>
      </c>
      <c r="AA43" s="118">
        <v>62.6</v>
      </c>
      <c r="AB43" s="159">
        <v>0</v>
      </c>
      <c r="AC43" s="118">
        <v>0</v>
      </c>
      <c r="AD43" s="151">
        <v>0</v>
      </c>
      <c r="AE43" s="118">
        <v>0</v>
      </c>
    </row>
    <row r="44" spans="1:31">
      <c r="A44" s="118" t="s">
        <v>192</v>
      </c>
      <c r="B44" s="118">
        <v>0</v>
      </c>
      <c r="C44" s="118">
        <v>0</v>
      </c>
      <c r="D44" s="118">
        <v>-0.4</v>
      </c>
      <c r="E44" s="118">
        <v>0</v>
      </c>
      <c r="F44" s="118">
        <v>-328.46</v>
      </c>
      <c r="G44" s="118">
        <v>7.7</v>
      </c>
      <c r="H44" s="118">
        <v>0</v>
      </c>
      <c r="I44" s="118">
        <v>-2</v>
      </c>
      <c r="J44" s="118">
        <v>0</v>
      </c>
      <c r="K44" s="118">
        <v>0</v>
      </c>
      <c r="L44" s="118">
        <v>7.7</v>
      </c>
      <c r="M44" s="118">
        <v>0</v>
      </c>
      <c r="N44" s="118">
        <v>0</v>
      </c>
      <c r="O44" s="118">
        <v>-1</v>
      </c>
      <c r="P44" s="118">
        <v>3.95</v>
      </c>
      <c r="Q44" s="118">
        <v>0</v>
      </c>
      <c r="R44" s="118">
        <v>3.85</v>
      </c>
      <c r="S44" s="118">
        <v>19.260000000000002</v>
      </c>
      <c r="T44" s="118">
        <v>7.7</v>
      </c>
      <c r="U44" s="118">
        <v>2.41</v>
      </c>
      <c r="V44" s="118">
        <v>14.44</v>
      </c>
      <c r="W44" s="118">
        <v>-2</v>
      </c>
      <c r="X44" s="118">
        <v>19.260000000000002</v>
      </c>
      <c r="Y44" s="118">
        <v>-5</v>
      </c>
      <c r="Z44" s="118">
        <v>-50</v>
      </c>
      <c r="AA44" s="118">
        <v>62.59</v>
      </c>
      <c r="AB44" s="159">
        <v>0</v>
      </c>
      <c r="AC44" s="118">
        <v>0</v>
      </c>
      <c r="AD44" s="151">
        <v>0</v>
      </c>
      <c r="AE44" s="118">
        <v>0</v>
      </c>
    </row>
    <row r="45" spans="1:31">
      <c r="A45" s="118" t="s">
        <v>193</v>
      </c>
      <c r="B45" s="118">
        <v>0</v>
      </c>
      <c r="C45" s="118">
        <v>-2</v>
      </c>
      <c r="D45" s="118">
        <v>-0.2</v>
      </c>
      <c r="E45" s="118">
        <v>0</v>
      </c>
      <c r="F45" s="118">
        <v>-450.12</v>
      </c>
      <c r="G45" s="118">
        <v>7.7</v>
      </c>
      <c r="H45" s="118">
        <v>0</v>
      </c>
      <c r="I45" s="118">
        <v>-2</v>
      </c>
      <c r="J45" s="118">
        <v>0</v>
      </c>
      <c r="K45" s="118">
        <v>0</v>
      </c>
      <c r="L45" s="118">
        <v>7.7</v>
      </c>
      <c r="M45" s="118">
        <v>0</v>
      </c>
      <c r="N45" s="118">
        <v>0</v>
      </c>
      <c r="O45" s="118">
        <v>-1</v>
      </c>
      <c r="P45" s="118">
        <v>0</v>
      </c>
      <c r="Q45" s="118">
        <v>0</v>
      </c>
      <c r="R45" s="118">
        <v>3.85</v>
      </c>
      <c r="S45" s="118">
        <v>19.260000000000002</v>
      </c>
      <c r="T45" s="118">
        <v>7.7</v>
      </c>
      <c r="U45" s="118">
        <v>2.41</v>
      </c>
      <c r="V45" s="118">
        <v>14.44</v>
      </c>
      <c r="W45" s="118">
        <v>-4</v>
      </c>
      <c r="X45" s="118">
        <v>19.260000000000002</v>
      </c>
      <c r="Y45" s="118">
        <v>-5</v>
      </c>
      <c r="Z45" s="118">
        <v>0</v>
      </c>
      <c r="AA45" s="118">
        <v>62.6</v>
      </c>
      <c r="AB45" s="159">
        <v>0</v>
      </c>
      <c r="AC45" s="118">
        <v>0</v>
      </c>
      <c r="AD45" s="151">
        <v>0</v>
      </c>
      <c r="AE45" s="118">
        <v>0</v>
      </c>
    </row>
    <row r="46" spans="1:31">
      <c r="A46" s="118" t="s">
        <v>194</v>
      </c>
      <c r="B46" s="118">
        <v>0</v>
      </c>
      <c r="C46" s="118">
        <v>-1.5</v>
      </c>
      <c r="D46" s="118">
        <v>-0.2</v>
      </c>
      <c r="E46" s="118">
        <v>0</v>
      </c>
      <c r="F46" s="118">
        <v>-498.77</v>
      </c>
      <c r="G46" s="118">
        <v>7.7</v>
      </c>
      <c r="H46" s="118">
        <v>0</v>
      </c>
      <c r="I46" s="118">
        <v>-2.1</v>
      </c>
      <c r="J46" s="118">
        <v>0</v>
      </c>
      <c r="K46" s="118">
        <v>0</v>
      </c>
      <c r="L46" s="118">
        <v>7.7</v>
      </c>
      <c r="M46" s="118">
        <v>0</v>
      </c>
      <c r="N46" s="118">
        <v>0</v>
      </c>
      <c r="O46" s="118">
        <v>-1</v>
      </c>
      <c r="P46" s="118">
        <v>0</v>
      </c>
      <c r="Q46" s="118">
        <v>0</v>
      </c>
      <c r="R46" s="118">
        <v>3.85</v>
      </c>
      <c r="S46" s="118">
        <v>19.260000000000002</v>
      </c>
      <c r="T46" s="118">
        <v>7.7</v>
      </c>
      <c r="U46" s="118">
        <v>2.41</v>
      </c>
      <c r="V46" s="118">
        <v>14.44</v>
      </c>
      <c r="W46" s="118">
        <v>-4</v>
      </c>
      <c r="X46" s="118">
        <v>19.260000000000002</v>
      </c>
      <c r="Y46" s="118">
        <v>-5</v>
      </c>
      <c r="Z46" s="118">
        <v>0</v>
      </c>
      <c r="AA46" s="118">
        <v>62.6</v>
      </c>
      <c r="AB46" s="159">
        <v>0</v>
      </c>
      <c r="AC46" s="118">
        <v>-6</v>
      </c>
      <c r="AD46" s="151">
        <v>0</v>
      </c>
      <c r="AE46" s="118">
        <v>0</v>
      </c>
    </row>
    <row r="47" spans="1:31">
      <c r="A47" s="118" t="s">
        <v>195</v>
      </c>
      <c r="B47" s="118">
        <v>-7</v>
      </c>
      <c r="C47" s="118">
        <v>0</v>
      </c>
      <c r="D47" s="118">
        <v>0</v>
      </c>
      <c r="E47" s="118">
        <v>0</v>
      </c>
      <c r="F47" s="118">
        <v>-548.76</v>
      </c>
      <c r="G47" s="118">
        <v>7.7</v>
      </c>
      <c r="H47" s="118">
        <v>0</v>
      </c>
      <c r="I47" s="118">
        <v>-2.2000000000000002</v>
      </c>
      <c r="J47" s="118">
        <v>0</v>
      </c>
      <c r="K47" s="118">
        <v>0</v>
      </c>
      <c r="L47" s="118">
        <v>7.7</v>
      </c>
      <c r="M47" s="118">
        <v>0</v>
      </c>
      <c r="N47" s="118">
        <v>0</v>
      </c>
      <c r="O47" s="118">
        <v>-1</v>
      </c>
      <c r="P47" s="118">
        <v>0</v>
      </c>
      <c r="Q47" s="118">
        <v>0</v>
      </c>
      <c r="R47" s="118">
        <v>3.85</v>
      </c>
      <c r="S47" s="118">
        <v>19.260000000000002</v>
      </c>
      <c r="T47" s="118">
        <v>7.7</v>
      </c>
      <c r="U47" s="118">
        <v>2.41</v>
      </c>
      <c r="V47" s="118">
        <v>14.44</v>
      </c>
      <c r="W47" s="118">
        <v>-4</v>
      </c>
      <c r="X47" s="118">
        <v>0</v>
      </c>
      <c r="Y47" s="118">
        <v>-5</v>
      </c>
      <c r="Z47" s="118">
        <v>-60</v>
      </c>
      <c r="AA47" s="118">
        <v>62.6</v>
      </c>
      <c r="AB47" s="159">
        <v>0</v>
      </c>
      <c r="AC47" s="118">
        <v>-6</v>
      </c>
      <c r="AD47" s="151">
        <v>0</v>
      </c>
      <c r="AE47" s="118">
        <v>0</v>
      </c>
    </row>
    <row r="48" spans="1:31">
      <c r="A48" s="118" t="s">
        <v>196</v>
      </c>
      <c r="B48" s="118">
        <v>-5</v>
      </c>
      <c r="C48" s="118">
        <v>-2.9</v>
      </c>
      <c r="D48" s="118">
        <v>0</v>
      </c>
      <c r="E48" s="118">
        <v>0</v>
      </c>
      <c r="F48" s="118">
        <v>-596.20000000000005</v>
      </c>
      <c r="G48" s="118">
        <v>7.7</v>
      </c>
      <c r="H48" s="118">
        <v>0</v>
      </c>
      <c r="I48" s="118">
        <v>-2</v>
      </c>
      <c r="J48" s="118">
        <v>0</v>
      </c>
      <c r="K48" s="118">
        <v>0</v>
      </c>
      <c r="L48" s="118">
        <v>7.7</v>
      </c>
      <c r="M48" s="118">
        <v>0</v>
      </c>
      <c r="N48" s="118">
        <v>0</v>
      </c>
      <c r="O48" s="118">
        <v>-1</v>
      </c>
      <c r="P48" s="118">
        <v>0</v>
      </c>
      <c r="Q48" s="118">
        <v>0</v>
      </c>
      <c r="R48" s="118">
        <v>3.85</v>
      </c>
      <c r="S48" s="118">
        <v>19.260000000000002</v>
      </c>
      <c r="T48" s="118">
        <v>7.7</v>
      </c>
      <c r="U48" s="118">
        <v>2.41</v>
      </c>
      <c r="V48" s="118">
        <v>14.44</v>
      </c>
      <c r="W48" s="118">
        <v>-4</v>
      </c>
      <c r="X48" s="118">
        <v>0</v>
      </c>
      <c r="Y48" s="118">
        <v>-5</v>
      </c>
      <c r="Z48" s="118">
        <v>-50</v>
      </c>
      <c r="AA48" s="118">
        <v>62.6</v>
      </c>
      <c r="AB48" s="159">
        <v>0</v>
      </c>
      <c r="AC48" s="118">
        <v>-6</v>
      </c>
      <c r="AD48" s="151">
        <v>0</v>
      </c>
      <c r="AE48" s="118">
        <v>0</v>
      </c>
    </row>
    <row r="49" spans="1:31">
      <c r="A49" s="118" t="s">
        <v>197</v>
      </c>
      <c r="B49" s="118">
        <v>0</v>
      </c>
      <c r="C49" s="118">
        <v>0</v>
      </c>
      <c r="D49" s="118">
        <v>0</v>
      </c>
      <c r="E49" s="118">
        <v>0</v>
      </c>
      <c r="F49" s="118">
        <v>-579.53</v>
      </c>
      <c r="G49" s="118">
        <v>7.7</v>
      </c>
      <c r="H49" s="118">
        <v>0</v>
      </c>
      <c r="I49" s="118">
        <v>-1.7</v>
      </c>
      <c r="J49" s="118">
        <v>0</v>
      </c>
      <c r="K49" s="118">
        <v>0</v>
      </c>
      <c r="L49" s="118">
        <v>7.7</v>
      </c>
      <c r="M49" s="118">
        <v>0</v>
      </c>
      <c r="N49" s="118">
        <v>0</v>
      </c>
      <c r="O49" s="118">
        <v>-1</v>
      </c>
      <c r="P49" s="118">
        <v>3.76</v>
      </c>
      <c r="Q49" s="118">
        <v>0</v>
      </c>
      <c r="R49" s="118">
        <v>3.85</v>
      </c>
      <c r="S49" s="118">
        <v>19.260000000000002</v>
      </c>
      <c r="T49" s="118">
        <v>7.7</v>
      </c>
      <c r="U49" s="118">
        <v>2.41</v>
      </c>
      <c r="V49" s="118">
        <v>14.44</v>
      </c>
      <c r="W49" s="118">
        <v>-4</v>
      </c>
      <c r="X49" s="118">
        <v>0</v>
      </c>
      <c r="Y49" s="118">
        <v>-5</v>
      </c>
      <c r="Z49" s="118">
        <v>0</v>
      </c>
      <c r="AA49" s="118">
        <v>62.59</v>
      </c>
      <c r="AB49" s="159">
        <v>0</v>
      </c>
      <c r="AC49" s="118">
        <v>-6</v>
      </c>
      <c r="AD49" s="151">
        <v>0</v>
      </c>
      <c r="AE49" s="118">
        <v>0</v>
      </c>
    </row>
    <row r="50" spans="1:31">
      <c r="A50" s="118" t="s">
        <v>198</v>
      </c>
      <c r="B50" s="118">
        <v>0</v>
      </c>
      <c r="C50" s="118">
        <v>0</v>
      </c>
      <c r="D50" s="118">
        <v>0</v>
      </c>
      <c r="E50" s="118">
        <v>0</v>
      </c>
      <c r="F50" s="118">
        <v>-595.02</v>
      </c>
      <c r="G50" s="118">
        <v>7.7</v>
      </c>
      <c r="H50" s="118">
        <v>0</v>
      </c>
      <c r="I50" s="118">
        <v>-1.7</v>
      </c>
      <c r="J50" s="118">
        <v>0</v>
      </c>
      <c r="K50" s="118">
        <v>0</v>
      </c>
      <c r="L50" s="118">
        <v>7.7</v>
      </c>
      <c r="M50" s="118">
        <v>0</v>
      </c>
      <c r="N50" s="118">
        <v>0</v>
      </c>
      <c r="O50" s="118">
        <v>-1</v>
      </c>
      <c r="P50" s="118">
        <v>0</v>
      </c>
      <c r="Q50" s="118">
        <v>0</v>
      </c>
      <c r="R50" s="118">
        <v>3.85</v>
      </c>
      <c r="S50" s="118">
        <v>19.260000000000002</v>
      </c>
      <c r="T50" s="118">
        <v>7.7</v>
      </c>
      <c r="U50" s="118">
        <v>2.41</v>
      </c>
      <c r="V50" s="118">
        <v>14.44</v>
      </c>
      <c r="W50" s="118">
        <v>-4</v>
      </c>
      <c r="X50" s="118">
        <v>0</v>
      </c>
      <c r="Y50" s="118">
        <v>-5</v>
      </c>
      <c r="Z50" s="118">
        <v>0</v>
      </c>
      <c r="AA50" s="118">
        <v>62.6</v>
      </c>
      <c r="AB50" s="159">
        <v>0</v>
      </c>
      <c r="AC50" s="118">
        <v>-6</v>
      </c>
      <c r="AD50" s="151">
        <v>0</v>
      </c>
      <c r="AE50" s="118">
        <v>0</v>
      </c>
    </row>
    <row r="51" spans="1:31">
      <c r="A51" s="118" t="s">
        <v>199</v>
      </c>
      <c r="B51" s="118">
        <v>0</v>
      </c>
      <c r="C51" s="118">
        <v>-2.9</v>
      </c>
      <c r="D51" s="118">
        <v>-0.4</v>
      </c>
      <c r="E51" s="118">
        <v>0</v>
      </c>
      <c r="F51" s="118">
        <v>-620.89</v>
      </c>
      <c r="G51" s="118">
        <v>7.7</v>
      </c>
      <c r="H51" s="118">
        <v>0</v>
      </c>
      <c r="I51" s="118">
        <v>-1.4</v>
      </c>
      <c r="J51" s="118">
        <v>0</v>
      </c>
      <c r="K51" s="118">
        <v>0</v>
      </c>
      <c r="L51" s="118">
        <v>7.7</v>
      </c>
      <c r="M51" s="118">
        <v>0</v>
      </c>
      <c r="N51" s="118">
        <v>0</v>
      </c>
      <c r="O51" s="118">
        <v>-9</v>
      </c>
      <c r="P51" s="118">
        <v>4.04</v>
      </c>
      <c r="Q51" s="118">
        <v>0</v>
      </c>
      <c r="R51" s="118">
        <v>5.78</v>
      </c>
      <c r="S51" s="118">
        <v>19.260000000000002</v>
      </c>
      <c r="T51" s="118">
        <v>7.7</v>
      </c>
      <c r="U51" s="118">
        <v>2.41</v>
      </c>
      <c r="V51" s="118">
        <v>14.44</v>
      </c>
      <c r="W51" s="118">
        <v>-4</v>
      </c>
      <c r="X51" s="118">
        <v>0</v>
      </c>
      <c r="Y51" s="118">
        <v>-5</v>
      </c>
      <c r="Z51" s="118">
        <v>0</v>
      </c>
      <c r="AA51" s="118">
        <v>62.6</v>
      </c>
      <c r="AB51" s="159">
        <v>0</v>
      </c>
      <c r="AC51" s="118">
        <v>-6</v>
      </c>
      <c r="AD51" s="151">
        <v>0</v>
      </c>
      <c r="AE51" s="118">
        <v>0</v>
      </c>
    </row>
    <row r="52" spans="1:31">
      <c r="A52" s="118" t="s">
        <v>200</v>
      </c>
      <c r="B52" s="118">
        <v>0</v>
      </c>
      <c r="C52" s="118">
        <v>-0.8</v>
      </c>
      <c r="D52" s="118">
        <v>-0.4</v>
      </c>
      <c r="E52" s="118">
        <v>0</v>
      </c>
      <c r="F52" s="118">
        <v>-627.48</v>
      </c>
      <c r="G52" s="118">
        <v>7.7</v>
      </c>
      <c r="H52" s="118">
        <v>0</v>
      </c>
      <c r="I52" s="118">
        <v>-1.4</v>
      </c>
      <c r="J52" s="118">
        <v>0</v>
      </c>
      <c r="K52" s="118">
        <v>0</v>
      </c>
      <c r="L52" s="118">
        <v>7.7</v>
      </c>
      <c r="M52" s="118">
        <v>0</v>
      </c>
      <c r="N52" s="118">
        <v>0</v>
      </c>
      <c r="O52" s="118">
        <v>-9</v>
      </c>
      <c r="P52" s="118">
        <v>4.24</v>
      </c>
      <c r="Q52" s="118">
        <v>0</v>
      </c>
      <c r="R52" s="118">
        <v>3.85</v>
      </c>
      <c r="S52" s="118">
        <v>19.260000000000002</v>
      </c>
      <c r="T52" s="118">
        <v>7.7</v>
      </c>
      <c r="U52" s="118">
        <v>2.41</v>
      </c>
      <c r="V52" s="118">
        <v>14.44</v>
      </c>
      <c r="W52" s="118">
        <v>-4</v>
      </c>
      <c r="X52" s="118">
        <v>0</v>
      </c>
      <c r="Y52" s="118">
        <v>-5</v>
      </c>
      <c r="Z52" s="118">
        <v>0</v>
      </c>
      <c r="AA52" s="118">
        <v>62.6</v>
      </c>
      <c r="AB52" s="159">
        <v>0</v>
      </c>
      <c r="AC52" s="118">
        <v>-6</v>
      </c>
      <c r="AD52" s="151">
        <v>0</v>
      </c>
      <c r="AE52" s="118">
        <v>0</v>
      </c>
    </row>
    <row r="53" spans="1:31">
      <c r="A53" s="118" t="s">
        <v>201</v>
      </c>
      <c r="B53" s="118">
        <v>0</v>
      </c>
      <c r="C53" s="118">
        <v>0</v>
      </c>
      <c r="D53" s="118">
        <v>-0.2</v>
      </c>
      <c r="E53" s="118">
        <v>0</v>
      </c>
      <c r="F53" s="118">
        <v>-619.91</v>
      </c>
      <c r="G53" s="118">
        <v>7.7</v>
      </c>
      <c r="H53" s="118">
        <v>0</v>
      </c>
      <c r="I53" s="118">
        <v>-1.5</v>
      </c>
      <c r="J53" s="118">
        <v>0</v>
      </c>
      <c r="K53" s="118">
        <v>0</v>
      </c>
      <c r="L53" s="118">
        <v>7.7</v>
      </c>
      <c r="M53" s="118">
        <v>0</v>
      </c>
      <c r="N53" s="118">
        <v>0</v>
      </c>
      <c r="O53" s="118">
        <v>-9</v>
      </c>
      <c r="P53" s="118">
        <v>4.33</v>
      </c>
      <c r="Q53" s="118">
        <v>0</v>
      </c>
      <c r="R53" s="118">
        <v>5.78</v>
      </c>
      <c r="S53" s="118">
        <v>19.260000000000002</v>
      </c>
      <c r="T53" s="118">
        <v>7.7</v>
      </c>
      <c r="U53" s="118">
        <v>2.41</v>
      </c>
      <c r="V53" s="118">
        <v>14.44</v>
      </c>
      <c r="W53" s="118">
        <v>-2</v>
      </c>
      <c r="X53" s="118">
        <v>0</v>
      </c>
      <c r="Y53" s="118">
        <v>-5</v>
      </c>
      <c r="Z53" s="118">
        <v>0</v>
      </c>
      <c r="AA53" s="118">
        <v>67.41</v>
      </c>
      <c r="AB53" s="159">
        <v>0</v>
      </c>
      <c r="AC53" s="118">
        <v>-6</v>
      </c>
      <c r="AD53" s="151">
        <v>0</v>
      </c>
      <c r="AE53" s="118">
        <v>0</v>
      </c>
    </row>
    <row r="54" spans="1:31">
      <c r="A54" s="118" t="s">
        <v>202</v>
      </c>
      <c r="B54" s="118">
        <v>0</v>
      </c>
      <c r="C54" s="118">
        <v>-0.5</v>
      </c>
      <c r="D54" s="118">
        <v>-0.2</v>
      </c>
      <c r="E54" s="118">
        <v>0</v>
      </c>
      <c r="F54" s="118">
        <v>-604.98</v>
      </c>
      <c r="G54" s="118">
        <v>7.7</v>
      </c>
      <c r="H54" s="118">
        <v>0</v>
      </c>
      <c r="I54" s="118">
        <v>-1.4</v>
      </c>
      <c r="J54" s="118">
        <v>0</v>
      </c>
      <c r="K54" s="118">
        <v>0</v>
      </c>
      <c r="L54" s="118">
        <v>7.7</v>
      </c>
      <c r="M54" s="118">
        <v>0</v>
      </c>
      <c r="N54" s="118">
        <v>0</v>
      </c>
      <c r="O54" s="118">
        <v>-9</v>
      </c>
      <c r="P54" s="118">
        <v>4.72</v>
      </c>
      <c r="Q54" s="118">
        <v>0</v>
      </c>
      <c r="R54" s="118">
        <v>5.78</v>
      </c>
      <c r="S54" s="118">
        <v>19.260000000000002</v>
      </c>
      <c r="T54" s="118">
        <v>7.7</v>
      </c>
      <c r="U54" s="118">
        <v>2.41</v>
      </c>
      <c r="V54" s="118">
        <v>14.44</v>
      </c>
      <c r="W54" s="118">
        <v>-2</v>
      </c>
      <c r="X54" s="118">
        <v>0</v>
      </c>
      <c r="Y54" s="118">
        <v>-5</v>
      </c>
      <c r="Z54" s="118">
        <v>0</v>
      </c>
      <c r="AA54" s="118">
        <v>67.41</v>
      </c>
      <c r="AB54" s="159">
        <v>0</v>
      </c>
      <c r="AC54" s="118">
        <v>-4.9000000000000004</v>
      </c>
      <c r="AD54" s="151">
        <v>0</v>
      </c>
      <c r="AE54" s="118">
        <v>0</v>
      </c>
    </row>
    <row r="55" spans="1:31">
      <c r="A55" s="118" t="s">
        <v>203</v>
      </c>
      <c r="B55" s="118">
        <v>-12</v>
      </c>
      <c r="C55" s="118">
        <v>-0.2</v>
      </c>
      <c r="D55" s="118">
        <v>-0.4</v>
      </c>
      <c r="E55" s="118">
        <v>0</v>
      </c>
      <c r="F55" s="118">
        <v>-862.54</v>
      </c>
      <c r="G55" s="118">
        <v>7.7</v>
      </c>
      <c r="H55" s="118">
        <v>0</v>
      </c>
      <c r="I55" s="118">
        <v>-1.4</v>
      </c>
      <c r="J55" s="118">
        <v>0</v>
      </c>
      <c r="K55" s="118">
        <v>0</v>
      </c>
      <c r="L55" s="118">
        <v>7.7</v>
      </c>
      <c r="M55" s="118">
        <v>0</v>
      </c>
      <c r="N55" s="118">
        <v>0</v>
      </c>
      <c r="O55" s="118">
        <v>-9</v>
      </c>
      <c r="P55" s="118">
        <v>4.72</v>
      </c>
      <c r="Q55" s="118">
        <v>0</v>
      </c>
      <c r="R55" s="118">
        <v>5.78</v>
      </c>
      <c r="S55" s="118">
        <v>21.18</v>
      </c>
      <c r="T55" s="118">
        <v>7.7</v>
      </c>
      <c r="U55" s="118">
        <v>2.41</v>
      </c>
      <c r="V55" s="118">
        <v>14.44</v>
      </c>
      <c r="W55" s="118">
        <v>-2</v>
      </c>
      <c r="X55" s="118">
        <v>0</v>
      </c>
      <c r="Y55" s="118">
        <v>-5</v>
      </c>
      <c r="Z55" s="118">
        <v>0</v>
      </c>
      <c r="AA55" s="118">
        <v>62.6</v>
      </c>
      <c r="AB55" s="159">
        <v>0</v>
      </c>
      <c r="AC55" s="118">
        <v>0</v>
      </c>
      <c r="AD55" s="151">
        <v>0</v>
      </c>
      <c r="AE55" s="118">
        <v>0</v>
      </c>
    </row>
    <row r="56" spans="1:31">
      <c r="A56" s="118" t="s">
        <v>204</v>
      </c>
      <c r="B56" s="118">
        <v>0</v>
      </c>
      <c r="C56" s="118">
        <v>-0.9</v>
      </c>
      <c r="D56" s="118">
        <v>-0.4</v>
      </c>
      <c r="E56" s="118">
        <v>0</v>
      </c>
      <c r="F56" s="118">
        <v>-775.57</v>
      </c>
      <c r="G56" s="118">
        <v>7.7</v>
      </c>
      <c r="H56" s="118">
        <v>0</v>
      </c>
      <c r="I56" s="118">
        <v>-1.3</v>
      </c>
      <c r="J56" s="118">
        <v>0</v>
      </c>
      <c r="K56" s="118">
        <v>0</v>
      </c>
      <c r="L56" s="118">
        <v>7.7</v>
      </c>
      <c r="M56" s="118">
        <v>0</v>
      </c>
      <c r="N56" s="118">
        <v>0</v>
      </c>
      <c r="O56" s="118">
        <v>-9</v>
      </c>
      <c r="P56" s="118">
        <v>4.8099999999999996</v>
      </c>
      <c r="Q56" s="118">
        <v>0</v>
      </c>
      <c r="R56" s="118">
        <v>5.78</v>
      </c>
      <c r="S56" s="118">
        <v>21.18</v>
      </c>
      <c r="T56" s="118">
        <v>7.7</v>
      </c>
      <c r="U56" s="118">
        <v>2.41</v>
      </c>
      <c r="V56" s="118">
        <v>14.44</v>
      </c>
      <c r="W56" s="118">
        <v>-2</v>
      </c>
      <c r="X56" s="118">
        <v>0</v>
      </c>
      <c r="Y56" s="118">
        <v>-5</v>
      </c>
      <c r="Z56" s="118">
        <v>0</v>
      </c>
      <c r="AA56" s="118">
        <v>62.6</v>
      </c>
      <c r="AB56" s="159">
        <v>0</v>
      </c>
      <c r="AC56" s="118">
        <v>0</v>
      </c>
      <c r="AD56" s="151">
        <v>0</v>
      </c>
      <c r="AE56" s="118">
        <v>0</v>
      </c>
    </row>
    <row r="57" spans="1:31">
      <c r="A57" s="118" t="s">
        <v>205</v>
      </c>
      <c r="B57" s="118">
        <v>0</v>
      </c>
      <c r="C57" s="118">
        <v>0</v>
      </c>
      <c r="D57" s="118">
        <v>-0.4</v>
      </c>
      <c r="E57" s="118">
        <v>0</v>
      </c>
      <c r="F57" s="118">
        <v>-679.68</v>
      </c>
      <c r="G57" s="118">
        <v>7.7</v>
      </c>
      <c r="H57" s="118">
        <v>0</v>
      </c>
      <c r="I57" s="118">
        <v>-0.8</v>
      </c>
      <c r="J57" s="118">
        <v>0</v>
      </c>
      <c r="K57" s="118">
        <v>0</v>
      </c>
      <c r="L57" s="118">
        <v>7.7</v>
      </c>
      <c r="M57" s="118">
        <v>0</v>
      </c>
      <c r="N57" s="118">
        <v>0</v>
      </c>
      <c r="O57" s="118">
        <v>-9</v>
      </c>
      <c r="P57" s="118">
        <v>4.91</v>
      </c>
      <c r="Q57" s="118">
        <v>0</v>
      </c>
      <c r="R57" s="118">
        <v>5.78</v>
      </c>
      <c r="S57" s="118">
        <v>21.18</v>
      </c>
      <c r="T57" s="118">
        <v>7.7</v>
      </c>
      <c r="U57" s="118">
        <v>2.41</v>
      </c>
      <c r="V57" s="118">
        <v>14.44</v>
      </c>
      <c r="W57" s="118">
        <v>-2</v>
      </c>
      <c r="X57" s="118">
        <v>0</v>
      </c>
      <c r="Y57" s="118">
        <v>-5</v>
      </c>
      <c r="Z57" s="118">
        <v>-80</v>
      </c>
      <c r="AA57" s="118">
        <v>43.34</v>
      </c>
      <c r="AB57" s="159">
        <v>0</v>
      </c>
      <c r="AC57" s="118">
        <v>0</v>
      </c>
      <c r="AD57" s="151">
        <v>0</v>
      </c>
      <c r="AE57" s="118">
        <v>0</v>
      </c>
    </row>
    <row r="58" spans="1:31">
      <c r="A58" s="118" t="s">
        <v>206</v>
      </c>
      <c r="B58" s="118">
        <v>0</v>
      </c>
      <c r="C58" s="118">
        <v>0</v>
      </c>
      <c r="D58" s="118">
        <v>-0.4</v>
      </c>
      <c r="E58" s="118">
        <v>0</v>
      </c>
      <c r="F58" s="118">
        <v>-715.95</v>
      </c>
      <c r="G58" s="118">
        <v>7.7</v>
      </c>
      <c r="H58" s="118">
        <v>0</v>
      </c>
      <c r="I58" s="118">
        <v>-0.8</v>
      </c>
      <c r="J58" s="118">
        <v>0</v>
      </c>
      <c r="K58" s="118">
        <v>0</v>
      </c>
      <c r="L58" s="118">
        <v>7.7</v>
      </c>
      <c r="M58" s="118">
        <v>0</v>
      </c>
      <c r="N58" s="118">
        <v>0</v>
      </c>
      <c r="O58" s="118">
        <v>-9</v>
      </c>
      <c r="P58" s="118">
        <v>4.91</v>
      </c>
      <c r="Q58" s="118">
        <v>0</v>
      </c>
      <c r="R58" s="118">
        <v>3.85</v>
      </c>
      <c r="S58" s="118">
        <v>21.18</v>
      </c>
      <c r="T58" s="118">
        <v>7.7</v>
      </c>
      <c r="U58" s="118">
        <v>2.41</v>
      </c>
      <c r="V58" s="118">
        <v>14.44</v>
      </c>
      <c r="W58" s="118">
        <v>-2</v>
      </c>
      <c r="X58" s="118">
        <v>0</v>
      </c>
      <c r="Y58" s="118">
        <v>-5</v>
      </c>
      <c r="Z58" s="118">
        <v>-80</v>
      </c>
      <c r="AA58" s="118">
        <v>43.35</v>
      </c>
      <c r="AB58" s="159">
        <v>0</v>
      </c>
      <c r="AC58" s="118">
        <v>-6</v>
      </c>
      <c r="AD58" s="151">
        <v>0</v>
      </c>
      <c r="AE58" s="118">
        <v>0</v>
      </c>
    </row>
    <row r="59" spans="1:31">
      <c r="A59" s="118" t="s">
        <v>207</v>
      </c>
      <c r="B59" s="118">
        <v>0</v>
      </c>
      <c r="C59" s="118">
        <v>-0.5</v>
      </c>
      <c r="D59" s="118">
        <v>-0.4</v>
      </c>
      <c r="E59" s="118">
        <v>0</v>
      </c>
      <c r="F59" s="118">
        <v>-722.76</v>
      </c>
      <c r="G59" s="118">
        <v>7.7</v>
      </c>
      <c r="H59" s="118">
        <v>0</v>
      </c>
      <c r="I59" s="118">
        <v>0</v>
      </c>
      <c r="J59" s="118">
        <v>0</v>
      </c>
      <c r="K59" s="118">
        <v>0</v>
      </c>
      <c r="L59" s="118">
        <v>7.7</v>
      </c>
      <c r="M59" s="118">
        <v>0</v>
      </c>
      <c r="N59" s="118">
        <v>0</v>
      </c>
      <c r="O59" s="118">
        <v>-9</v>
      </c>
      <c r="P59" s="118">
        <v>-0.4</v>
      </c>
      <c r="Q59" s="118">
        <v>0</v>
      </c>
      <c r="R59" s="118">
        <v>3.85</v>
      </c>
      <c r="S59" s="118">
        <v>14.44</v>
      </c>
      <c r="T59" s="118">
        <v>7.7</v>
      </c>
      <c r="U59" s="118">
        <v>2.41</v>
      </c>
      <c r="V59" s="118">
        <v>14.44</v>
      </c>
      <c r="W59" s="118">
        <v>0</v>
      </c>
      <c r="X59" s="118">
        <v>0</v>
      </c>
      <c r="Y59" s="118">
        <v>-5</v>
      </c>
      <c r="Z59" s="118">
        <v>-80</v>
      </c>
      <c r="AA59" s="118">
        <v>33.72</v>
      </c>
      <c r="AB59" s="159">
        <v>0</v>
      </c>
      <c r="AC59" s="118">
        <v>-6</v>
      </c>
      <c r="AD59" s="151">
        <v>0</v>
      </c>
      <c r="AE59" s="118">
        <v>0</v>
      </c>
    </row>
    <row r="60" spans="1:31">
      <c r="A60" s="118" t="s">
        <v>208</v>
      </c>
      <c r="B60" s="118">
        <v>0</v>
      </c>
      <c r="C60" s="118">
        <v>-3.5</v>
      </c>
      <c r="D60" s="118">
        <v>-0.4</v>
      </c>
      <c r="E60" s="118">
        <v>0</v>
      </c>
      <c r="F60" s="118">
        <v>-734.21</v>
      </c>
      <c r="G60" s="118">
        <v>7.7</v>
      </c>
      <c r="H60" s="118">
        <v>0</v>
      </c>
      <c r="I60" s="118">
        <v>0</v>
      </c>
      <c r="J60" s="118">
        <v>0</v>
      </c>
      <c r="K60" s="118">
        <v>0</v>
      </c>
      <c r="L60" s="118">
        <v>7.7</v>
      </c>
      <c r="M60" s="118">
        <v>0</v>
      </c>
      <c r="N60" s="118">
        <v>0</v>
      </c>
      <c r="O60" s="118">
        <v>-9</v>
      </c>
      <c r="P60" s="118">
        <v>-3</v>
      </c>
      <c r="Q60" s="118">
        <v>0</v>
      </c>
      <c r="R60" s="118">
        <v>3.85</v>
      </c>
      <c r="S60" s="118">
        <v>14.44</v>
      </c>
      <c r="T60" s="118">
        <v>7.7</v>
      </c>
      <c r="U60" s="118">
        <v>2.41</v>
      </c>
      <c r="V60" s="118">
        <v>14.44</v>
      </c>
      <c r="W60" s="118">
        <v>0</v>
      </c>
      <c r="X60" s="118">
        <v>0</v>
      </c>
      <c r="Y60" s="118">
        <v>-5</v>
      </c>
      <c r="Z60" s="118">
        <v>-80</v>
      </c>
      <c r="AA60" s="118">
        <v>33.72</v>
      </c>
      <c r="AB60" s="159">
        <v>0</v>
      </c>
      <c r="AC60" s="118">
        <v>0</v>
      </c>
      <c r="AD60" s="151">
        <v>0</v>
      </c>
      <c r="AE60" s="118">
        <v>0</v>
      </c>
    </row>
    <row r="61" spans="1:31">
      <c r="A61" s="118" t="s">
        <v>209</v>
      </c>
      <c r="B61" s="118">
        <v>-5</v>
      </c>
      <c r="C61" s="118">
        <v>0</v>
      </c>
      <c r="D61" s="118">
        <v>-0.4</v>
      </c>
      <c r="E61" s="118">
        <v>0</v>
      </c>
      <c r="F61" s="118">
        <v>-500.89</v>
      </c>
      <c r="G61" s="118">
        <v>7.7</v>
      </c>
      <c r="H61" s="118">
        <v>0</v>
      </c>
      <c r="I61" s="118">
        <v>0</v>
      </c>
      <c r="J61" s="118">
        <v>0</v>
      </c>
      <c r="K61" s="118">
        <v>0</v>
      </c>
      <c r="L61" s="118">
        <v>7.7</v>
      </c>
      <c r="M61" s="118">
        <v>0</v>
      </c>
      <c r="N61" s="118">
        <v>0</v>
      </c>
      <c r="O61" s="118">
        <v>-9</v>
      </c>
      <c r="P61" s="118">
        <v>-3</v>
      </c>
      <c r="Q61" s="118">
        <v>0</v>
      </c>
      <c r="R61" s="118">
        <v>3.85</v>
      </c>
      <c r="S61" s="118">
        <v>14.44</v>
      </c>
      <c r="T61" s="118">
        <v>7.7</v>
      </c>
      <c r="U61" s="118">
        <v>2.41</v>
      </c>
      <c r="V61" s="118">
        <v>14.44</v>
      </c>
      <c r="W61" s="118">
        <v>-2</v>
      </c>
      <c r="X61" s="118">
        <v>-1</v>
      </c>
      <c r="Y61" s="118">
        <v>-5</v>
      </c>
      <c r="Z61" s="118">
        <v>-40</v>
      </c>
      <c r="AA61" s="118">
        <v>28.9</v>
      </c>
      <c r="AB61" s="159">
        <v>0</v>
      </c>
      <c r="AC61" s="118">
        <v>0</v>
      </c>
      <c r="AD61" s="151">
        <v>0</v>
      </c>
      <c r="AE61" s="118">
        <v>0</v>
      </c>
    </row>
    <row r="62" spans="1:31">
      <c r="A62" s="118" t="s">
        <v>210</v>
      </c>
      <c r="B62" s="118">
        <v>0</v>
      </c>
      <c r="C62" s="118">
        <v>0</v>
      </c>
      <c r="D62" s="118">
        <v>-0.4</v>
      </c>
      <c r="E62" s="118">
        <v>0</v>
      </c>
      <c r="F62" s="118">
        <v>-692.41</v>
      </c>
      <c r="G62" s="118">
        <v>7.7</v>
      </c>
      <c r="H62" s="118">
        <v>0</v>
      </c>
      <c r="I62" s="118">
        <v>-0.3</v>
      </c>
      <c r="J62" s="118">
        <v>0</v>
      </c>
      <c r="K62" s="118">
        <v>0</v>
      </c>
      <c r="L62" s="118">
        <v>7.7</v>
      </c>
      <c r="M62" s="118">
        <v>0</v>
      </c>
      <c r="N62" s="118">
        <v>0</v>
      </c>
      <c r="O62" s="118">
        <v>-9</v>
      </c>
      <c r="P62" s="118">
        <v>-2.9</v>
      </c>
      <c r="Q62" s="118">
        <v>0</v>
      </c>
      <c r="R62" s="118">
        <v>3.85</v>
      </c>
      <c r="S62" s="118">
        <v>14.44</v>
      </c>
      <c r="T62" s="118">
        <v>7.7</v>
      </c>
      <c r="U62" s="118">
        <v>2.41</v>
      </c>
      <c r="V62" s="118">
        <v>14.44</v>
      </c>
      <c r="W62" s="118">
        <v>-2</v>
      </c>
      <c r="X62" s="118">
        <v>-1</v>
      </c>
      <c r="Y62" s="118">
        <v>-5</v>
      </c>
      <c r="Z62" s="118">
        <v>0</v>
      </c>
      <c r="AA62" s="118">
        <v>28.9</v>
      </c>
      <c r="AB62" s="159">
        <v>0</v>
      </c>
      <c r="AC62" s="118">
        <v>0</v>
      </c>
      <c r="AD62" s="151">
        <v>0</v>
      </c>
      <c r="AE62" s="118">
        <v>0</v>
      </c>
    </row>
    <row r="63" spans="1:31">
      <c r="A63" s="118" t="s">
        <v>211</v>
      </c>
      <c r="B63" s="118">
        <v>0</v>
      </c>
      <c r="C63" s="118">
        <v>-0.7</v>
      </c>
      <c r="D63" s="118">
        <v>-0.4</v>
      </c>
      <c r="E63" s="118">
        <v>0</v>
      </c>
      <c r="F63" s="118">
        <v>-755.71</v>
      </c>
      <c r="G63" s="118">
        <v>7.7</v>
      </c>
      <c r="H63" s="118">
        <v>0</v>
      </c>
      <c r="I63" s="118">
        <v>-0.3</v>
      </c>
      <c r="J63" s="118">
        <v>0</v>
      </c>
      <c r="K63" s="118">
        <v>0</v>
      </c>
      <c r="L63" s="118">
        <v>7.7</v>
      </c>
      <c r="M63" s="118">
        <v>0</v>
      </c>
      <c r="N63" s="118">
        <v>0</v>
      </c>
      <c r="O63" s="118">
        <v>-9</v>
      </c>
      <c r="P63" s="118">
        <v>-2.6</v>
      </c>
      <c r="Q63" s="118">
        <v>0</v>
      </c>
      <c r="R63" s="118">
        <v>5.78</v>
      </c>
      <c r="S63" s="118">
        <v>14.44</v>
      </c>
      <c r="T63" s="118">
        <v>7.7</v>
      </c>
      <c r="U63" s="118">
        <v>2.41</v>
      </c>
      <c r="V63" s="118">
        <v>14.44</v>
      </c>
      <c r="W63" s="118">
        <v>-2</v>
      </c>
      <c r="X63" s="118">
        <v>-1</v>
      </c>
      <c r="Y63" s="118">
        <v>-5</v>
      </c>
      <c r="Z63" s="118">
        <v>-40</v>
      </c>
      <c r="AA63" s="118">
        <v>19.27</v>
      </c>
      <c r="AB63" s="159">
        <v>0</v>
      </c>
      <c r="AC63" s="118">
        <v>0</v>
      </c>
      <c r="AD63" s="151">
        <v>0</v>
      </c>
      <c r="AE63" s="118">
        <v>0</v>
      </c>
    </row>
    <row r="64" spans="1:31">
      <c r="A64" s="118" t="s">
        <v>212</v>
      </c>
      <c r="B64" s="118">
        <v>0</v>
      </c>
      <c r="C64" s="118">
        <v>-3.3</v>
      </c>
      <c r="D64" s="118">
        <v>-0.4</v>
      </c>
      <c r="E64" s="118">
        <v>0</v>
      </c>
      <c r="F64" s="118">
        <v>-727.48</v>
      </c>
      <c r="G64" s="118">
        <v>7.7</v>
      </c>
      <c r="H64" s="118">
        <v>0</v>
      </c>
      <c r="I64" s="118">
        <v>-0.1</v>
      </c>
      <c r="J64" s="118">
        <v>9.6300000000000008</v>
      </c>
      <c r="K64" s="118">
        <v>0</v>
      </c>
      <c r="L64" s="118">
        <v>7.7</v>
      </c>
      <c r="M64" s="118">
        <v>0</v>
      </c>
      <c r="N64" s="118">
        <v>0</v>
      </c>
      <c r="O64" s="118">
        <v>-9</v>
      </c>
      <c r="P64" s="118">
        <v>-2.4</v>
      </c>
      <c r="Q64" s="118">
        <v>0</v>
      </c>
      <c r="R64" s="118">
        <v>3.85</v>
      </c>
      <c r="S64" s="118">
        <v>14.44</v>
      </c>
      <c r="T64" s="118">
        <v>7.7</v>
      </c>
      <c r="U64" s="118">
        <v>2.41</v>
      </c>
      <c r="V64" s="118">
        <v>14.44</v>
      </c>
      <c r="W64" s="118">
        <v>-2</v>
      </c>
      <c r="X64" s="118">
        <v>-1</v>
      </c>
      <c r="Y64" s="118">
        <v>-5</v>
      </c>
      <c r="Z64" s="118">
        <v>-40</v>
      </c>
      <c r="AA64" s="118">
        <v>19.27</v>
      </c>
      <c r="AB64" s="159">
        <v>0</v>
      </c>
      <c r="AC64" s="118">
        <v>0</v>
      </c>
      <c r="AD64" s="151">
        <v>0</v>
      </c>
      <c r="AE64" s="118">
        <v>0</v>
      </c>
    </row>
    <row r="65" spans="1:31">
      <c r="A65" s="118" t="s">
        <v>213</v>
      </c>
      <c r="B65" s="118">
        <v>0</v>
      </c>
      <c r="C65" s="118">
        <v>-3.6</v>
      </c>
      <c r="D65" s="118">
        <v>-0.4</v>
      </c>
      <c r="E65" s="118">
        <v>0</v>
      </c>
      <c r="F65" s="118">
        <v>-360.17</v>
      </c>
      <c r="G65" s="118">
        <v>7.7</v>
      </c>
      <c r="H65" s="118">
        <v>0</v>
      </c>
      <c r="I65" s="118">
        <v>-0.1</v>
      </c>
      <c r="J65" s="118">
        <v>9.6300000000000008</v>
      </c>
      <c r="K65" s="118">
        <v>0</v>
      </c>
      <c r="L65" s="118">
        <v>7.7</v>
      </c>
      <c r="M65" s="118">
        <v>0</v>
      </c>
      <c r="N65" s="118">
        <v>0</v>
      </c>
      <c r="O65" s="118">
        <v>-9</v>
      </c>
      <c r="P65" s="118">
        <v>-2.2000000000000002</v>
      </c>
      <c r="Q65" s="118">
        <v>0</v>
      </c>
      <c r="R65" s="118">
        <v>3.85</v>
      </c>
      <c r="S65" s="118">
        <v>14.44</v>
      </c>
      <c r="T65" s="118">
        <v>7.7</v>
      </c>
      <c r="U65" s="118">
        <v>2.41</v>
      </c>
      <c r="V65" s="118">
        <v>14.44</v>
      </c>
      <c r="W65" s="118">
        <v>-2</v>
      </c>
      <c r="X65" s="118">
        <v>-1</v>
      </c>
      <c r="Y65" s="118">
        <v>-5</v>
      </c>
      <c r="Z65" s="118">
        <v>-40</v>
      </c>
      <c r="AA65" s="118">
        <v>19.27</v>
      </c>
      <c r="AB65" s="159">
        <v>0</v>
      </c>
      <c r="AC65" s="118">
        <v>0</v>
      </c>
      <c r="AD65" s="151">
        <v>0</v>
      </c>
      <c r="AE65" s="118">
        <v>0</v>
      </c>
    </row>
    <row r="66" spans="1:31">
      <c r="A66" s="118" t="s">
        <v>214</v>
      </c>
      <c r="B66" s="118">
        <v>0</v>
      </c>
      <c r="C66" s="118">
        <v>-2.7</v>
      </c>
      <c r="D66" s="118">
        <v>-0.4</v>
      </c>
      <c r="E66" s="118">
        <v>0</v>
      </c>
      <c r="F66" s="118">
        <v>-496.65</v>
      </c>
      <c r="G66" s="118">
        <v>7.7</v>
      </c>
      <c r="H66" s="118">
        <v>0</v>
      </c>
      <c r="I66" s="118">
        <v>-0.1</v>
      </c>
      <c r="J66" s="118">
        <v>0</v>
      </c>
      <c r="K66" s="118">
        <v>0</v>
      </c>
      <c r="L66" s="118">
        <v>7.7</v>
      </c>
      <c r="M66" s="118">
        <v>-15</v>
      </c>
      <c r="N66" s="118">
        <v>0</v>
      </c>
      <c r="O66" s="118">
        <v>-9</v>
      </c>
      <c r="P66" s="118">
        <v>-2.1</v>
      </c>
      <c r="Q66" s="118">
        <v>0</v>
      </c>
      <c r="R66" s="118">
        <v>3.85</v>
      </c>
      <c r="S66" s="118">
        <v>14.44</v>
      </c>
      <c r="T66" s="118">
        <v>7.7</v>
      </c>
      <c r="U66" s="118">
        <v>2.41</v>
      </c>
      <c r="V66" s="118">
        <v>14.44</v>
      </c>
      <c r="W66" s="118">
        <v>-2</v>
      </c>
      <c r="X66" s="118">
        <v>-1</v>
      </c>
      <c r="Y66" s="118">
        <v>-5</v>
      </c>
      <c r="Z66" s="118">
        <v>-10</v>
      </c>
      <c r="AA66" s="118">
        <v>19.27</v>
      </c>
      <c r="AB66" s="159">
        <v>0</v>
      </c>
      <c r="AC66" s="118">
        <v>0</v>
      </c>
      <c r="AD66" s="151">
        <v>0</v>
      </c>
      <c r="AE66" s="118">
        <v>0</v>
      </c>
    </row>
    <row r="67" spans="1:31">
      <c r="A67" s="118" t="s">
        <v>215</v>
      </c>
      <c r="B67" s="118">
        <v>0</v>
      </c>
      <c r="C67" s="118">
        <v>-1</v>
      </c>
      <c r="D67" s="118">
        <v>-0.4</v>
      </c>
      <c r="E67" s="118">
        <v>0</v>
      </c>
      <c r="F67" s="118">
        <v>-561.64</v>
      </c>
      <c r="G67" s="118">
        <v>7.7</v>
      </c>
      <c r="H67" s="118">
        <v>0</v>
      </c>
      <c r="I67" s="118">
        <v>-0.1</v>
      </c>
      <c r="J67" s="118">
        <v>0</v>
      </c>
      <c r="K67" s="118">
        <v>0</v>
      </c>
      <c r="L67" s="118">
        <v>7.7</v>
      </c>
      <c r="M67" s="118">
        <v>0</v>
      </c>
      <c r="N67" s="118">
        <v>14.44</v>
      </c>
      <c r="O67" s="118">
        <v>-9</v>
      </c>
      <c r="P67" s="118">
        <v>-1.6</v>
      </c>
      <c r="Q67" s="118">
        <v>0</v>
      </c>
      <c r="R67" s="118">
        <v>3.85</v>
      </c>
      <c r="S67" s="118">
        <v>14.44</v>
      </c>
      <c r="T67" s="118">
        <v>7.7</v>
      </c>
      <c r="U67" s="118">
        <v>2.41</v>
      </c>
      <c r="V67" s="118">
        <v>14.44</v>
      </c>
      <c r="W67" s="118">
        <v>0</v>
      </c>
      <c r="X67" s="118">
        <v>-1</v>
      </c>
      <c r="Y67" s="118">
        <v>-5</v>
      </c>
      <c r="Z67" s="118">
        <v>-40</v>
      </c>
      <c r="AA67" s="118">
        <v>19.28</v>
      </c>
      <c r="AB67" s="159">
        <v>0</v>
      </c>
      <c r="AC67" s="118">
        <v>0</v>
      </c>
      <c r="AD67" s="151">
        <v>0</v>
      </c>
      <c r="AE67" s="118">
        <v>0</v>
      </c>
    </row>
    <row r="68" spans="1:31">
      <c r="A68" s="118" t="s">
        <v>216</v>
      </c>
      <c r="B68" s="118">
        <v>-11</v>
      </c>
      <c r="C68" s="118">
        <v>-0.9</v>
      </c>
      <c r="D68" s="118">
        <v>-0.4</v>
      </c>
      <c r="E68" s="118">
        <v>0</v>
      </c>
      <c r="F68" s="118">
        <v>-564.04</v>
      </c>
      <c r="G68" s="118">
        <v>7.7</v>
      </c>
      <c r="H68" s="118">
        <v>0</v>
      </c>
      <c r="I68" s="118">
        <v>0</v>
      </c>
      <c r="J68" s="118">
        <v>0</v>
      </c>
      <c r="K68" s="118">
        <v>0</v>
      </c>
      <c r="L68" s="118">
        <v>7.7</v>
      </c>
      <c r="M68" s="118">
        <v>0</v>
      </c>
      <c r="N68" s="118">
        <v>14.44</v>
      </c>
      <c r="O68" s="118">
        <v>-9</v>
      </c>
      <c r="P68" s="118">
        <v>-1.4</v>
      </c>
      <c r="Q68" s="118">
        <v>0</v>
      </c>
      <c r="R68" s="118">
        <v>3.85</v>
      </c>
      <c r="S68" s="118">
        <v>14.44</v>
      </c>
      <c r="T68" s="118">
        <v>7.7</v>
      </c>
      <c r="U68" s="118">
        <v>2.41</v>
      </c>
      <c r="V68" s="118">
        <v>14.44</v>
      </c>
      <c r="W68" s="118">
        <v>0</v>
      </c>
      <c r="X68" s="118">
        <v>-1</v>
      </c>
      <c r="Y68" s="118">
        <v>-5</v>
      </c>
      <c r="Z68" s="118">
        <v>-20</v>
      </c>
      <c r="AA68" s="118">
        <v>19.28</v>
      </c>
      <c r="AB68" s="159">
        <v>0</v>
      </c>
      <c r="AC68" s="118">
        <v>0</v>
      </c>
      <c r="AD68" s="151">
        <v>0</v>
      </c>
      <c r="AE68" s="118">
        <v>0</v>
      </c>
    </row>
    <row r="69" spans="1:31">
      <c r="A69" s="118" t="s">
        <v>217</v>
      </c>
      <c r="B69" s="118">
        <v>0</v>
      </c>
      <c r="C69" s="118">
        <v>0</v>
      </c>
      <c r="D69" s="118">
        <v>-0.4</v>
      </c>
      <c r="E69" s="118">
        <v>0</v>
      </c>
      <c r="F69" s="118">
        <v>-562.54</v>
      </c>
      <c r="G69" s="118">
        <v>7.7</v>
      </c>
      <c r="H69" s="118">
        <v>0</v>
      </c>
      <c r="I69" s="118">
        <v>-0.1</v>
      </c>
      <c r="J69" s="118">
        <v>0</v>
      </c>
      <c r="K69" s="118">
        <v>0</v>
      </c>
      <c r="L69" s="118">
        <v>7.7</v>
      </c>
      <c r="M69" s="118">
        <v>0</v>
      </c>
      <c r="N69" s="118">
        <v>14.44</v>
      </c>
      <c r="O69" s="118">
        <v>-9</v>
      </c>
      <c r="P69" s="118">
        <v>-1.3</v>
      </c>
      <c r="Q69" s="118">
        <v>0</v>
      </c>
      <c r="R69" s="118">
        <v>11.55</v>
      </c>
      <c r="S69" s="118">
        <v>14.44</v>
      </c>
      <c r="T69" s="118">
        <v>7.7</v>
      </c>
      <c r="U69" s="118">
        <v>2.41</v>
      </c>
      <c r="V69" s="118">
        <v>14.44</v>
      </c>
      <c r="W69" s="118">
        <v>0</v>
      </c>
      <c r="X69" s="118">
        <v>-1</v>
      </c>
      <c r="Y69" s="118">
        <v>-5</v>
      </c>
      <c r="Z69" s="118">
        <v>-72</v>
      </c>
      <c r="AA69" s="118">
        <v>19.28</v>
      </c>
      <c r="AB69" s="159">
        <v>0</v>
      </c>
      <c r="AC69" s="118">
        <v>0</v>
      </c>
      <c r="AD69" s="151">
        <v>0</v>
      </c>
      <c r="AE69" s="118">
        <v>0</v>
      </c>
    </row>
    <row r="70" spans="1:31">
      <c r="A70" s="118" t="s">
        <v>218</v>
      </c>
      <c r="B70" s="118">
        <v>0</v>
      </c>
      <c r="C70" s="118">
        <v>0</v>
      </c>
      <c r="D70" s="118">
        <v>-0.4</v>
      </c>
      <c r="E70" s="118">
        <v>0</v>
      </c>
      <c r="F70" s="118">
        <v>-564.04999999999995</v>
      </c>
      <c r="G70" s="118">
        <v>7.7</v>
      </c>
      <c r="H70" s="118">
        <v>0</v>
      </c>
      <c r="I70" s="118">
        <v>-0.1</v>
      </c>
      <c r="J70" s="118">
        <v>0</v>
      </c>
      <c r="K70" s="118">
        <v>0</v>
      </c>
      <c r="L70" s="118">
        <v>7.7</v>
      </c>
      <c r="M70" s="118">
        <v>0</v>
      </c>
      <c r="N70" s="118">
        <v>14.44</v>
      </c>
      <c r="O70" s="118">
        <v>-9</v>
      </c>
      <c r="P70" s="118">
        <v>-0.9</v>
      </c>
      <c r="Q70" s="118">
        <v>0</v>
      </c>
      <c r="R70" s="118">
        <v>11.55</v>
      </c>
      <c r="S70" s="118">
        <v>14.44</v>
      </c>
      <c r="T70" s="118">
        <v>7.7</v>
      </c>
      <c r="U70" s="118">
        <v>2.41</v>
      </c>
      <c r="V70" s="118">
        <v>14.44</v>
      </c>
      <c r="W70" s="118">
        <v>0</v>
      </c>
      <c r="X70" s="118">
        <v>-1</v>
      </c>
      <c r="Y70" s="118">
        <v>-5</v>
      </c>
      <c r="Z70" s="118">
        <v>-72</v>
      </c>
      <c r="AA70" s="118">
        <v>19.28</v>
      </c>
      <c r="AB70" s="159">
        <v>0</v>
      </c>
      <c r="AC70" s="118">
        <v>0</v>
      </c>
      <c r="AD70" s="151">
        <v>0</v>
      </c>
      <c r="AE70" s="118">
        <v>0</v>
      </c>
    </row>
    <row r="71" spans="1:31">
      <c r="A71" s="118" t="s">
        <v>219</v>
      </c>
      <c r="B71" s="118">
        <v>0</v>
      </c>
      <c r="C71" s="118">
        <v>0</v>
      </c>
      <c r="D71" s="118">
        <v>0</v>
      </c>
      <c r="E71" s="118">
        <v>0</v>
      </c>
      <c r="F71" s="118">
        <v>221.59</v>
      </c>
      <c r="G71" s="118">
        <v>7.7</v>
      </c>
      <c r="H71" s="118">
        <v>0</v>
      </c>
      <c r="I71" s="118">
        <v>0</v>
      </c>
      <c r="J71" s="118">
        <v>0</v>
      </c>
      <c r="K71" s="118">
        <v>0</v>
      </c>
      <c r="L71" s="118">
        <v>7.7</v>
      </c>
      <c r="M71" s="118">
        <v>0</v>
      </c>
      <c r="N71" s="118">
        <v>14.44</v>
      </c>
      <c r="O71" s="118">
        <v>-9</v>
      </c>
      <c r="P71" s="118">
        <v>-0.6</v>
      </c>
      <c r="Q71" s="118">
        <v>0</v>
      </c>
      <c r="R71" s="118">
        <v>11.55</v>
      </c>
      <c r="S71" s="118">
        <v>14.44</v>
      </c>
      <c r="T71" s="118">
        <v>7.7</v>
      </c>
      <c r="U71" s="118">
        <v>2.41</v>
      </c>
      <c r="V71" s="118">
        <v>14.44</v>
      </c>
      <c r="W71" s="118">
        <v>0</v>
      </c>
      <c r="X71" s="118">
        <v>-1</v>
      </c>
      <c r="Y71" s="118">
        <v>-5</v>
      </c>
      <c r="Z71" s="118">
        <v>-72</v>
      </c>
      <c r="AA71" s="118">
        <v>14.44</v>
      </c>
      <c r="AB71" s="159">
        <v>0</v>
      </c>
      <c r="AC71" s="118">
        <v>0</v>
      </c>
      <c r="AD71" s="151">
        <v>0</v>
      </c>
      <c r="AE71" s="118">
        <v>0</v>
      </c>
    </row>
    <row r="72" spans="1:31">
      <c r="A72" s="118" t="s">
        <v>220</v>
      </c>
      <c r="B72" s="118">
        <v>0</v>
      </c>
      <c r="C72" s="118">
        <v>0</v>
      </c>
      <c r="D72" s="118">
        <v>0</v>
      </c>
      <c r="E72" s="118">
        <v>0</v>
      </c>
      <c r="F72" s="118">
        <v>211.38</v>
      </c>
      <c r="G72" s="118">
        <v>7.7</v>
      </c>
      <c r="H72" s="118">
        <v>0</v>
      </c>
      <c r="I72" s="118">
        <v>0</v>
      </c>
      <c r="J72" s="118">
        <v>0</v>
      </c>
      <c r="K72" s="118">
        <v>0</v>
      </c>
      <c r="L72" s="118">
        <v>7.7</v>
      </c>
      <c r="M72" s="118">
        <v>0</v>
      </c>
      <c r="N72" s="118">
        <v>14.44</v>
      </c>
      <c r="O72" s="118">
        <v>-9</v>
      </c>
      <c r="P72" s="118">
        <v>-0.4</v>
      </c>
      <c r="Q72" s="118">
        <v>0</v>
      </c>
      <c r="R72" s="118">
        <v>11.55</v>
      </c>
      <c r="S72" s="118">
        <v>0</v>
      </c>
      <c r="T72" s="118">
        <v>7.7</v>
      </c>
      <c r="U72" s="118">
        <v>0</v>
      </c>
      <c r="V72" s="118">
        <v>0</v>
      </c>
      <c r="W72" s="118">
        <v>0</v>
      </c>
      <c r="X72" s="118">
        <v>-1</v>
      </c>
      <c r="Y72" s="118">
        <v>-5</v>
      </c>
      <c r="Z72" s="118">
        <v>-72</v>
      </c>
      <c r="AA72" s="118">
        <v>14.44</v>
      </c>
      <c r="AB72" s="159">
        <v>0</v>
      </c>
      <c r="AC72" s="118">
        <v>0</v>
      </c>
      <c r="AD72" s="151">
        <v>0</v>
      </c>
      <c r="AE72" s="118">
        <v>0</v>
      </c>
    </row>
    <row r="73" spans="1:31">
      <c r="A73" s="118" t="s">
        <v>221</v>
      </c>
      <c r="B73" s="118">
        <v>0</v>
      </c>
      <c r="C73" s="118">
        <v>0</v>
      </c>
      <c r="D73" s="118">
        <v>0</v>
      </c>
      <c r="E73" s="118">
        <v>0</v>
      </c>
      <c r="F73" s="118">
        <v>389.61</v>
      </c>
      <c r="G73" s="118">
        <v>0</v>
      </c>
      <c r="H73" s="118">
        <v>0</v>
      </c>
      <c r="I73" s="118">
        <v>0</v>
      </c>
      <c r="J73" s="118">
        <v>0</v>
      </c>
      <c r="K73" s="118">
        <v>0</v>
      </c>
      <c r="L73" s="118">
        <v>0</v>
      </c>
      <c r="M73" s="118">
        <v>0</v>
      </c>
      <c r="N73" s="118">
        <v>0</v>
      </c>
      <c r="O73" s="118">
        <v>-9</v>
      </c>
      <c r="P73" s="118">
        <v>0</v>
      </c>
      <c r="Q73" s="118">
        <v>0</v>
      </c>
      <c r="R73" s="118">
        <v>0</v>
      </c>
      <c r="S73" s="118">
        <v>0</v>
      </c>
      <c r="T73" s="118">
        <v>7.7</v>
      </c>
      <c r="U73" s="118">
        <v>0</v>
      </c>
      <c r="V73" s="118">
        <v>0</v>
      </c>
      <c r="W73" s="118">
        <v>0</v>
      </c>
      <c r="X73" s="118">
        <v>-1</v>
      </c>
      <c r="Y73" s="118">
        <v>-5</v>
      </c>
      <c r="Z73" s="118">
        <v>-40</v>
      </c>
      <c r="AA73" s="118">
        <v>0</v>
      </c>
      <c r="AB73" s="159">
        <v>0</v>
      </c>
      <c r="AC73" s="118">
        <v>0</v>
      </c>
      <c r="AD73" s="151">
        <v>0</v>
      </c>
      <c r="AE73" s="118">
        <v>0</v>
      </c>
    </row>
    <row r="74" spans="1:31">
      <c r="A74" s="118" t="s">
        <v>222</v>
      </c>
      <c r="B74" s="118">
        <v>0</v>
      </c>
      <c r="C74" s="118">
        <v>0</v>
      </c>
      <c r="D74" s="118">
        <v>0</v>
      </c>
      <c r="E74" s="118">
        <v>0</v>
      </c>
      <c r="F74" s="118">
        <v>382.75</v>
      </c>
      <c r="G74" s="118">
        <v>0</v>
      </c>
      <c r="H74" s="118">
        <v>0</v>
      </c>
      <c r="I74" s="118">
        <v>0</v>
      </c>
      <c r="J74" s="118">
        <v>0</v>
      </c>
      <c r="K74" s="118">
        <v>0</v>
      </c>
      <c r="L74" s="118">
        <v>0</v>
      </c>
      <c r="M74" s="118">
        <v>0</v>
      </c>
      <c r="N74" s="118">
        <v>0</v>
      </c>
      <c r="O74" s="118">
        <v>-9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0</v>
      </c>
      <c r="X74" s="118">
        <v>-1</v>
      </c>
      <c r="Y74" s="118">
        <v>-5</v>
      </c>
      <c r="Z74" s="118">
        <v>0</v>
      </c>
      <c r="AA74" s="118">
        <v>0</v>
      </c>
      <c r="AB74" s="159">
        <v>0</v>
      </c>
      <c r="AC74" s="118">
        <v>0</v>
      </c>
      <c r="AD74" s="151">
        <v>0</v>
      </c>
      <c r="AE74" s="118">
        <v>0</v>
      </c>
    </row>
    <row r="75" spans="1:31">
      <c r="A75" s="118" t="s">
        <v>223</v>
      </c>
      <c r="B75" s="118">
        <v>-1</v>
      </c>
      <c r="C75" s="118">
        <v>0</v>
      </c>
      <c r="D75" s="118">
        <v>0</v>
      </c>
      <c r="E75" s="118">
        <v>-1.2</v>
      </c>
      <c r="F75" s="118">
        <v>423.33</v>
      </c>
      <c r="G75" s="118">
        <v>0</v>
      </c>
      <c r="H75" s="118">
        <v>0</v>
      </c>
      <c r="I75" s="118">
        <v>0</v>
      </c>
      <c r="J75" s="118">
        <v>0</v>
      </c>
      <c r="K75" s="118">
        <v>0</v>
      </c>
      <c r="L75" s="118">
        <v>0</v>
      </c>
      <c r="M75" s="118">
        <v>0</v>
      </c>
      <c r="N75" s="118">
        <v>0</v>
      </c>
      <c r="O75" s="118">
        <v>-9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0</v>
      </c>
      <c r="V75" s="118">
        <v>0</v>
      </c>
      <c r="W75" s="118">
        <v>0</v>
      </c>
      <c r="X75" s="118">
        <v>-1</v>
      </c>
      <c r="Y75" s="118">
        <v>0</v>
      </c>
      <c r="Z75" s="118">
        <v>-10</v>
      </c>
      <c r="AA75" s="118">
        <v>28.89</v>
      </c>
      <c r="AB75" s="159">
        <v>-9.6999999999999993</v>
      </c>
      <c r="AC75" s="118">
        <v>0</v>
      </c>
      <c r="AD75" s="151">
        <v>0</v>
      </c>
      <c r="AE75" s="118">
        <v>0</v>
      </c>
    </row>
    <row r="76" spans="1:31">
      <c r="A76" s="118" t="s">
        <v>224</v>
      </c>
      <c r="B76" s="118">
        <v>0</v>
      </c>
      <c r="C76" s="118">
        <v>0</v>
      </c>
      <c r="D76" s="118">
        <v>0</v>
      </c>
      <c r="E76" s="118">
        <v>-1.2</v>
      </c>
      <c r="F76" s="118">
        <v>384.3</v>
      </c>
      <c r="G76" s="118">
        <v>0</v>
      </c>
      <c r="H76" s="118">
        <v>0</v>
      </c>
      <c r="I76" s="118">
        <v>0</v>
      </c>
      <c r="J76" s="118">
        <v>0</v>
      </c>
      <c r="K76" s="118">
        <v>0</v>
      </c>
      <c r="L76" s="118">
        <v>0</v>
      </c>
      <c r="M76" s="118">
        <v>0</v>
      </c>
      <c r="N76" s="118">
        <v>0</v>
      </c>
      <c r="O76" s="118">
        <v>-9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0</v>
      </c>
      <c r="V76" s="118">
        <v>0</v>
      </c>
      <c r="W76" s="118">
        <v>0</v>
      </c>
      <c r="X76" s="118">
        <v>-1</v>
      </c>
      <c r="Y76" s="118">
        <v>0</v>
      </c>
      <c r="Z76" s="118">
        <v>-65</v>
      </c>
      <c r="AA76" s="118">
        <v>0</v>
      </c>
      <c r="AB76" s="159">
        <v>-9.6999999999999993</v>
      </c>
      <c r="AC76" s="118">
        <v>0</v>
      </c>
      <c r="AD76" s="151">
        <v>0</v>
      </c>
      <c r="AE76" s="118">
        <v>0</v>
      </c>
    </row>
    <row r="77" spans="1:31">
      <c r="A77" s="118" t="s">
        <v>225</v>
      </c>
      <c r="B77" s="118">
        <v>0</v>
      </c>
      <c r="C77" s="118">
        <v>0</v>
      </c>
      <c r="D77" s="118">
        <v>0</v>
      </c>
      <c r="E77" s="118">
        <v>-1.2</v>
      </c>
      <c r="F77" s="118">
        <v>484.95</v>
      </c>
      <c r="G77" s="118">
        <v>0</v>
      </c>
      <c r="H77" s="118">
        <v>0</v>
      </c>
      <c r="I77" s="118">
        <v>0</v>
      </c>
      <c r="J77" s="118">
        <v>0</v>
      </c>
      <c r="K77" s="118">
        <v>-3</v>
      </c>
      <c r="L77" s="118">
        <v>0</v>
      </c>
      <c r="M77" s="118">
        <v>0</v>
      </c>
      <c r="N77" s="118">
        <v>0</v>
      </c>
      <c r="O77" s="118">
        <v>-9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0</v>
      </c>
      <c r="V77" s="118">
        <v>0</v>
      </c>
      <c r="W77" s="118">
        <v>0</v>
      </c>
      <c r="X77" s="118">
        <v>-1</v>
      </c>
      <c r="Y77" s="118">
        <v>0</v>
      </c>
      <c r="Z77" s="118">
        <v>-68</v>
      </c>
      <c r="AA77" s="118">
        <v>0</v>
      </c>
      <c r="AB77" s="159">
        <v>-9.6999999999999993</v>
      </c>
      <c r="AC77" s="118">
        <v>0</v>
      </c>
      <c r="AD77" s="151">
        <v>0</v>
      </c>
      <c r="AE77" s="118">
        <v>0</v>
      </c>
    </row>
    <row r="78" spans="1:31">
      <c r="A78" s="118" t="s">
        <v>226</v>
      </c>
      <c r="B78" s="118">
        <v>0</v>
      </c>
      <c r="C78" s="118">
        <v>0</v>
      </c>
      <c r="D78" s="118">
        <v>0</v>
      </c>
      <c r="E78" s="118">
        <v>-1.2</v>
      </c>
      <c r="F78" s="118">
        <v>457.54</v>
      </c>
      <c r="G78" s="118">
        <v>0</v>
      </c>
      <c r="H78" s="118">
        <v>0</v>
      </c>
      <c r="I78" s="118">
        <v>0</v>
      </c>
      <c r="J78" s="118">
        <v>0</v>
      </c>
      <c r="K78" s="118">
        <v>-3</v>
      </c>
      <c r="L78" s="118">
        <v>0</v>
      </c>
      <c r="M78" s="118">
        <v>0</v>
      </c>
      <c r="N78" s="118">
        <v>0</v>
      </c>
      <c r="O78" s="118">
        <v>-9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0</v>
      </c>
      <c r="V78" s="118">
        <v>0</v>
      </c>
      <c r="W78" s="118">
        <v>0</v>
      </c>
      <c r="X78" s="118">
        <v>-1</v>
      </c>
      <c r="Y78" s="118">
        <v>0</v>
      </c>
      <c r="Z78" s="118">
        <v>-68</v>
      </c>
      <c r="AA78" s="118">
        <v>0</v>
      </c>
      <c r="AB78" s="159">
        <v>-9.6999999999999993</v>
      </c>
      <c r="AC78" s="118">
        <v>0</v>
      </c>
      <c r="AD78" s="151">
        <v>0</v>
      </c>
      <c r="AE78" s="118">
        <v>0</v>
      </c>
    </row>
    <row r="79" spans="1:31">
      <c r="A79" s="118" t="s">
        <v>227</v>
      </c>
      <c r="B79" s="118">
        <v>0</v>
      </c>
      <c r="C79" s="118">
        <v>0</v>
      </c>
      <c r="D79" s="118">
        <v>0</v>
      </c>
      <c r="E79" s="118">
        <v>0</v>
      </c>
      <c r="F79" s="118">
        <v>142.1</v>
      </c>
      <c r="G79" s="118">
        <v>0</v>
      </c>
      <c r="H79" s="118">
        <v>0</v>
      </c>
      <c r="I79" s="118">
        <v>0</v>
      </c>
      <c r="J79" s="118">
        <v>0</v>
      </c>
      <c r="K79" s="118">
        <v>-7</v>
      </c>
      <c r="L79" s="118">
        <v>0</v>
      </c>
      <c r="M79" s="118">
        <v>0</v>
      </c>
      <c r="N79" s="118">
        <v>0</v>
      </c>
      <c r="O79" s="118">
        <v>-9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0</v>
      </c>
      <c r="V79" s="118">
        <v>0</v>
      </c>
      <c r="W79" s="118">
        <v>0</v>
      </c>
      <c r="X79" s="118">
        <v>-1</v>
      </c>
      <c r="Y79" s="118">
        <v>0</v>
      </c>
      <c r="Z79" s="118">
        <v>-68</v>
      </c>
      <c r="AA79" s="118">
        <v>0</v>
      </c>
      <c r="AB79" s="159">
        <v>-9.6999999999999993</v>
      </c>
      <c r="AC79" s="118">
        <v>0</v>
      </c>
      <c r="AD79" s="151">
        <v>0</v>
      </c>
      <c r="AE79" s="118">
        <v>0</v>
      </c>
    </row>
    <row r="80" spans="1:31">
      <c r="A80" s="118" t="s">
        <v>228</v>
      </c>
      <c r="B80" s="118">
        <v>0</v>
      </c>
      <c r="C80" s="118">
        <v>0</v>
      </c>
      <c r="D80" s="118">
        <v>0</v>
      </c>
      <c r="E80" s="118">
        <v>0</v>
      </c>
      <c r="F80" s="118">
        <v>84.45</v>
      </c>
      <c r="G80" s="118">
        <v>0</v>
      </c>
      <c r="H80" s="118">
        <v>0</v>
      </c>
      <c r="I80" s="118">
        <v>0</v>
      </c>
      <c r="J80" s="118">
        <v>0</v>
      </c>
      <c r="K80" s="118">
        <v>-7</v>
      </c>
      <c r="L80" s="118">
        <v>0</v>
      </c>
      <c r="M80" s="118">
        <v>0</v>
      </c>
      <c r="N80" s="118">
        <v>0</v>
      </c>
      <c r="O80" s="118">
        <v>-9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0</v>
      </c>
      <c r="V80" s="118">
        <v>0</v>
      </c>
      <c r="W80" s="118">
        <v>0</v>
      </c>
      <c r="X80" s="118">
        <v>-1</v>
      </c>
      <c r="Y80" s="118">
        <v>0</v>
      </c>
      <c r="Z80" s="118">
        <v>-20</v>
      </c>
      <c r="AA80" s="118">
        <v>0</v>
      </c>
      <c r="AB80" s="159">
        <v>-9.6999999999999993</v>
      </c>
      <c r="AC80" s="118">
        <v>0</v>
      </c>
      <c r="AD80" s="151">
        <v>0</v>
      </c>
      <c r="AE80" s="118">
        <v>0</v>
      </c>
    </row>
    <row r="81" spans="1:31">
      <c r="A81" s="118" t="s">
        <v>229</v>
      </c>
      <c r="B81" s="118">
        <v>0</v>
      </c>
      <c r="C81" s="118">
        <v>0</v>
      </c>
      <c r="D81" s="118">
        <v>0</v>
      </c>
      <c r="E81" s="118">
        <v>0</v>
      </c>
      <c r="F81" s="118">
        <v>45.79</v>
      </c>
      <c r="G81" s="118">
        <v>0</v>
      </c>
      <c r="H81" s="118">
        <v>0</v>
      </c>
      <c r="I81" s="118">
        <v>0</v>
      </c>
      <c r="J81" s="118">
        <v>0</v>
      </c>
      <c r="K81" s="118">
        <v>-7</v>
      </c>
      <c r="L81" s="118">
        <v>0</v>
      </c>
      <c r="M81" s="118">
        <v>0</v>
      </c>
      <c r="N81" s="118">
        <v>0</v>
      </c>
      <c r="O81" s="118">
        <v>-9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0</v>
      </c>
      <c r="V81" s="118">
        <v>0</v>
      </c>
      <c r="W81" s="118">
        <v>-4</v>
      </c>
      <c r="X81" s="118">
        <v>-1</v>
      </c>
      <c r="Y81" s="118">
        <v>0</v>
      </c>
      <c r="Z81" s="118">
        <v>0</v>
      </c>
      <c r="AA81" s="118">
        <v>0</v>
      </c>
      <c r="AB81" s="159">
        <v>-9.6999999999999993</v>
      </c>
      <c r="AC81" s="118">
        <v>0</v>
      </c>
      <c r="AD81" s="151">
        <v>0</v>
      </c>
      <c r="AE81" s="118">
        <v>-1</v>
      </c>
    </row>
    <row r="82" spans="1:31">
      <c r="A82" s="118" t="s">
        <v>230</v>
      </c>
      <c r="B82" s="118">
        <v>0</v>
      </c>
      <c r="C82" s="118">
        <v>0</v>
      </c>
      <c r="D82" s="118">
        <v>0</v>
      </c>
      <c r="E82" s="118">
        <v>0</v>
      </c>
      <c r="F82" s="118">
        <v>39.700000000000003</v>
      </c>
      <c r="G82" s="118">
        <v>0</v>
      </c>
      <c r="H82" s="118">
        <v>0</v>
      </c>
      <c r="I82" s="118">
        <v>0</v>
      </c>
      <c r="J82" s="118">
        <v>0</v>
      </c>
      <c r="K82" s="118">
        <v>-7</v>
      </c>
      <c r="L82" s="118">
        <v>0</v>
      </c>
      <c r="M82" s="118">
        <v>0</v>
      </c>
      <c r="N82" s="118">
        <v>0</v>
      </c>
      <c r="O82" s="118">
        <v>-9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0</v>
      </c>
      <c r="V82" s="118">
        <v>0</v>
      </c>
      <c r="W82" s="118">
        <v>-4</v>
      </c>
      <c r="X82" s="118">
        <v>-1</v>
      </c>
      <c r="Y82" s="118">
        <v>0</v>
      </c>
      <c r="Z82" s="118">
        <v>-20</v>
      </c>
      <c r="AA82" s="118">
        <v>0</v>
      </c>
      <c r="AB82" s="159">
        <v>-9.6999999999999993</v>
      </c>
      <c r="AC82" s="118">
        <v>0</v>
      </c>
      <c r="AD82" s="151">
        <v>0</v>
      </c>
      <c r="AE82" s="118">
        <v>-1</v>
      </c>
    </row>
    <row r="83" spans="1:31">
      <c r="A83" s="118" t="s">
        <v>231</v>
      </c>
      <c r="B83" s="118">
        <v>-3</v>
      </c>
      <c r="C83" s="118">
        <v>0</v>
      </c>
      <c r="D83" s="118">
        <v>0</v>
      </c>
      <c r="E83" s="118">
        <v>0</v>
      </c>
      <c r="F83" s="118">
        <v>61.93</v>
      </c>
      <c r="G83" s="118">
        <v>0</v>
      </c>
      <c r="H83" s="118">
        <v>0</v>
      </c>
      <c r="I83" s="118">
        <v>0</v>
      </c>
      <c r="J83" s="118">
        <v>0</v>
      </c>
      <c r="K83" s="118">
        <v>-7</v>
      </c>
      <c r="L83" s="118">
        <v>0</v>
      </c>
      <c r="M83" s="118">
        <v>0</v>
      </c>
      <c r="N83" s="118">
        <v>0</v>
      </c>
      <c r="O83" s="118">
        <v>-9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0</v>
      </c>
      <c r="V83" s="118">
        <v>0</v>
      </c>
      <c r="W83" s="118">
        <v>-8</v>
      </c>
      <c r="X83" s="118">
        <v>-1</v>
      </c>
      <c r="Y83" s="118">
        <v>0</v>
      </c>
      <c r="Z83" s="118">
        <v>-50</v>
      </c>
      <c r="AA83" s="118">
        <v>0</v>
      </c>
      <c r="AB83" s="159">
        <v>-9.6999999999999993</v>
      </c>
      <c r="AC83" s="118">
        <v>0</v>
      </c>
      <c r="AD83" s="151">
        <v>0</v>
      </c>
      <c r="AE83" s="118">
        <v>-1</v>
      </c>
    </row>
    <row r="84" spans="1:31">
      <c r="A84" s="118" t="s">
        <v>232</v>
      </c>
      <c r="B84" s="118">
        <v>-3</v>
      </c>
      <c r="C84" s="118">
        <v>0</v>
      </c>
      <c r="D84" s="118">
        <v>0</v>
      </c>
      <c r="E84" s="118">
        <v>0</v>
      </c>
      <c r="F84" s="118">
        <v>58.22</v>
      </c>
      <c r="G84" s="118">
        <v>0</v>
      </c>
      <c r="H84" s="118">
        <v>0</v>
      </c>
      <c r="I84" s="118">
        <v>0</v>
      </c>
      <c r="J84" s="118">
        <v>0</v>
      </c>
      <c r="K84" s="118">
        <v>-7</v>
      </c>
      <c r="L84" s="118">
        <v>0</v>
      </c>
      <c r="M84" s="118">
        <v>0</v>
      </c>
      <c r="N84" s="118">
        <v>0</v>
      </c>
      <c r="O84" s="118">
        <v>-9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0</v>
      </c>
      <c r="V84" s="118">
        <v>0</v>
      </c>
      <c r="W84" s="118">
        <v>-8</v>
      </c>
      <c r="X84" s="118">
        <v>-1</v>
      </c>
      <c r="Y84" s="118">
        <v>0</v>
      </c>
      <c r="Z84" s="118">
        <v>-50</v>
      </c>
      <c r="AA84" s="118">
        <v>0</v>
      </c>
      <c r="AB84" s="159">
        <v>-9.6999999999999993</v>
      </c>
      <c r="AC84" s="118">
        <v>0</v>
      </c>
      <c r="AD84" s="151">
        <v>0</v>
      </c>
      <c r="AE84" s="118">
        <v>-1</v>
      </c>
    </row>
    <row r="85" spans="1:31">
      <c r="A85" s="118" t="s">
        <v>233</v>
      </c>
      <c r="B85" s="118">
        <v>-3</v>
      </c>
      <c r="C85" s="118">
        <v>0</v>
      </c>
      <c r="D85" s="118">
        <v>0</v>
      </c>
      <c r="E85" s="118">
        <v>0</v>
      </c>
      <c r="F85" s="118">
        <v>57.07</v>
      </c>
      <c r="G85" s="118">
        <v>0</v>
      </c>
      <c r="H85" s="118">
        <v>0</v>
      </c>
      <c r="I85" s="118">
        <v>0</v>
      </c>
      <c r="J85" s="118">
        <v>0</v>
      </c>
      <c r="K85" s="118">
        <v>-7</v>
      </c>
      <c r="L85" s="118">
        <v>0</v>
      </c>
      <c r="M85" s="118">
        <v>0</v>
      </c>
      <c r="N85" s="118">
        <v>0</v>
      </c>
      <c r="O85" s="118">
        <v>-9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0</v>
      </c>
      <c r="V85" s="118">
        <v>0</v>
      </c>
      <c r="W85" s="118">
        <v>-8</v>
      </c>
      <c r="X85" s="118">
        <v>-1</v>
      </c>
      <c r="Y85" s="118">
        <v>0</v>
      </c>
      <c r="Z85" s="118">
        <v>-43</v>
      </c>
      <c r="AA85" s="118">
        <v>0</v>
      </c>
      <c r="AB85" s="159">
        <v>-9.6999999999999993</v>
      </c>
      <c r="AC85" s="118">
        <v>0</v>
      </c>
      <c r="AD85" s="151">
        <v>0</v>
      </c>
      <c r="AE85" s="118">
        <v>-1</v>
      </c>
    </row>
    <row r="86" spans="1:31">
      <c r="A86" s="118" t="s">
        <v>234</v>
      </c>
      <c r="B86" s="118">
        <v>-3</v>
      </c>
      <c r="C86" s="118">
        <v>0</v>
      </c>
      <c r="D86" s="118">
        <v>0</v>
      </c>
      <c r="E86" s="118">
        <v>0</v>
      </c>
      <c r="F86" s="118">
        <v>51.36</v>
      </c>
      <c r="G86" s="118">
        <v>0</v>
      </c>
      <c r="H86" s="118">
        <v>0</v>
      </c>
      <c r="I86" s="118">
        <v>0</v>
      </c>
      <c r="J86" s="118">
        <v>0</v>
      </c>
      <c r="K86" s="118">
        <v>-7</v>
      </c>
      <c r="L86" s="118">
        <v>0</v>
      </c>
      <c r="M86" s="118">
        <v>0</v>
      </c>
      <c r="N86" s="118">
        <v>0</v>
      </c>
      <c r="O86" s="118">
        <v>-9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0</v>
      </c>
      <c r="V86" s="118">
        <v>0</v>
      </c>
      <c r="W86" s="118">
        <v>-8</v>
      </c>
      <c r="X86" s="118">
        <v>-1</v>
      </c>
      <c r="Y86" s="118">
        <v>0</v>
      </c>
      <c r="Z86" s="118">
        <v>-23</v>
      </c>
      <c r="AA86" s="118">
        <v>0</v>
      </c>
      <c r="AB86" s="159">
        <v>-9.6999999999999993</v>
      </c>
      <c r="AC86" s="118">
        <v>0</v>
      </c>
      <c r="AD86" s="151">
        <v>0</v>
      </c>
      <c r="AE86" s="118">
        <v>-1</v>
      </c>
    </row>
    <row r="87" spans="1:31">
      <c r="A87" s="118" t="s">
        <v>235</v>
      </c>
      <c r="B87" s="118">
        <v>-3</v>
      </c>
      <c r="C87" s="118">
        <v>0</v>
      </c>
      <c r="D87" s="118">
        <v>0</v>
      </c>
      <c r="E87" s="118">
        <v>0</v>
      </c>
      <c r="F87" s="118">
        <v>53.99</v>
      </c>
      <c r="G87" s="118">
        <v>0</v>
      </c>
      <c r="H87" s="118">
        <v>0</v>
      </c>
      <c r="I87" s="118">
        <v>0</v>
      </c>
      <c r="J87" s="118">
        <v>0</v>
      </c>
      <c r="K87" s="118">
        <v>-7</v>
      </c>
      <c r="L87" s="118">
        <v>0</v>
      </c>
      <c r="M87" s="118">
        <v>0</v>
      </c>
      <c r="N87" s="118">
        <v>0</v>
      </c>
      <c r="O87" s="118">
        <v>-9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0</v>
      </c>
      <c r="V87" s="118">
        <v>0</v>
      </c>
      <c r="W87" s="118">
        <v>-8</v>
      </c>
      <c r="X87" s="118">
        <v>-1</v>
      </c>
      <c r="Y87" s="118">
        <v>0</v>
      </c>
      <c r="Z87" s="118">
        <v>0</v>
      </c>
      <c r="AA87" s="118">
        <v>0</v>
      </c>
      <c r="AB87" s="159">
        <v>-9.6999999999999993</v>
      </c>
      <c r="AC87" s="118">
        <v>0</v>
      </c>
      <c r="AD87" s="151">
        <v>0</v>
      </c>
      <c r="AE87" s="118">
        <v>-1</v>
      </c>
    </row>
    <row r="88" spans="1:31">
      <c r="A88" s="118" t="s">
        <v>236</v>
      </c>
      <c r="B88" s="118">
        <v>-3</v>
      </c>
      <c r="C88" s="118">
        <v>0</v>
      </c>
      <c r="D88" s="118">
        <v>0</v>
      </c>
      <c r="E88" s="118">
        <v>0</v>
      </c>
      <c r="F88" s="118">
        <v>51.63</v>
      </c>
      <c r="G88" s="118">
        <v>0</v>
      </c>
      <c r="H88" s="118">
        <v>0</v>
      </c>
      <c r="I88" s="118">
        <v>0</v>
      </c>
      <c r="J88" s="118">
        <v>0</v>
      </c>
      <c r="K88" s="118">
        <v>-7</v>
      </c>
      <c r="L88" s="118">
        <v>0</v>
      </c>
      <c r="M88" s="118">
        <v>0</v>
      </c>
      <c r="N88" s="118">
        <v>0</v>
      </c>
      <c r="O88" s="118">
        <v>-9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0</v>
      </c>
      <c r="V88" s="118">
        <v>0</v>
      </c>
      <c r="W88" s="118">
        <v>-8</v>
      </c>
      <c r="X88" s="118">
        <v>-1</v>
      </c>
      <c r="Y88" s="118">
        <v>0</v>
      </c>
      <c r="Z88" s="118">
        <v>0</v>
      </c>
      <c r="AA88" s="118">
        <v>0</v>
      </c>
      <c r="AB88" s="159">
        <v>-9.6999999999999993</v>
      </c>
      <c r="AC88" s="118">
        <v>0</v>
      </c>
      <c r="AD88" s="151">
        <v>0</v>
      </c>
      <c r="AE88" s="118">
        <v>-1</v>
      </c>
    </row>
    <row r="89" spans="1:31">
      <c r="A89" s="118" t="s">
        <v>237</v>
      </c>
      <c r="B89" s="118">
        <v>-3</v>
      </c>
      <c r="C89" s="118">
        <v>0</v>
      </c>
      <c r="D89" s="118">
        <v>-0.6</v>
      </c>
      <c r="E89" s="118">
        <v>0</v>
      </c>
      <c r="F89" s="118">
        <v>63.55</v>
      </c>
      <c r="G89" s="118">
        <v>0</v>
      </c>
      <c r="H89" s="118">
        <v>0</v>
      </c>
      <c r="I89" s="118">
        <v>0</v>
      </c>
      <c r="J89" s="118">
        <v>0</v>
      </c>
      <c r="K89" s="118">
        <v>-7</v>
      </c>
      <c r="L89" s="118">
        <v>0</v>
      </c>
      <c r="M89" s="118">
        <v>0</v>
      </c>
      <c r="N89" s="118">
        <v>0</v>
      </c>
      <c r="O89" s="118">
        <v>-9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0</v>
      </c>
      <c r="V89" s="118">
        <v>0</v>
      </c>
      <c r="W89" s="118">
        <v>0</v>
      </c>
      <c r="X89" s="118">
        <v>-1</v>
      </c>
      <c r="Y89" s="118">
        <v>0</v>
      </c>
      <c r="Z89" s="118">
        <v>-45</v>
      </c>
      <c r="AA89" s="118">
        <v>0</v>
      </c>
      <c r="AB89" s="159">
        <v>-9.6999999999999993</v>
      </c>
      <c r="AC89" s="118">
        <v>0</v>
      </c>
      <c r="AD89" s="151">
        <v>0</v>
      </c>
      <c r="AE89" s="118">
        <v>-1</v>
      </c>
    </row>
    <row r="90" spans="1:31">
      <c r="A90" s="118" t="s">
        <v>238</v>
      </c>
      <c r="B90" s="118">
        <v>-3</v>
      </c>
      <c r="C90" s="118">
        <v>0</v>
      </c>
      <c r="D90" s="118">
        <v>-0.6</v>
      </c>
      <c r="E90" s="118">
        <v>0</v>
      </c>
      <c r="F90" s="118">
        <v>63.98</v>
      </c>
      <c r="G90" s="118">
        <v>0</v>
      </c>
      <c r="H90" s="118">
        <v>0</v>
      </c>
      <c r="I90" s="118">
        <v>0</v>
      </c>
      <c r="J90" s="118">
        <v>0</v>
      </c>
      <c r="K90" s="118">
        <v>-7</v>
      </c>
      <c r="L90" s="118">
        <v>0</v>
      </c>
      <c r="M90" s="118">
        <v>0</v>
      </c>
      <c r="N90" s="118">
        <v>0</v>
      </c>
      <c r="O90" s="118">
        <v>-9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0</v>
      </c>
      <c r="V90" s="118">
        <v>0</v>
      </c>
      <c r="W90" s="118">
        <v>0</v>
      </c>
      <c r="X90" s="118">
        <v>-1</v>
      </c>
      <c r="Y90" s="118">
        <v>0</v>
      </c>
      <c r="Z90" s="118">
        <v>-45</v>
      </c>
      <c r="AA90" s="118">
        <v>0</v>
      </c>
      <c r="AB90" s="159">
        <v>-9.6999999999999993</v>
      </c>
      <c r="AC90" s="118">
        <v>0</v>
      </c>
      <c r="AD90" s="151">
        <v>0</v>
      </c>
      <c r="AE90" s="118">
        <v>-1</v>
      </c>
    </row>
    <row r="91" spans="1:31">
      <c r="A91" s="118" t="s">
        <v>239</v>
      </c>
      <c r="B91" s="118">
        <v>-2</v>
      </c>
      <c r="C91" s="118">
        <v>0</v>
      </c>
      <c r="D91" s="118">
        <v>-0.6</v>
      </c>
      <c r="E91" s="118">
        <v>0</v>
      </c>
      <c r="F91" s="118">
        <v>81.38</v>
      </c>
      <c r="G91" s="118">
        <v>0</v>
      </c>
      <c r="H91" s="118">
        <v>0</v>
      </c>
      <c r="I91" s="118">
        <v>0</v>
      </c>
      <c r="J91" s="118">
        <v>0</v>
      </c>
      <c r="K91" s="118">
        <v>-7</v>
      </c>
      <c r="L91" s="118">
        <v>0</v>
      </c>
      <c r="M91" s="118">
        <v>0</v>
      </c>
      <c r="N91" s="118">
        <v>0</v>
      </c>
      <c r="O91" s="118">
        <v>-9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0</v>
      </c>
      <c r="V91" s="118">
        <v>0</v>
      </c>
      <c r="W91" s="118">
        <v>0</v>
      </c>
      <c r="X91" s="118">
        <v>-1</v>
      </c>
      <c r="Y91" s="118">
        <v>0</v>
      </c>
      <c r="Z91" s="118">
        <v>-48</v>
      </c>
      <c r="AA91" s="118">
        <v>0</v>
      </c>
      <c r="AB91" s="159">
        <v>-9.6999999999999993</v>
      </c>
      <c r="AC91" s="118">
        <v>0</v>
      </c>
      <c r="AD91" s="151">
        <v>0</v>
      </c>
      <c r="AE91" s="118">
        <v>-1</v>
      </c>
    </row>
    <row r="92" spans="1:31">
      <c r="A92" s="118" t="s">
        <v>240</v>
      </c>
      <c r="B92" s="118">
        <v>-2</v>
      </c>
      <c r="C92" s="118">
        <v>0</v>
      </c>
      <c r="D92" s="118">
        <v>-0.6</v>
      </c>
      <c r="E92" s="118">
        <v>0</v>
      </c>
      <c r="F92" s="118">
        <v>72.25</v>
      </c>
      <c r="G92" s="118">
        <v>0</v>
      </c>
      <c r="H92" s="118">
        <v>0</v>
      </c>
      <c r="I92" s="118">
        <v>0</v>
      </c>
      <c r="J92" s="118">
        <v>0</v>
      </c>
      <c r="K92" s="118">
        <v>-7</v>
      </c>
      <c r="L92" s="118">
        <v>0</v>
      </c>
      <c r="M92" s="118">
        <v>0</v>
      </c>
      <c r="N92" s="118">
        <v>0</v>
      </c>
      <c r="O92" s="118">
        <v>-9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0</v>
      </c>
      <c r="V92" s="118">
        <v>0</v>
      </c>
      <c r="W92" s="118">
        <v>0</v>
      </c>
      <c r="X92" s="118">
        <v>-1</v>
      </c>
      <c r="Y92" s="118">
        <v>0</v>
      </c>
      <c r="Z92" s="118">
        <v>-48</v>
      </c>
      <c r="AA92" s="118">
        <v>0</v>
      </c>
      <c r="AB92" s="159">
        <v>-9.6999999999999993</v>
      </c>
      <c r="AC92" s="118">
        <v>0</v>
      </c>
      <c r="AD92" s="151">
        <v>0</v>
      </c>
      <c r="AE92" s="118">
        <v>-1</v>
      </c>
    </row>
    <row r="93" spans="1:31">
      <c r="A93" s="118" t="s">
        <v>241</v>
      </c>
      <c r="B93" s="118">
        <v>-2</v>
      </c>
      <c r="C93" s="118">
        <v>0</v>
      </c>
      <c r="D93" s="118">
        <v>0</v>
      </c>
      <c r="E93" s="118">
        <v>0</v>
      </c>
      <c r="F93" s="118">
        <v>102.06</v>
      </c>
      <c r="G93" s="118">
        <v>0</v>
      </c>
      <c r="H93" s="118">
        <v>0</v>
      </c>
      <c r="I93" s="118">
        <v>0</v>
      </c>
      <c r="J93" s="118">
        <v>0</v>
      </c>
      <c r="K93" s="118">
        <v>-7</v>
      </c>
      <c r="L93" s="118">
        <v>0</v>
      </c>
      <c r="M93" s="118">
        <v>0</v>
      </c>
      <c r="N93" s="118">
        <v>0</v>
      </c>
      <c r="O93" s="118">
        <v>-9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0</v>
      </c>
      <c r="V93" s="118">
        <v>0</v>
      </c>
      <c r="W93" s="118">
        <v>0</v>
      </c>
      <c r="X93" s="118">
        <v>-1</v>
      </c>
      <c r="Y93" s="118">
        <v>0</v>
      </c>
      <c r="Z93" s="118">
        <v>-30</v>
      </c>
      <c r="AA93" s="118">
        <v>0</v>
      </c>
      <c r="AB93" s="159">
        <v>-9.6999999999999993</v>
      </c>
      <c r="AC93" s="118">
        <v>0</v>
      </c>
      <c r="AD93" s="151">
        <v>0</v>
      </c>
      <c r="AE93" s="118">
        <v>-1</v>
      </c>
    </row>
    <row r="94" spans="1:31">
      <c r="A94" s="118" t="s">
        <v>242</v>
      </c>
      <c r="B94" s="118">
        <v>-2</v>
      </c>
      <c r="C94" s="118">
        <v>0</v>
      </c>
      <c r="D94" s="118">
        <v>0</v>
      </c>
      <c r="E94" s="118">
        <v>0</v>
      </c>
      <c r="F94" s="118">
        <v>104.18</v>
      </c>
      <c r="G94" s="118">
        <v>0</v>
      </c>
      <c r="H94" s="118">
        <v>0</v>
      </c>
      <c r="I94" s="118">
        <v>0</v>
      </c>
      <c r="J94" s="118">
        <v>0</v>
      </c>
      <c r="K94" s="118">
        <v>-7</v>
      </c>
      <c r="L94" s="118">
        <v>0</v>
      </c>
      <c r="M94" s="118">
        <v>0</v>
      </c>
      <c r="N94" s="118">
        <v>0</v>
      </c>
      <c r="O94" s="118">
        <v>-9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0</v>
      </c>
      <c r="V94" s="118">
        <v>0</v>
      </c>
      <c r="W94" s="118">
        <v>0</v>
      </c>
      <c r="X94" s="118">
        <v>-1</v>
      </c>
      <c r="Y94" s="118">
        <v>0</v>
      </c>
      <c r="Z94" s="118">
        <v>0</v>
      </c>
      <c r="AA94" s="118">
        <v>0</v>
      </c>
      <c r="AB94" s="159">
        <v>-9.6999999999999993</v>
      </c>
      <c r="AC94" s="118">
        <v>0</v>
      </c>
      <c r="AD94" s="151">
        <v>0</v>
      </c>
      <c r="AE94" s="118">
        <v>-1</v>
      </c>
    </row>
    <row r="95" spans="1:31">
      <c r="A95" s="118" t="s">
        <v>243</v>
      </c>
      <c r="B95" s="118">
        <v>-1</v>
      </c>
      <c r="C95" s="118">
        <v>0</v>
      </c>
      <c r="D95" s="118">
        <v>0</v>
      </c>
      <c r="E95" s="118">
        <v>-1.2</v>
      </c>
      <c r="F95" s="118">
        <v>252.46</v>
      </c>
      <c r="G95" s="118">
        <v>0</v>
      </c>
      <c r="H95" s="118">
        <v>0</v>
      </c>
      <c r="I95" s="118">
        <v>0</v>
      </c>
      <c r="J95" s="118">
        <v>0</v>
      </c>
      <c r="K95" s="118">
        <v>-7</v>
      </c>
      <c r="L95" s="118">
        <v>0</v>
      </c>
      <c r="M95" s="118">
        <v>0</v>
      </c>
      <c r="N95" s="118">
        <v>0</v>
      </c>
      <c r="O95" s="118">
        <v>-9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0</v>
      </c>
      <c r="V95" s="118">
        <v>0</v>
      </c>
      <c r="W95" s="118">
        <v>0</v>
      </c>
      <c r="X95" s="118">
        <v>-1</v>
      </c>
      <c r="Y95" s="118">
        <v>0</v>
      </c>
      <c r="Z95" s="118">
        <v>0</v>
      </c>
      <c r="AA95" s="118">
        <v>0</v>
      </c>
      <c r="AB95" s="159">
        <v>-9.6999999999999993</v>
      </c>
      <c r="AC95" s="118">
        <v>0</v>
      </c>
      <c r="AD95" s="151">
        <v>0</v>
      </c>
      <c r="AE95" s="118">
        <v>-1</v>
      </c>
    </row>
    <row r="96" spans="1:31">
      <c r="A96" s="118" t="s">
        <v>244</v>
      </c>
      <c r="B96" s="118">
        <v>-1</v>
      </c>
      <c r="C96" s="118">
        <v>0</v>
      </c>
      <c r="D96" s="118">
        <v>0</v>
      </c>
      <c r="E96" s="118">
        <v>-1.2</v>
      </c>
      <c r="F96" s="118">
        <v>294.58</v>
      </c>
      <c r="G96" s="118">
        <v>0</v>
      </c>
      <c r="H96" s="118">
        <v>0</v>
      </c>
      <c r="I96" s="118">
        <v>0</v>
      </c>
      <c r="J96" s="118">
        <v>0</v>
      </c>
      <c r="K96" s="118">
        <v>-7</v>
      </c>
      <c r="L96" s="118">
        <v>0</v>
      </c>
      <c r="M96" s="118">
        <v>0</v>
      </c>
      <c r="N96" s="118">
        <v>0</v>
      </c>
      <c r="O96" s="118">
        <v>-9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0</v>
      </c>
      <c r="V96" s="118">
        <v>0</v>
      </c>
      <c r="W96" s="118">
        <v>0</v>
      </c>
      <c r="X96" s="118">
        <v>-1</v>
      </c>
      <c r="Y96" s="118">
        <v>0</v>
      </c>
      <c r="Z96" s="118">
        <v>0</v>
      </c>
      <c r="AA96" s="118">
        <v>0</v>
      </c>
      <c r="AB96" s="159">
        <v>-9.6999999999999993</v>
      </c>
      <c r="AC96" s="118">
        <v>0</v>
      </c>
      <c r="AD96" s="151">
        <v>0</v>
      </c>
      <c r="AE96" s="118">
        <v>-1</v>
      </c>
    </row>
    <row r="97" spans="1:31">
      <c r="A97" s="118" t="s">
        <v>245</v>
      </c>
      <c r="B97" s="118">
        <v>-1</v>
      </c>
      <c r="C97" s="118">
        <v>0</v>
      </c>
      <c r="D97" s="118">
        <v>0</v>
      </c>
      <c r="E97" s="118">
        <v>-1.2</v>
      </c>
      <c r="F97" s="118">
        <v>664.31</v>
      </c>
      <c r="G97" s="118">
        <v>0</v>
      </c>
      <c r="H97" s="118">
        <v>0</v>
      </c>
      <c r="I97" s="118">
        <v>0</v>
      </c>
      <c r="J97" s="118">
        <v>0</v>
      </c>
      <c r="K97" s="118">
        <v>-7</v>
      </c>
      <c r="L97" s="118">
        <v>0</v>
      </c>
      <c r="M97" s="118">
        <v>0</v>
      </c>
      <c r="N97" s="118">
        <v>0</v>
      </c>
      <c r="O97" s="118">
        <v>-9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0</v>
      </c>
      <c r="V97" s="118">
        <v>0</v>
      </c>
      <c r="W97" s="118">
        <v>0</v>
      </c>
      <c r="X97" s="118">
        <v>-1</v>
      </c>
      <c r="Y97" s="118">
        <v>0</v>
      </c>
      <c r="Z97" s="118">
        <v>-30</v>
      </c>
      <c r="AA97" s="118">
        <v>0</v>
      </c>
      <c r="AB97" s="159">
        <v>-9.6999999999999993</v>
      </c>
      <c r="AC97" s="118">
        <v>0</v>
      </c>
      <c r="AD97" s="151">
        <v>0</v>
      </c>
      <c r="AE97" s="118">
        <v>-1</v>
      </c>
    </row>
    <row r="98" spans="1:31">
      <c r="A98" s="118" t="s">
        <v>246</v>
      </c>
      <c r="B98" s="118">
        <v>-1</v>
      </c>
      <c r="C98" s="118">
        <v>0</v>
      </c>
      <c r="D98" s="118">
        <v>0</v>
      </c>
      <c r="E98" s="118">
        <v>-1.2</v>
      </c>
      <c r="F98" s="118">
        <v>902.53</v>
      </c>
      <c r="G98" s="118">
        <v>0</v>
      </c>
      <c r="H98" s="118">
        <v>0</v>
      </c>
      <c r="I98" s="118">
        <v>0</v>
      </c>
      <c r="J98" s="118">
        <v>0</v>
      </c>
      <c r="K98" s="118">
        <v>-7</v>
      </c>
      <c r="L98" s="118">
        <v>0</v>
      </c>
      <c r="M98" s="118">
        <v>0</v>
      </c>
      <c r="N98" s="118">
        <v>0</v>
      </c>
      <c r="O98" s="118">
        <v>-9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0</v>
      </c>
      <c r="V98" s="118">
        <v>0</v>
      </c>
      <c r="W98" s="118">
        <v>0</v>
      </c>
      <c r="X98" s="118">
        <v>-1</v>
      </c>
      <c r="Y98" s="118">
        <v>0</v>
      </c>
      <c r="Z98" s="118">
        <v>-30</v>
      </c>
      <c r="AA98" s="118">
        <v>0</v>
      </c>
      <c r="AB98" s="159">
        <v>-9.6999999999999993</v>
      </c>
      <c r="AC98" s="163">
        <v>0</v>
      </c>
      <c r="AD98" s="164">
        <v>0</v>
      </c>
      <c r="AE98" s="163">
        <v>-1</v>
      </c>
    </row>
    <row r="99" spans="1:31">
      <c r="A99" s="140" t="s">
        <v>65</v>
      </c>
      <c r="B99" s="141">
        <f>AVERAGE(B3:B98)</f>
        <v>-1.2083333333333333</v>
      </c>
      <c r="C99" s="141">
        <f t="shared" ref="C99:AE99" si="0">AVERAGE(C3:C98)</f>
        <v>-0.36458333333333331</v>
      </c>
      <c r="D99" s="141">
        <f t="shared" si="0"/>
        <v>-0.29999999999999977</v>
      </c>
      <c r="E99" s="141">
        <f t="shared" si="0"/>
        <v>-0.49166666666666675</v>
      </c>
      <c r="F99" s="141">
        <f t="shared" si="0"/>
        <v>-161.11843749999989</v>
      </c>
      <c r="G99" s="141">
        <f t="shared" si="0"/>
        <v>3.2094791666666644</v>
      </c>
      <c r="H99" s="141">
        <f t="shared" si="0"/>
        <v>-2.9166666666666665</v>
      </c>
      <c r="I99" s="141">
        <f t="shared" si="0"/>
        <v>-0.33854166666666669</v>
      </c>
      <c r="J99" s="141">
        <f t="shared" si="0"/>
        <v>0.60187500000000005</v>
      </c>
      <c r="K99" s="141">
        <f t="shared" si="0"/>
        <v>-3.5208333333333335</v>
      </c>
      <c r="L99" s="141">
        <f t="shared" si="0"/>
        <v>3.0479166666666644</v>
      </c>
      <c r="M99" s="141">
        <f t="shared" si="0"/>
        <v>-0.3125</v>
      </c>
      <c r="N99" s="141">
        <f t="shared" si="0"/>
        <v>1.6545833333333333</v>
      </c>
      <c r="O99" s="141">
        <f t="shared" si="0"/>
        <v>-4.958333333333333</v>
      </c>
      <c r="P99" s="141">
        <f t="shared" si="0"/>
        <v>-3.7187500000000026E-2</v>
      </c>
      <c r="Q99" s="141">
        <f t="shared" si="0"/>
        <v>0.39124999999999993</v>
      </c>
      <c r="R99" s="141">
        <f t="shared" si="0"/>
        <v>2.9280208333333326</v>
      </c>
      <c r="S99" s="141">
        <f t="shared" si="0"/>
        <v>7.1014583333333396</v>
      </c>
      <c r="T99" s="141">
        <f t="shared" si="0"/>
        <v>3.6895833333333301</v>
      </c>
      <c r="U99" s="141">
        <f t="shared" si="0"/>
        <v>0.92885416666666598</v>
      </c>
      <c r="V99" s="141">
        <f t="shared" si="0"/>
        <v>5.7159375000000017</v>
      </c>
      <c r="W99" s="141">
        <f t="shared" si="0"/>
        <v>-2.6041666666666665</v>
      </c>
      <c r="X99" s="141">
        <f t="shared" si="0"/>
        <v>0.38583333333333342</v>
      </c>
      <c r="Y99" s="141">
        <f t="shared" si="0"/>
        <v>-4.166666666666667</v>
      </c>
      <c r="Z99" s="141">
        <f t="shared" si="0"/>
        <v>-31.291666666666668</v>
      </c>
      <c r="AA99" s="141">
        <f t="shared" si="0"/>
        <v>16.052395833333335</v>
      </c>
      <c r="AB99" s="141">
        <f t="shared" si="0"/>
        <v>-2.4249999999999989</v>
      </c>
      <c r="AC99" s="161">
        <f t="shared" si="0"/>
        <v>-0.67604166666666676</v>
      </c>
      <c r="AD99" s="161">
        <f t="shared" si="0"/>
        <v>11.953750000000001</v>
      </c>
      <c r="AE99" s="161">
        <f t="shared" si="0"/>
        <v>-1.0208333333333333</v>
      </c>
    </row>
  </sheetData>
  <mergeCells count="1">
    <mergeCell ref="A1:A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2026-08-05T05:07:42Z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