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9" i="7" l="1"/>
  <c r="L99" i="7"/>
  <c r="L99" i="4"/>
  <c r="M99" i="4"/>
  <c r="N99" i="4"/>
  <c r="O99" i="4"/>
  <c r="P99" i="4"/>
  <c r="AB99" i="5" l="1"/>
  <c r="AC99" i="5"/>
  <c r="H99" i="7"/>
  <c r="I99" i="7"/>
  <c r="J99" i="7"/>
  <c r="C99" i="4"/>
  <c r="D99" i="4"/>
  <c r="E99" i="4"/>
  <c r="F99" i="4"/>
  <c r="G99" i="4"/>
  <c r="H99" i="4"/>
  <c r="I99" i="4"/>
  <c r="J99" i="4"/>
  <c r="K99" i="4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<sst xmlns="http://schemas.openxmlformats.org/spreadsheetml/2006/main" count="684" uniqueCount="369">
  <si>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</si>
  <si>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</si>
  <si>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</si>
  <si>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</si>
  <si>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</si>
  <si>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</si>
  <si>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</si>
  <si>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</si>
  <si>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</si>
  <si>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</si>
  <si>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</si>
  <si>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</si>
  <si>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</si>
  <si>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</si>
  <si>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</si>
  <si>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</si>
  <si>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</si>
  <si>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</si>
  <si>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</si>
  <si>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</si>
  <si>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</si>
  <si>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</si>
  <si>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</si>
  <si>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</si>
  <si>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</si>
  <si>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</si>
  <si>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</si>
  <si>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</si>
  <si>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</si>
  <si>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</si>
  <si>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</si>
  <si>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</si>
  <si>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</si>
  <si>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</si>
  <si>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</si>
  <si>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</si>
  <si>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</si>
  <si>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</si>
  <si>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</si>
  <si>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</si>
  <si>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</si>
  <si>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</si>
  <si>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</si>
  <si>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</si>
  <si>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</si>
  <si>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</si>
  <si>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</si>
  <si>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</si>
  <si>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</si>
  <si>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</si>
  <si>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</si>
  <si>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</si>
  <si>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</si>
  <si>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</si>
  <si>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</si>
  <si>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</si>
  <si>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</si>
  <si>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</si>
  <si>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</si>
  <si>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</si>
  <si>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</si>
  <si>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</si>
  <si>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</si>
  <si>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</si>
  <si>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</si>
  <si>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</si>
  <si>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</si>
  <si>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</si>
  <si>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</si>
  <si>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</si>
  <si>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</si>
  <si>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</si>
  <si>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</si>
  <si>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</si>
  <si>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</si>
  <si>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</si>
  <si>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</si>
  <si>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</si>
  <si>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</si>
  <si>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</si>
  <si>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</si>
  <si>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</si>
  <si>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</si>
  <si>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</si>
  <si>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</si>
  <si>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</si>
  <si>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</si>
  <si>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</si>
  <si>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</si>
  <si>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</si>
  <si>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</si>
  <si>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</si>
  <si>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</si>
  <si>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</si>
  <si>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</si>
  <si>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</si>
  <si>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</si>
  <si>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</si>
  <si>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</si>
  <si>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</si>
  <si>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</si>
  <si>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</si>
  <si>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</si>
  <si>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</si>
  <si>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</si>
  <si>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</si>
  <si>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</si>
  <si>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</si>
  <si>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</si>
  <si>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</si>
  <si>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</si>
  <si>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</si>
  <si>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</si>
  <si>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</si>
  <si>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</si>
  <si>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</si>
  <si>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</si>
  <si>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</si>
  <si>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</si>
  <si>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</si>
  <si>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</si>
  <si>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</si>
  <si>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</si>
  <si>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</si>
  <si>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</si>
  <si>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</si>
  <si>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</si>
  <si>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</si>
  <si>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</si>
  <si>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</si>
  <si>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</si>
  <si>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</si>
  <si>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</si>
  <si>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</si>
  <si>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</si>
  <si>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</si>
  <si>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</si>
  <si>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</si>
  <si>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</si>
  <si>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</si>
  <si>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</si>
  <si>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</si>
  <si>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</si>
  <si>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</si>
  <si>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</si>
  <si>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</si>
  <si>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</si>
  <si>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</si>
  <si>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</si>
  <si>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</si>
  <si>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</si>
  <si>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</si>
  <si>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</si>
  <si>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</si>
  <si>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</si>
  <si>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</si>
  <si>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</si>
  <si>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</si>
  <si>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</si>
  <si>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</si>
  <si>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</si>
  <si>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</si>
  <si>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</si>
  <si>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</si>
  <si>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</si>
  <si>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</si>
  <si>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</si>
  <si>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</si>
  <si>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</si>
  <si>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</si>
  <si>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</si>
  <si>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</si>
  <si>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</si>
  <si>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</si>
  <si>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</si>
  <si>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</si>
  <si>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</si>
  <si>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</si>
  <si>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</si>
  <si>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</si>
  <si>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</si>
  <si>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</si>
  <si>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</si>
  <si>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</si>
  <si>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</si>
  <si>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</si>
  <si>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</si>
  <si>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</si>
  <si>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</si>
  <si>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</si>
  <si>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</si>
  <si>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</si>
  <si>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</si>
  <si>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</si>
  <si>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</si>
  <si>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</si>
  <si>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</si>
  <si>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</si>
  <si>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</si>
  <si>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</si>
  <si>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</si>
  <si>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</si>
  <si>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</si>
  <si>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</si>
  <si>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</si>
  <si>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</si>
  <si>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</si>
  <si>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</si>
  <si>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</si>
  <si>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</si>
  <si>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</si>
  <si>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</si>
  <si>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</si>
  <si>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</si>
  <si>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</si>
  <si>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</si>
  <si>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</si>
  <si>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</si>
  <si>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</si>
  <si>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</si>
  <si>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</si>
  <si>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</si>
  <si>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</si>
  <si>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</si>
  <si>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</si>
  <si>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</si>
  <si>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</si>
  <si>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</si>
  <si>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</si>
  <si>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</si>
  <si>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</si>
  <si>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</si>
  <si>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</si>
  <si>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</si>
  <si>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</si>
  <si>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</si>
  <si>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</si>
  <si>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</si>
  <si>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</si>
  <si>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</si>
  <si>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</si>
  <si>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</si>
  <si>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</si>
  <si>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</si>
  <si>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</si>
  <si>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</si>
  <si>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</si>
  <si>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</si>
  <si>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</si>
  <si>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</si>
  <si>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</si>
  <si>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</si>
  <si>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</si>
  <si>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</si>
  <si>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</si>
  <si>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</si>
  <si>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</si>
  <si>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</si>
  <si>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</si>
  <si>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</si>
  <si>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</si>
  <si>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</si>
  <si>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</si>
  <si>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</si>
  <si>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</si>
  <si>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</si>
  <si>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</si>
  <si>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</si>
  <si>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</si>
  <si>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</si>
  <si>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</si>
  <si>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</si>
  <si>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</si>
  <si>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</si>
  <si>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</si>
  <si>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</si>
  <si>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</si>
  <si>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</si>
  <si>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</si>
  <si>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</si>
  <si>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</si>
  <si>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</si>
  <si>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</si>
  <si>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</si>
  <si>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</si>
  <si>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</si>
  <si>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</si>
  <si>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</si>
  <si>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</si>
  <si>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</si>
  <si>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</si>
  <si>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</si>
  <si>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</si>
  <si>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</si>
  <si>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</si>
  <si>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</si>
  <si>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</si>
  <si>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</si>
  <si>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</si>
  <si>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</si>
  <si>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>JSW_Sambalpur_Steel_Limited</t>
  </si>
  <si>
    <t>Neelachal_Ispat_Nigam_Limited</t>
  </si>
  <si>
    <t>Indian_Farmers_Fertiliser_Cooperative_Limited</t>
  </si>
  <si>
    <t>MSEB_Beneficiary</t>
  </si>
  <si>
    <t>Odisha_Cement_Plant_(A_Unit_Of_Shree_Cement_Limited)</t>
  </si>
  <si>
    <t>JFL_ODISHA</t>
  </si>
  <si>
    <t>Crackers_India_Alloys_Limited</t>
  </si>
  <si>
    <t>ENERSON_SOLAR_10MW</t>
  </si>
  <si>
    <t>GPCL_SOLAR_10</t>
  </si>
  <si>
    <t>GSECL_SOLAR</t>
  </si>
  <si>
    <t>IRON_TRINGLE_10_MW_SOLAR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</si>
  <si>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</si>
  <si>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</si>
  <si>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</si>
  <si>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</si>
  <si>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</si>
  <si>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</si>
  <si>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</si>
  <si>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</si>
  <si>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</si>
  <si>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</si>
  <si>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</si>
  <si>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</si>
  <si>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</si>
  <si>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Rungta_Mines_Limited_Dhenkanal_Steel_Plant</t>
  </si>
  <si>
    <t>AARTISTEEL</t>
  </si>
  <si>
    <t>AECI11PL</t>
  </si>
  <si>
    <t>ARYAN_ISPAT</t>
  </si>
  <si>
    <t>ENVIROCARE_INFRA</t>
  </si>
  <si>
    <t>STEELCAST2022</t>
  </si>
  <si>
    <t>PONDY</t>
  </si>
  <si>
    <t>02 to 06</t>
  </si>
  <si>
    <t>MGM_Green_Energy_Ltd</t>
  </si>
  <si>
    <t>Rungta_Sons_Private_Limited_Jharsuguda_Steel_Plant</t>
  </si>
  <si>
    <t>OGH1PL_DAYAPAR_BHJ_W</t>
  </si>
  <si>
    <t>Jindal_Ferrous_Limited</t>
  </si>
  <si>
    <t>Narbheram_Power_and_Steel_Private_Limited</t>
  </si>
  <si>
    <t>Tata_Steel_Limited_FAP_Gopalpur</t>
  </si>
  <si>
    <t>Tata_Steel_Limited_Ferro_Alloys_Plant_Joda</t>
  </si>
  <si>
    <t xml:space="preserve">Vedanta_Aluminium_Metal_Limited_SEZ_Unit_Jharsuguda </t>
  </si>
  <si>
    <t>DCBL_Rajgangpur</t>
  </si>
  <si>
    <t>DCL_RCW</t>
  </si>
  <si>
    <t>1,2,3</t>
  </si>
  <si>
    <t>Times_Steel_&amp;_Power_Private_limited</t>
  </si>
  <si>
    <t>Tata_Steel_Limited_Ferro_Alloys_Plant_Balasore</t>
  </si>
  <si>
    <t>Grasim_Industries_Ltd_Chemical_Division_Ganjam</t>
  </si>
  <si>
    <t>Orissa_Sponge_Iron_and_Steel_Limited</t>
  </si>
  <si>
    <t>SMC_Power_Generation_Limited_Unit_II_PTC</t>
  </si>
  <si>
    <t>Tata_Steel_Ltd_Ferro_Alloys_Plant_Bamnipal</t>
  </si>
  <si>
    <t>AAPL_BKN2</t>
  </si>
  <si>
    <t>ULTRATECH_CLU_ODISHA</t>
  </si>
  <si>
    <t>06:00</t>
  </si>
  <si>
    <t>POWER  STATUS ON  DT 10.08.2026</t>
  </si>
  <si>
    <t>TRADING DETAILS FOR DT.09.08.2026</t>
  </si>
  <si>
    <t>DAM TRADING DETAILS FOR DT : 09.08.2026</t>
  </si>
  <si>
    <t>GDAM TRADING DETAILS FOR DT:09.08.2026</t>
  </si>
  <si>
    <t>RTM TRADING DETAILS FOR DT: 09.08.2026</t>
  </si>
  <si>
    <t>DCNELUSOUNIT2</t>
  </si>
  <si>
    <t>MYTRAHVAYU</t>
  </si>
  <si>
    <t xml:space="preserve"> Adhunik_Metaliks_Limited</t>
  </si>
  <si>
    <t>Shree_Ganesh_Metaliks_Ltd_Kuarmunda</t>
  </si>
  <si>
    <t>The_Ramco_Cements_Limited_Odisha</t>
  </si>
  <si>
    <t>Vedanta_Aluminium_Metal_Limited_SEZ_Unit_Jharsuguda</t>
  </si>
  <si>
    <t xml:space="preserve">Viraj_Steel_&amp;_Energy_Pvt_Ltd </t>
  </si>
  <si>
    <t>IOCL_Paradeep_Refinery</t>
  </si>
  <si>
    <t>JSW_Cement_Ltd</t>
  </si>
  <si>
    <t>Ampin_C&amp;I_Three_Private_Limited</t>
  </si>
  <si>
    <t>SCHEDULE(4)</t>
  </si>
  <si>
    <t>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</si>
</sst>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4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85" fillId="0" borderId="86" xfId="0" applyNumberFormat="1" applyFon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86" fillId="0" borderId="100" xfId="0" applyNumberFormat="1" applyFont="1" applyBorder="1" applyAlignment="1">
      <alignment horizontal="center" vertical="center"/>
    </xf>
    <xf numFmtId="2" fontId="86" fillId="0" borderId="100" xfId="0" applyNumberFormat="1" applyFont="1" applyBorder="1" applyAlignment="1">
      <alignment horizontal="left" vertical="center"/>
    </xf>
    <xf numFmtId="2" fontId="86" fillId="0" borderId="100" xfId="0" applyNumberFormat="1" applyFont="1" applyBorder="1" applyAlignment="1">
      <alignment vertical="top"/>
    </xf>
    <xf numFmtId="2" fontId="86" fillId="0" borderId="100" xfId="0" applyNumberFormat="1" applyFont="1" applyBorder="1" applyAlignment="1">
      <alignment horizontal="left" vertical="top"/>
    </xf>
    <xf numFmtId="2" fontId="94" fillId="0" borderId="0" xfId="0" applyNumberFormat="1" applyFont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0" fontId="99" fillId="4" borderId="0" xfId="0" applyFont="1" applyFill="1" applyBorder="1" applyAlignment="1">
      <alignment horizontal="left" vertical="center"/>
    </xf>
    <xf numFmtId="0" fontId="99" fillId="0" borderId="0" xfId="0" applyFont="1" applyBorder="1" applyAlignment="1">
      <alignment horizontal="center" vertical="center"/>
    </xf>
    <xf numFmtId="2" fontId="86" fillId="0" borderId="0" xfId="0" applyNumberFormat="1" applyFont="1" applyBorder="1" applyAlignment="1">
      <alignment vertical="center"/>
    </xf>
    <xf numFmtId="2" fontId="86" fillId="0" borderId="0" xfId="0" applyNumberFormat="1" applyFont="1" applyBorder="1" applyAlignment="1">
      <alignment horizontal="left" vertical="center"/>
    </xf>
    <xf numFmtId="2" fontId="86" fillId="0" borderId="0" xfId="0" applyNumberFormat="1" applyFont="1" applyBorder="1" applyAlignment="1">
      <alignment horizontal="center" vertical="center"/>
    </xf>
    <xf numFmtId="2" fontId="95" fillId="0" borderId="100" xfId="0" applyNumberFormat="1" applyFont="1" applyBorder="1" applyAlignment="1">
      <alignment horizontal="center" vertical="center"/>
    </xf>
    <xf numFmtId="2" fontId="95" fillId="0" borderId="100" xfId="0" applyNumberFormat="1" applyFont="1" applyBorder="1" applyAlignment="1">
      <alignment horizontal="left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9" fillId="0" borderId="9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  <xf numFmtId="2" fontId="86" fillId="0" borderId="0" xfId="0" applyNumberFormat="1" applyFont="1" applyBorder="1" applyAlignment="1">
      <alignment vertical="top"/>
    </xf>
    <xf numFmtId="2" fontId="86" fillId="0" borderId="0" xfId="0" applyNumberFormat="1" applyFont="1" applyBorder="1" applyAlignment="1">
      <alignment horizontal="left" vertical="top"/>
    </xf>
    <xf numFmtId="0" fontId="85" fillId="0" borderId="100" xfId="0" applyFont="1" applyBorder="1" applyAlignment="1">
      <alignment horizontal="center" vertical="center" wrapText="1"/>
    </xf>
    <xf numFmtId="0" fontId="0" fillId="0" borderId="10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6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61" xfId="424"/>
    <cellStyle name="Normal 62" xfId="425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topLeftCell="A31" zoomScale="50" zoomScaleNormal="50" zoomScaleSheetLayoutView="50" workbookViewId="0">
      <selection activeCell="I16" sqref="I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2" t="s">
        <v>352</v>
      </c>
      <c r="B1" s="163"/>
      <c r="C1" s="163"/>
      <c r="D1" s="163"/>
      <c r="E1" s="163"/>
      <c r="F1" s="163"/>
      <c r="G1" s="163"/>
      <c r="H1" s="163"/>
      <c r="I1" s="163"/>
      <c r="J1" s="163"/>
      <c r="K1" s="164"/>
    </row>
    <row r="2" spans="1:16" ht="18">
      <c r="A2" s="255"/>
      <c r="B2" s="256"/>
      <c r="C2" s="256"/>
      <c r="D2" s="256"/>
      <c r="E2" s="256"/>
      <c r="F2" s="256"/>
      <c r="G2" s="256"/>
      <c r="H2" s="256"/>
      <c r="I2" s="256"/>
      <c r="J2" s="47"/>
      <c r="K2" s="48"/>
    </row>
    <row r="3" spans="1:16" ht="24" thickBot="1">
      <c r="A3" s="255"/>
      <c r="B3" s="256"/>
      <c r="C3" s="256"/>
      <c r="D3" s="256"/>
      <c r="E3" s="256"/>
      <c r="F3" s="256"/>
      <c r="G3" s="256"/>
      <c r="H3" s="256"/>
      <c r="I3" s="256"/>
      <c r="J3" s="105">
        <f>K3+1</f>
        <v>46244</v>
      </c>
      <c r="K3" s="100">
        <f>H58</f>
        <v>46243</v>
      </c>
    </row>
    <row r="4" spans="1:16" ht="18.75" thickBot="1">
      <c r="A4" s="255"/>
      <c r="B4" s="256"/>
      <c r="C4" s="256"/>
      <c r="D4" s="256"/>
      <c r="E4" s="256"/>
      <c r="F4" s="256"/>
      <c r="G4" s="256"/>
      <c r="H4" s="256"/>
      <c r="I4" s="256"/>
      <c r="J4" s="106" t="s">
        <v>0</v>
      </c>
      <c r="K4" s="93" t="s">
        <v>1</v>
      </c>
    </row>
    <row r="5" spans="1:16" ht="24" thickBot="1">
      <c r="A5" s="257"/>
      <c r="B5" s="258"/>
      <c r="C5" s="258"/>
      <c r="D5" s="258"/>
      <c r="E5" s="258"/>
      <c r="F5" s="258"/>
      <c r="G5" s="258"/>
      <c r="H5" s="258"/>
      <c r="I5" s="258"/>
      <c r="J5" s="94">
        <v>0.375</v>
      </c>
      <c r="K5" s="94">
        <v>0.83333333333333337</v>
      </c>
    </row>
    <row r="6" spans="1:16" ht="28.5" thickBot="1">
      <c r="A6" s="165" t="s">
        <v>2</v>
      </c>
      <c r="B6" s="166"/>
      <c r="C6" s="167"/>
      <c r="D6" s="167"/>
      <c r="E6" s="167"/>
      <c r="F6" s="167"/>
      <c r="G6" s="167"/>
      <c r="H6" s="167"/>
      <c r="I6" s="168"/>
      <c r="J6" s="83">
        <f>J29</f>
        <v>6063.3182815229511</v>
      </c>
      <c r="K6" s="83">
        <f>K29</f>
        <v>6340.9312989311256</v>
      </c>
    </row>
    <row r="7" spans="1:16" ht="52.5">
      <c r="A7" s="273" t="s">
        <v>3</v>
      </c>
      <c r="B7" s="259"/>
      <c r="C7" s="260"/>
      <c r="D7" s="263" t="s">
        <v>4</v>
      </c>
      <c r="E7" s="264"/>
      <c r="F7" s="213" t="s">
        <v>5</v>
      </c>
      <c r="G7" s="3" t="s">
        <v>6</v>
      </c>
      <c r="H7" s="169" t="s">
        <v>7</v>
      </c>
      <c r="I7" s="170"/>
      <c r="J7" s="267"/>
      <c r="K7" s="268"/>
    </row>
    <row r="8" spans="1:16" ht="53.25" thickBot="1">
      <c r="A8" s="274"/>
      <c r="B8" s="261"/>
      <c r="C8" s="262"/>
      <c r="D8" s="265"/>
      <c r="E8" s="266"/>
      <c r="F8" s="214"/>
      <c r="G8" s="4" t="s">
        <v>8</v>
      </c>
      <c r="H8" s="5" t="s">
        <v>9</v>
      </c>
      <c r="I8" s="49" t="s">
        <v>10</v>
      </c>
      <c r="J8" s="269"/>
      <c r="K8" s="270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1" t="s">
        <v>16</v>
      </c>
      <c r="G9" s="172"/>
      <c r="H9" s="172"/>
      <c r="I9" s="172"/>
      <c r="J9" s="173"/>
      <c r="K9" s="174"/>
      <c r="L9" s="129"/>
    </row>
    <row r="10" spans="1:16" ht="31.5">
      <c r="A10" s="275"/>
      <c r="B10" s="9" t="s">
        <v>17</v>
      </c>
      <c r="C10" s="10" t="s">
        <v>18</v>
      </c>
      <c r="D10" s="154">
        <v>201.833</v>
      </c>
      <c r="E10" s="68">
        <f>D10*0.024</f>
        <v>4.8439920000000001</v>
      </c>
      <c r="F10" s="114" t="s">
        <v>19</v>
      </c>
      <c r="G10" s="123">
        <v>613.69000000000005</v>
      </c>
      <c r="H10" s="124">
        <v>613.73</v>
      </c>
      <c r="I10" s="124">
        <v>613.75</v>
      </c>
      <c r="J10" s="78">
        <v>205.54991149902301</v>
      </c>
      <c r="K10" s="131">
        <v>204.34672546386699</v>
      </c>
      <c r="L10" s="129"/>
      <c r="M10" s="50"/>
      <c r="P10" s="112"/>
    </row>
    <row r="11" spans="1:16" ht="31.5">
      <c r="A11" s="276"/>
      <c r="B11" s="12" t="s">
        <v>20</v>
      </c>
      <c r="C11" s="13" t="s">
        <v>21</v>
      </c>
      <c r="D11" s="154">
        <v>56.792000000000002</v>
      </c>
      <c r="E11" s="68">
        <f t="shared" ref="E11:E17" si="0">D11*0.024</f>
        <v>1.363008</v>
      </c>
      <c r="F11" s="115" t="s">
        <v>22</v>
      </c>
      <c r="H11" s="125"/>
      <c r="I11" s="125"/>
      <c r="J11" s="130">
        <v>56.8709106445313</v>
      </c>
      <c r="K11" s="107">
        <v>57.123313903808601</v>
      </c>
      <c r="L11" s="129"/>
      <c r="M11" s="50"/>
      <c r="P11" s="112"/>
    </row>
    <row r="12" spans="1:16" ht="31.5">
      <c r="A12" s="276"/>
      <c r="B12" s="12" t="s">
        <v>23</v>
      </c>
      <c r="C12" s="13" t="s">
        <v>24</v>
      </c>
      <c r="D12" s="101">
        <v>26.791599999999999</v>
      </c>
      <c r="E12" s="68">
        <f t="shared" si="0"/>
        <v>0.64299839999999997</v>
      </c>
      <c r="F12" s="115" t="s">
        <v>25</v>
      </c>
      <c r="G12" s="128">
        <v>1467.2</v>
      </c>
      <c r="H12" s="125">
        <v>1461.1</v>
      </c>
      <c r="I12" s="125">
        <v>1461.5</v>
      </c>
      <c r="J12" s="130">
        <v>0</v>
      </c>
      <c r="K12" s="107">
        <v>60.015289306640597</v>
      </c>
      <c r="L12" s="129"/>
      <c r="M12" s="50"/>
      <c r="P12" s="112"/>
    </row>
    <row r="13" spans="1:16" ht="31.5">
      <c r="A13" s="276"/>
      <c r="B13" s="12" t="s">
        <v>26</v>
      </c>
      <c r="C13" s="13" t="s">
        <v>27</v>
      </c>
      <c r="D13" s="101">
        <v>238.38329999999999</v>
      </c>
      <c r="E13" s="68">
        <f t="shared" si="0"/>
        <v>5.7211992</v>
      </c>
      <c r="F13" s="115" t="s">
        <v>28</v>
      </c>
      <c r="G13" s="123">
        <v>121.81</v>
      </c>
      <c r="H13" s="126">
        <v>121.45</v>
      </c>
      <c r="I13" s="126">
        <v>122.06</v>
      </c>
      <c r="J13" s="130">
        <v>247.85827636718801</v>
      </c>
      <c r="K13" s="107">
        <v>177.36045837402301</v>
      </c>
      <c r="L13" s="129"/>
      <c r="M13" s="50"/>
      <c r="P13" s="112"/>
    </row>
    <row r="14" spans="1:16" ht="31.5">
      <c r="A14" s="276"/>
      <c r="B14" s="12" t="s">
        <v>29</v>
      </c>
      <c r="C14" s="13" t="s">
        <v>30</v>
      </c>
      <c r="D14" s="101">
        <v>29.92</v>
      </c>
      <c r="E14" s="68">
        <f t="shared" si="0"/>
        <v>0.71808000000000005</v>
      </c>
      <c r="F14" s="115" t="s">
        <v>31</v>
      </c>
      <c r="G14" s="123">
        <v>852.29</v>
      </c>
      <c r="H14" s="126">
        <v>850.11</v>
      </c>
      <c r="I14" s="126">
        <v>850.18</v>
      </c>
      <c r="J14" s="130">
        <v>0</v>
      </c>
      <c r="K14" s="107">
        <v>77.406013488769503</v>
      </c>
      <c r="L14" s="129"/>
      <c r="M14" s="50"/>
      <c r="P14" s="112"/>
    </row>
    <row r="15" spans="1:16" ht="31.5">
      <c r="A15" s="276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3">
        <v>634.28</v>
      </c>
      <c r="H15" s="126">
        <v>633.67999999999995</v>
      </c>
      <c r="I15" s="126">
        <v>633.79999999999995</v>
      </c>
      <c r="J15" s="130">
        <v>0.29152080416679399</v>
      </c>
      <c r="K15" s="107">
        <v>0.29078075289726302</v>
      </c>
      <c r="L15" s="129"/>
      <c r="M15" s="50"/>
      <c r="P15" s="112"/>
    </row>
    <row r="16" spans="1:16" ht="32.25" thickBot="1">
      <c r="A16" s="276"/>
      <c r="B16" s="12" t="s">
        <v>35</v>
      </c>
      <c r="C16" s="14" t="s">
        <v>36</v>
      </c>
      <c r="D16" s="113">
        <v>0.87</v>
      </c>
      <c r="E16" s="68">
        <f t="shared" si="0"/>
        <v>2.0879999999999999E-2</v>
      </c>
      <c r="F16" s="117" t="s">
        <v>37</v>
      </c>
      <c r="G16" s="123">
        <v>2740.6</v>
      </c>
      <c r="H16" s="127">
        <v>2721</v>
      </c>
      <c r="I16" s="127">
        <v>2721.4</v>
      </c>
      <c r="J16" s="130">
        <v>1.90207290649414</v>
      </c>
      <c r="K16" s="108">
        <v>1.69342637062073</v>
      </c>
      <c r="L16" s="129"/>
      <c r="M16" s="50"/>
      <c r="P16" s="112"/>
    </row>
    <row r="17" spans="1:17" ht="32.25" thickBot="1">
      <c r="A17" s="277"/>
      <c r="B17" s="15" t="s">
        <v>38</v>
      </c>
      <c r="C17" s="65">
        <v>2099.5</v>
      </c>
      <c r="D17" s="16">
        <f>SUM(D10:D16)</f>
        <v>554.58989999999994</v>
      </c>
      <c r="E17" s="68">
        <f t="shared" si="0"/>
        <v>13.310157599999998</v>
      </c>
      <c r="F17" s="220"/>
      <c r="G17" s="221"/>
      <c r="H17" s="221"/>
      <c r="I17" s="222"/>
      <c r="J17" s="64">
        <f>SUM(J10:J16)</f>
        <v>512.47269222140324</v>
      </c>
      <c r="K17" s="64">
        <f>SUM(K10:K16)</f>
        <v>578.23600766062668</v>
      </c>
      <c r="L17" s="50"/>
    </row>
    <row r="18" spans="1:17" ht="34.5" thickBot="1">
      <c r="A18" s="17" t="s">
        <v>40</v>
      </c>
      <c r="B18" s="223"/>
      <c r="C18" s="224"/>
      <c r="D18" s="224"/>
      <c r="E18" s="224"/>
      <c r="F18" s="224"/>
      <c r="G18" s="224"/>
      <c r="H18" s="224"/>
      <c r="I18" s="224"/>
      <c r="J18" s="224"/>
      <c r="K18" s="225"/>
      <c r="L18" s="50"/>
      <c r="P18" s="110"/>
    </row>
    <row r="19" spans="1:17" ht="23.25" customHeight="1">
      <c r="A19" s="278"/>
      <c r="B19" s="280" t="s">
        <v>41</v>
      </c>
      <c r="C19" s="282" t="s">
        <v>42</v>
      </c>
      <c r="D19" s="285">
        <v>1443.9</v>
      </c>
      <c r="E19" s="209">
        <f>D19*0.024</f>
        <v>34.653600000000004</v>
      </c>
      <c r="F19" s="226" t="s">
        <v>43</v>
      </c>
      <c r="G19" s="227"/>
      <c r="H19" s="249"/>
      <c r="I19" s="250"/>
      <c r="J19" s="235">
        <v>1587.81115722656</v>
      </c>
      <c r="K19" s="235">
        <v>1628.03955078125</v>
      </c>
      <c r="L19" s="50"/>
    </row>
    <row r="20" spans="1:17" ht="32.25" thickBot="1">
      <c r="A20" s="276"/>
      <c r="B20" s="281"/>
      <c r="C20" s="283"/>
      <c r="D20" s="286"/>
      <c r="E20" s="210"/>
      <c r="F20" s="62" t="s">
        <v>44</v>
      </c>
      <c r="G20" s="11">
        <v>115.79</v>
      </c>
      <c r="H20" s="251"/>
      <c r="I20" s="252"/>
      <c r="J20" s="236"/>
      <c r="K20" s="236"/>
      <c r="L20" s="50"/>
    </row>
    <row r="21" spans="1:17" ht="32.25" thickBot="1">
      <c r="A21" s="277"/>
      <c r="B21" s="19" t="s">
        <v>45</v>
      </c>
      <c r="C21" s="20">
        <v>2200</v>
      </c>
      <c r="D21" s="119">
        <f>D19</f>
        <v>1443.9</v>
      </c>
      <c r="E21" s="21">
        <f t="shared" ref="E21:E29" si="1">D21*0.024</f>
        <v>34.653600000000004</v>
      </c>
      <c r="F21" s="18" t="s">
        <v>46</v>
      </c>
      <c r="G21" s="11">
        <v>125.01</v>
      </c>
      <c r="H21" s="253"/>
      <c r="I21" s="254"/>
      <c r="J21" s="66">
        <f>J19</f>
        <v>1587.81115722656</v>
      </c>
      <c r="K21" s="66">
        <f>K19</f>
        <v>1628.03955078125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378.89</v>
      </c>
      <c r="E22" s="21">
        <f>D22*0.024</f>
        <v>9.0933600000000006</v>
      </c>
      <c r="F22" s="24" t="s">
        <v>50</v>
      </c>
      <c r="G22" s="228" t="s">
        <v>51</v>
      </c>
      <c r="H22" s="228"/>
      <c r="I22" s="229"/>
      <c r="J22" s="76">
        <v>367.59762573242199</v>
      </c>
      <c r="K22" s="76">
        <v>418.828125</v>
      </c>
      <c r="L22" s="50"/>
    </row>
    <row r="23" spans="1:17" ht="29.25" customHeight="1">
      <c r="A23" s="279"/>
      <c r="B23" s="25" t="s">
        <v>52</v>
      </c>
      <c r="C23" s="18" t="s">
        <v>53</v>
      </c>
      <c r="D23" s="11">
        <v>281.69</v>
      </c>
      <c r="E23" s="21">
        <f t="shared" ref="E23:E28" si="2">D23*0.024</f>
        <v>6.7605599999999999</v>
      </c>
      <c r="F23" s="215">
        <f>D22+D23+D24+D25</f>
        <v>750.08999999999992</v>
      </c>
      <c r="G23" s="237"/>
      <c r="H23" s="237" t="s">
        <v>54</v>
      </c>
      <c r="I23" s="232" t="s">
        <v>130</v>
      </c>
      <c r="J23" s="85">
        <v>312.30651855468801</v>
      </c>
      <c r="K23" s="85">
        <v>324.30023193359398</v>
      </c>
      <c r="L23" s="50"/>
      <c r="Q23" s="1" t="s">
        <v>55</v>
      </c>
    </row>
    <row r="24" spans="1:17" ht="31.5">
      <c r="A24" s="255"/>
      <c r="B24" s="25" t="s">
        <v>56</v>
      </c>
      <c r="C24" s="18" t="s">
        <v>57</v>
      </c>
      <c r="D24" s="71">
        <v>46.59</v>
      </c>
      <c r="E24" s="21">
        <f t="shared" si="2"/>
        <v>1.11816</v>
      </c>
      <c r="F24" s="216"/>
      <c r="G24" s="238"/>
      <c r="H24" s="238"/>
      <c r="I24" s="233"/>
      <c r="J24" s="85">
        <v>36.276214599609403</v>
      </c>
      <c r="K24" s="85">
        <v>55.124301910400398</v>
      </c>
      <c r="L24" s="50"/>
    </row>
    <row r="25" spans="1:17" ht="26.25">
      <c r="A25" s="255"/>
      <c r="B25" s="25" t="s">
        <v>58</v>
      </c>
      <c r="C25" s="18"/>
      <c r="D25" s="71">
        <v>42.92</v>
      </c>
      <c r="E25" s="21">
        <f t="shared" si="2"/>
        <v>1.0300800000000001</v>
      </c>
      <c r="F25" s="217"/>
      <c r="G25" s="239"/>
      <c r="H25" s="239"/>
      <c r="I25" s="234"/>
      <c r="J25" s="85">
        <v>30.028327941894499</v>
      </c>
      <c r="K25" s="85">
        <v>54.974987030029297</v>
      </c>
    </row>
    <row r="26" spans="1:17" ht="26.25">
      <c r="A26" s="255"/>
      <c r="B26" s="25" t="s">
        <v>59</v>
      </c>
      <c r="C26" s="284"/>
      <c r="D26" s="71">
        <v>663.1</v>
      </c>
      <c r="E26" s="21">
        <f t="shared" si="2"/>
        <v>15.914400000000001</v>
      </c>
      <c r="F26" s="27" t="s">
        <v>60</v>
      </c>
      <c r="G26" s="26" t="s">
        <v>61</v>
      </c>
      <c r="H26" s="104">
        <v>6341</v>
      </c>
      <c r="I26" s="72" t="s">
        <v>368</v>
      </c>
      <c r="J26" s="121">
        <v>1739.8278988916434</v>
      </c>
      <c r="K26" s="85">
        <v>1523.4066591262799</v>
      </c>
      <c r="N26" s="52"/>
    </row>
    <row r="27" spans="1:17" ht="30" customHeight="1">
      <c r="A27" s="255"/>
      <c r="B27" s="29" t="s">
        <v>62</v>
      </c>
      <c r="C27" s="284"/>
      <c r="D27" s="71">
        <v>2355.4199439221993</v>
      </c>
      <c r="E27" s="21">
        <f t="shared" si="2"/>
        <v>56.530078654132787</v>
      </c>
      <c r="F27" s="218">
        <f>G20+G21+F23+D26</f>
        <v>1653.9899999999998</v>
      </c>
      <c r="G27" s="30" t="s">
        <v>63</v>
      </c>
      <c r="H27" s="109">
        <v>5393</v>
      </c>
      <c r="I27" s="72" t="s">
        <v>351</v>
      </c>
      <c r="J27" s="85">
        <v>2223.2065331833442</v>
      </c>
      <c r="K27" s="85">
        <v>2611.2490813629693</v>
      </c>
      <c r="N27" s="52"/>
    </row>
    <row r="28" spans="1:17" ht="30" customHeight="1" thickBot="1">
      <c r="A28" s="255"/>
      <c r="B28" s="25" t="s">
        <v>64</v>
      </c>
      <c r="C28" s="284"/>
      <c r="D28" s="111">
        <v>2436.3710734049514</v>
      </c>
      <c r="E28" s="21">
        <f t="shared" si="2"/>
        <v>58.472905761718835</v>
      </c>
      <c r="F28" s="219"/>
      <c r="G28" s="26" t="s">
        <v>65</v>
      </c>
      <c r="H28" s="230">
        <f>D29</f>
        <v>6007.8998439221996</v>
      </c>
      <c r="I28" s="231"/>
      <c r="J28" s="77">
        <v>2593.43994140625</v>
      </c>
      <c r="K28" s="77">
        <v>2532.8798828125</v>
      </c>
    </row>
    <row r="29" spans="1:17" ht="72" customHeight="1" thickBot="1">
      <c r="A29" s="255"/>
      <c r="B29" s="31" t="s">
        <v>66</v>
      </c>
      <c r="C29" s="284"/>
      <c r="D29" s="70">
        <f>D27+D21+D17+F27</f>
        <v>6007.8998439221996</v>
      </c>
      <c r="E29" s="21">
        <f t="shared" si="1"/>
        <v>144.18959625413279</v>
      </c>
      <c r="F29" s="240" t="s">
        <v>67</v>
      </c>
      <c r="G29" s="240"/>
      <c r="H29" s="28">
        <v>6547</v>
      </c>
      <c r="I29" s="144">
        <v>0.8666666666666667</v>
      </c>
      <c r="J29" s="67">
        <f>J17+J26+J27+J21</f>
        <v>6063.3182815229511</v>
      </c>
      <c r="K29" s="67">
        <f>K17+K26+K27+K21</f>
        <v>6340.9312989311256</v>
      </c>
      <c r="M29" s="1" t="s">
        <v>68</v>
      </c>
      <c r="O29" s="1" t="s">
        <v>39</v>
      </c>
    </row>
    <row r="30" spans="1:17" ht="27" thickBot="1">
      <c r="A30" s="175"/>
      <c r="B30" s="176"/>
      <c r="C30" s="176"/>
      <c r="D30" s="176"/>
      <c r="E30" s="177"/>
      <c r="F30" s="177"/>
      <c r="G30" s="177"/>
      <c r="H30" s="177"/>
      <c r="I30" s="177"/>
      <c r="J30" s="178" t="s">
        <v>69</v>
      </c>
      <c r="K30" s="179"/>
    </row>
    <row r="31" spans="1:17" ht="26.25">
      <c r="A31" s="180" t="s">
        <v>70</v>
      </c>
      <c r="B31" s="181"/>
      <c r="C31" s="181"/>
      <c r="D31" s="182"/>
      <c r="E31" s="211" t="s">
        <v>71</v>
      </c>
      <c r="F31" s="183" t="s">
        <v>367</v>
      </c>
      <c r="G31" s="183"/>
      <c r="H31" s="183" t="s">
        <v>72</v>
      </c>
      <c r="I31" s="183"/>
      <c r="J31" s="183" t="s">
        <v>367</v>
      </c>
      <c r="K31" s="184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2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1539.0718510885426</v>
      </c>
      <c r="G33" s="33">
        <f>F33*0.024</f>
        <v>36.937724426125023</v>
      </c>
      <c r="H33" s="74">
        <v>1557.0096384684266</v>
      </c>
      <c r="I33" s="33">
        <f>H33*0.024</f>
        <v>37.368231323242242</v>
      </c>
      <c r="J33" s="75">
        <v>1587.6535917239587</v>
      </c>
      <c r="K33" s="54">
        <f>J33*0.024</f>
        <v>38.103686201375012</v>
      </c>
    </row>
    <row r="34" spans="1:15" ht="26.25">
      <c r="A34" s="87" t="s">
        <v>23</v>
      </c>
      <c r="B34" s="96" t="s">
        <v>318</v>
      </c>
      <c r="C34" s="89" t="s">
        <v>78</v>
      </c>
      <c r="D34" s="96" t="s">
        <v>76</v>
      </c>
      <c r="E34" s="32" t="s">
        <v>79</v>
      </c>
      <c r="F34" s="73">
        <v>2310.6720489104955</v>
      </c>
      <c r="G34" s="33">
        <f t="shared" ref="G34:G36" si="3">F34*0.024</f>
        <v>55.456129173851892</v>
      </c>
      <c r="H34" s="74">
        <v>2282.1824544270862</v>
      </c>
      <c r="I34" s="33">
        <f t="shared" ref="I34:I36" si="4">H34*0.024</f>
        <v>54.772378906250069</v>
      </c>
      <c r="J34" s="75">
        <v>1978.5931022250636</v>
      </c>
      <c r="K34" s="54">
        <f t="shared" ref="K34:K36" si="5">J34*0.024</f>
        <v>47.486234453401529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3</v>
      </c>
      <c r="E35" s="35" t="s">
        <v>81</v>
      </c>
      <c r="F35" s="73">
        <v>1236.8550184658473</v>
      </c>
      <c r="G35" s="33">
        <f t="shared" si="3"/>
        <v>29.684520443180336</v>
      </c>
      <c r="H35" s="74">
        <v>1224.335444132488</v>
      </c>
      <c r="I35" s="33">
        <f t="shared" si="4"/>
        <v>29.38405065917971</v>
      </c>
      <c r="J35" s="75">
        <v>1158.4340664835615</v>
      </c>
      <c r="K35" s="54">
        <f t="shared" si="5"/>
        <v>27.802417595605476</v>
      </c>
    </row>
    <row r="36" spans="1:15" ht="26.25">
      <c r="A36" s="87" t="s">
        <v>82</v>
      </c>
      <c r="B36" s="97" t="s">
        <v>342</v>
      </c>
      <c r="C36" s="89" t="s">
        <v>83</v>
      </c>
      <c r="D36" s="96" t="s">
        <v>76</v>
      </c>
      <c r="E36" s="35" t="s">
        <v>84</v>
      </c>
      <c r="F36" s="73">
        <v>578.32082343750005</v>
      </c>
      <c r="G36" s="33">
        <f t="shared" si="3"/>
        <v>13.879699762500001</v>
      </c>
      <c r="H36" s="74">
        <v>577.89997863769543</v>
      </c>
      <c r="I36" s="33">
        <f t="shared" si="4"/>
        <v>13.86959948730469</v>
      </c>
      <c r="J36" s="75">
        <v>585.13611419270819</v>
      </c>
      <c r="K36" s="54">
        <f t="shared" si="5"/>
        <v>14.043266740624997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5664.9197419023849</v>
      </c>
      <c r="G37" s="103">
        <f>F37*0.024</f>
        <v>135.95807380565725</v>
      </c>
      <c r="H37" s="102">
        <f>SUM(H33:H36)</f>
        <v>5641.4275156656959</v>
      </c>
      <c r="I37" s="103">
        <f>H37*0.024</f>
        <v>135.3942603759767</v>
      </c>
      <c r="J37" s="102">
        <f>SUM(J33:J36)</f>
        <v>5309.8168746252923</v>
      </c>
      <c r="K37" s="103">
        <f>J37*0.024</f>
        <v>127.43560499100701</v>
      </c>
    </row>
    <row r="38" spans="1:15" ht="28.5">
      <c r="A38" s="87" t="s">
        <v>88</v>
      </c>
      <c r="B38" s="143" t="s">
        <v>331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1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2"/>
    </row>
    <row r="40" spans="1:15" ht="27" thickBot="1">
      <c r="A40" s="195" t="s">
        <v>146</v>
      </c>
      <c r="B40" s="201"/>
      <c r="C40" s="201"/>
      <c r="D40" s="201"/>
      <c r="E40" s="201"/>
      <c r="F40" s="201"/>
      <c r="G40" s="201"/>
      <c r="H40" s="196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367.59762573242199</v>
      </c>
      <c r="D41" s="202" t="s">
        <v>93</v>
      </c>
      <c r="E41" s="203"/>
      <c r="F41" s="203"/>
      <c r="G41" s="204"/>
      <c r="H41" s="120">
        <v>312.30651855468801</v>
      </c>
      <c r="I41" s="55"/>
      <c r="J41" s="55"/>
      <c r="K41" s="56"/>
    </row>
    <row r="42" spans="1:15" ht="26.25">
      <c r="A42" s="25"/>
      <c r="B42" s="25" t="s">
        <v>94</v>
      </c>
      <c r="C42" s="78">
        <v>36.276214599609403</v>
      </c>
      <c r="D42" s="205" t="s">
        <v>138</v>
      </c>
      <c r="E42" s="178"/>
      <c r="F42" s="178"/>
      <c r="G42" s="191"/>
      <c r="H42" s="78">
        <v>30.028327941894499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41</v>
      </c>
      <c r="D43" s="190" t="s">
        <v>97</v>
      </c>
      <c r="E43" s="178"/>
      <c r="F43" s="178"/>
      <c r="G43" s="191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25.817977905273398</v>
      </c>
      <c r="D44" s="190" t="s">
        <v>99</v>
      </c>
      <c r="E44" s="178"/>
      <c r="F44" s="178"/>
      <c r="G44" s="191"/>
      <c r="H44" s="80">
        <v>19.912218093872099</v>
      </c>
      <c r="I44" s="55"/>
      <c r="J44" s="82"/>
      <c r="K44" s="56"/>
    </row>
    <row r="45" spans="1:15" ht="26.25">
      <c r="A45" s="43" t="s">
        <v>100</v>
      </c>
      <c r="B45" s="36"/>
      <c r="C45" s="81"/>
      <c r="D45" s="190" t="s">
        <v>101</v>
      </c>
      <c r="E45" s="178"/>
      <c r="F45" s="178"/>
      <c r="G45" s="191"/>
      <c r="H45" s="79">
        <v>3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225.58331298828099</v>
      </c>
      <c r="D46" s="206" t="s">
        <v>104</v>
      </c>
      <c r="E46" s="207"/>
      <c r="F46" s="207"/>
      <c r="G46" s="208"/>
      <c r="H46" s="98">
        <v>-4.5149288177490199</v>
      </c>
      <c r="I46" s="55"/>
      <c r="J46" s="55"/>
      <c r="K46" s="56"/>
    </row>
    <row r="47" spans="1:15" ht="26.25">
      <c r="A47" s="34"/>
      <c r="B47" s="46" t="s">
        <v>105</v>
      </c>
      <c r="C47" s="28">
        <v>44.754066467285199</v>
      </c>
      <c r="D47" s="190" t="s">
        <v>136</v>
      </c>
      <c r="E47" s="178"/>
      <c r="F47" s="178"/>
      <c r="G47" s="191"/>
      <c r="H47" s="98">
        <v>11.486931800842299</v>
      </c>
      <c r="I47" s="55"/>
      <c r="J47" s="55"/>
      <c r="K47" s="56"/>
    </row>
    <row r="48" spans="1:15" ht="26.25">
      <c r="A48" s="34"/>
      <c r="B48" s="46" t="s">
        <v>106</v>
      </c>
      <c r="C48" s="28">
        <v>-148.00514221191401</v>
      </c>
      <c r="D48" s="190" t="s">
        <v>107</v>
      </c>
      <c r="E48" s="178"/>
      <c r="F48" s="178"/>
      <c r="G48" s="191"/>
      <c r="H48" s="98">
        <v>193.82019042968801</v>
      </c>
      <c r="I48" s="55"/>
      <c r="J48" s="55"/>
      <c r="K48" s="56"/>
    </row>
    <row r="49" spans="1:29" ht="26.25">
      <c r="A49" s="34"/>
      <c r="B49" s="46" t="s">
        <v>108</v>
      </c>
      <c r="C49" s="28">
        <v>-130.92893981933599</v>
      </c>
      <c r="D49" s="190" t="s">
        <v>109</v>
      </c>
      <c r="E49" s="178"/>
      <c r="F49" s="178"/>
      <c r="G49" s="191"/>
      <c r="H49" s="98">
        <v>-20.829807281494102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0.41608440876007102</v>
      </c>
      <c r="D50" s="190" t="s">
        <v>111</v>
      </c>
      <c r="E50" s="178"/>
      <c r="F50" s="178"/>
      <c r="G50" s="191"/>
      <c r="H50" s="98">
        <v>38.943325042724602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-32.1870307922363</v>
      </c>
      <c r="D51" s="190" t="s">
        <v>113</v>
      </c>
      <c r="E51" s="178"/>
      <c r="F51" s="178"/>
      <c r="G51" s="191"/>
      <c r="H51" s="98">
        <v>-1115.33666992188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34.512397766113303</v>
      </c>
      <c r="D52" s="190" t="s">
        <v>115</v>
      </c>
      <c r="E52" s="178"/>
      <c r="F52" s="178"/>
      <c r="G52" s="191"/>
      <c r="H52" s="98">
        <v>13.558881759643601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-2.6056096553802499</v>
      </c>
      <c r="D53" s="190" t="s">
        <v>117</v>
      </c>
      <c r="E53" s="178"/>
      <c r="F53" s="178"/>
      <c r="G53" s="191"/>
      <c r="H53" s="99">
        <v>60.637039184570298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2"/>
      <c r="B54" s="193"/>
      <c r="C54" s="194"/>
      <c r="D54" s="194"/>
      <c r="E54" s="194"/>
      <c r="F54" s="194"/>
      <c r="G54" s="194"/>
      <c r="H54" s="194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5" t="s">
        <v>262</v>
      </c>
      <c r="B55" s="196"/>
      <c r="C55" s="197">
        <v>0</v>
      </c>
      <c r="D55" s="198"/>
      <c r="E55" s="198"/>
      <c r="F55" s="198"/>
      <c r="G55" s="198"/>
      <c r="H55" s="198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9" t="s">
        <v>289</v>
      </c>
      <c r="B56" s="200"/>
      <c r="C56" s="200"/>
      <c r="D56" s="200"/>
      <c r="E56" s="200"/>
      <c r="F56" s="200"/>
      <c r="G56" s="200"/>
      <c r="H56" s="200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5" t="s">
        <v>118</v>
      </c>
      <c r="B57" s="186"/>
      <c r="C57" s="186"/>
      <c r="D57" s="186"/>
      <c r="E57" s="186"/>
      <c r="F57" s="186"/>
      <c r="G57" s="186"/>
      <c r="H57" s="187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46236</v>
      </c>
      <c r="B58" s="63">
        <v>46237</v>
      </c>
      <c r="C58" s="63">
        <v>46238</v>
      </c>
      <c r="D58" s="63">
        <v>46239</v>
      </c>
      <c r="E58" s="63">
        <v>46240</v>
      </c>
      <c r="F58" s="63">
        <v>46241</v>
      </c>
      <c r="G58" s="63">
        <v>46242</v>
      </c>
      <c r="H58" s="63">
        <f>G58+1</f>
        <v>46243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764.13350000000003</v>
      </c>
      <c r="B59" s="95">
        <v>782.56</v>
      </c>
      <c r="C59" s="95">
        <v>827.19129999999996</v>
      </c>
      <c r="D59" s="95">
        <v>808.33696999999995</v>
      </c>
      <c r="E59" s="95">
        <v>777.68</v>
      </c>
      <c r="F59" s="122">
        <v>716.44</v>
      </c>
      <c r="G59" s="95">
        <v>553.71989999999994</v>
      </c>
      <c r="H59" s="95">
        <f>D17</f>
        <v>554.58989999999994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3"/>
      <c r="B60" s="244"/>
      <c r="C60" s="244"/>
      <c r="D60" s="244"/>
      <c r="E60" s="244"/>
      <c r="F60" s="244"/>
      <c r="G60" s="244"/>
      <c r="H60" s="244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5"/>
      <c r="B61" s="246"/>
      <c r="C61" s="246"/>
      <c r="D61" s="246"/>
      <c r="E61" s="246"/>
      <c r="F61" s="246"/>
      <c r="G61" s="246"/>
      <c r="H61" s="246"/>
      <c r="I61" s="188" t="s">
        <v>119</v>
      </c>
      <c r="J61" s="188"/>
      <c r="K61" s="189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7"/>
      <c r="B62" s="248"/>
      <c r="C62" s="248"/>
      <c r="D62" s="248"/>
      <c r="E62" s="248"/>
      <c r="F62" s="248"/>
      <c r="G62" s="248"/>
      <c r="H62" s="248"/>
      <c r="I62" s="271" t="s">
        <v>120</v>
      </c>
      <c r="J62" s="271"/>
      <c r="K62" s="272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6"/>
  <sheetViews>
    <sheetView topLeftCell="A13" zoomScaleNormal="100" workbookViewId="0">
      <selection activeCell="G41" sqref="G41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93" t="s">
        <v>353</v>
      </c>
      <c r="C1" s="294"/>
      <c r="D1" s="294"/>
      <c r="E1" s="294"/>
      <c r="F1" s="294"/>
      <c r="G1" s="294"/>
      <c r="H1" s="294"/>
      <c r="I1" s="294"/>
      <c r="J1" s="294"/>
      <c r="K1" s="294"/>
      <c r="L1" s="295"/>
    </row>
    <row r="2" spans="2:12" ht="15.75" customHeight="1" thickBot="1"/>
    <row r="3" spans="2:12" ht="15.75" customHeight="1" thickBot="1">
      <c r="B3" s="287" t="s">
        <v>121</v>
      </c>
      <c r="C3" s="288"/>
      <c r="D3" s="289"/>
      <c r="F3" s="287" t="s">
        <v>285</v>
      </c>
      <c r="G3" s="288"/>
      <c r="H3" s="289"/>
      <c r="J3" s="290" t="s">
        <v>286</v>
      </c>
      <c r="K3" s="291"/>
      <c r="L3" s="292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53" t="s">
        <v>122</v>
      </c>
      <c r="K4" s="153" t="s">
        <v>123</v>
      </c>
      <c r="L4" s="153" t="s">
        <v>124</v>
      </c>
    </row>
    <row r="5" spans="2:12" ht="15.75" customHeight="1">
      <c r="B5" s="148" t="s">
        <v>268</v>
      </c>
      <c r="C5" s="148" t="s">
        <v>273</v>
      </c>
      <c r="D5" s="147">
        <v>0</v>
      </c>
      <c r="E5" s="135"/>
      <c r="F5" s="148" t="s">
        <v>325</v>
      </c>
      <c r="G5" s="148" t="s">
        <v>256</v>
      </c>
      <c r="H5" s="147">
        <v>-4.75</v>
      </c>
      <c r="I5" s="134"/>
      <c r="J5" s="148" t="s">
        <v>349</v>
      </c>
      <c r="K5" s="148" t="s">
        <v>350</v>
      </c>
      <c r="L5" s="147">
        <v>0.64</v>
      </c>
    </row>
    <row r="6" spans="2:12" ht="15.75" customHeight="1">
      <c r="B6" s="148" t="s">
        <v>125</v>
      </c>
      <c r="C6" s="148" t="s">
        <v>303</v>
      </c>
      <c r="D6" s="147">
        <v>-61.9</v>
      </c>
      <c r="E6" s="135"/>
      <c r="F6" s="148" t="s">
        <v>325</v>
      </c>
      <c r="G6" s="148" t="s">
        <v>256</v>
      </c>
      <c r="H6" s="147">
        <v>-4.6900000000000004</v>
      </c>
      <c r="I6" s="134"/>
      <c r="J6" s="148" t="s">
        <v>257</v>
      </c>
      <c r="K6" s="148" t="s">
        <v>281</v>
      </c>
      <c r="L6" s="147">
        <v>130.36000000000001</v>
      </c>
    </row>
    <row r="7" spans="2:12" ht="15.75" customHeight="1">
      <c r="B7" s="148" t="s">
        <v>125</v>
      </c>
      <c r="C7" s="148" t="s">
        <v>275</v>
      </c>
      <c r="D7" s="147">
        <v>-18</v>
      </c>
      <c r="E7" s="135"/>
      <c r="F7" s="148" t="s">
        <v>325</v>
      </c>
      <c r="G7" s="148" t="s">
        <v>320</v>
      </c>
      <c r="H7" s="147">
        <v>-5.83</v>
      </c>
      <c r="I7" s="136"/>
      <c r="J7" s="148" t="s">
        <v>133</v>
      </c>
      <c r="K7" s="148" t="s">
        <v>281</v>
      </c>
      <c r="L7" s="147">
        <v>53.14</v>
      </c>
    </row>
    <row r="8" spans="2:12" ht="15.75" customHeight="1">
      <c r="B8" s="148" t="s">
        <v>269</v>
      </c>
      <c r="C8" s="148" t="s">
        <v>256</v>
      </c>
      <c r="D8" s="147">
        <v>-1.82</v>
      </c>
      <c r="E8" s="135"/>
      <c r="F8" s="148" t="s">
        <v>325</v>
      </c>
      <c r="G8" s="148" t="s">
        <v>320</v>
      </c>
      <c r="H8" s="147">
        <v>-14.17</v>
      </c>
      <c r="I8" s="136"/>
      <c r="J8" s="148" t="s">
        <v>131</v>
      </c>
      <c r="K8" s="148" t="s">
        <v>281</v>
      </c>
      <c r="L8" s="147">
        <v>58.06</v>
      </c>
    </row>
    <row r="9" spans="2:12" ht="15.75" customHeight="1">
      <c r="B9" s="148" t="s">
        <v>248</v>
      </c>
      <c r="C9" s="148" t="s">
        <v>276</v>
      </c>
      <c r="D9" s="147">
        <v>-14</v>
      </c>
      <c r="E9" s="135"/>
      <c r="F9" s="148" t="s">
        <v>326</v>
      </c>
      <c r="G9" s="148" t="s">
        <v>329</v>
      </c>
      <c r="H9" s="147">
        <v>-0.19</v>
      </c>
      <c r="I9" s="134"/>
      <c r="J9" s="148" t="s">
        <v>297</v>
      </c>
      <c r="K9" s="148" t="s">
        <v>298</v>
      </c>
      <c r="L9" s="147">
        <v>2.61</v>
      </c>
    </row>
    <row r="10" spans="2:12" ht="15.75" customHeight="1">
      <c r="B10" s="148" t="s">
        <v>293</v>
      </c>
      <c r="C10" s="148" t="s">
        <v>292</v>
      </c>
      <c r="D10" s="147">
        <v>-31.41</v>
      </c>
      <c r="E10" s="135"/>
      <c r="F10" s="148" t="s">
        <v>327</v>
      </c>
      <c r="G10" s="148" t="s">
        <v>330</v>
      </c>
      <c r="H10" s="147">
        <v>-5</v>
      </c>
      <c r="I10" s="134"/>
      <c r="J10" s="148" t="s">
        <v>126</v>
      </c>
      <c r="K10" s="148" t="s">
        <v>281</v>
      </c>
      <c r="L10" s="147">
        <v>6.71</v>
      </c>
    </row>
    <row r="11" spans="2:12" ht="15.75" customHeight="1">
      <c r="B11" s="148" t="s">
        <v>293</v>
      </c>
      <c r="C11" s="148" t="s">
        <v>319</v>
      </c>
      <c r="D11" s="147">
        <v>-26.42</v>
      </c>
      <c r="E11" s="135"/>
      <c r="F11" s="148" t="s">
        <v>340</v>
      </c>
      <c r="G11" s="148" t="s">
        <v>341</v>
      </c>
      <c r="H11" s="147">
        <v>-2.71</v>
      </c>
      <c r="I11" s="134"/>
      <c r="J11" s="148" t="s">
        <v>126</v>
      </c>
      <c r="K11" s="148" t="s">
        <v>281</v>
      </c>
      <c r="L11" s="147">
        <v>10.06</v>
      </c>
    </row>
    <row r="12" spans="2:12" ht="15.75" customHeight="1">
      <c r="B12" s="148" t="s">
        <v>270</v>
      </c>
      <c r="C12" s="148" t="s">
        <v>276</v>
      </c>
      <c r="D12" s="147">
        <v>-16.89</v>
      </c>
      <c r="E12" s="135"/>
      <c r="F12" s="148" t="s">
        <v>340</v>
      </c>
      <c r="G12" s="148" t="s">
        <v>357</v>
      </c>
      <c r="H12" s="147">
        <v>-3.88</v>
      </c>
      <c r="I12" s="134"/>
      <c r="J12" s="148" t="s">
        <v>143</v>
      </c>
      <c r="K12" s="148" t="s">
        <v>264</v>
      </c>
      <c r="L12" s="147">
        <v>4.45</v>
      </c>
    </row>
    <row r="13" spans="2:12" ht="15.75" customHeight="1">
      <c r="B13" s="148" t="s">
        <v>271</v>
      </c>
      <c r="C13" s="148" t="s">
        <v>147</v>
      </c>
      <c r="D13" s="147">
        <v>-50</v>
      </c>
      <c r="E13" s="135"/>
      <c r="F13" s="148" t="s">
        <v>328</v>
      </c>
      <c r="G13" s="148" t="s">
        <v>259</v>
      </c>
      <c r="H13" s="147">
        <v>-6.67</v>
      </c>
      <c r="I13" s="134"/>
      <c r="J13" s="148" t="s">
        <v>141</v>
      </c>
      <c r="K13" s="148" t="s">
        <v>264</v>
      </c>
      <c r="L13" s="147">
        <v>26.78</v>
      </c>
    </row>
    <row r="14" spans="2:12" ht="15.75" customHeight="1">
      <c r="B14" s="148" t="s">
        <v>260</v>
      </c>
      <c r="C14" s="148" t="s">
        <v>299</v>
      </c>
      <c r="D14" s="147">
        <v>-10</v>
      </c>
      <c r="E14" s="135"/>
      <c r="F14" s="148" t="s">
        <v>258</v>
      </c>
      <c r="G14" s="148" t="s">
        <v>320</v>
      </c>
      <c r="H14" s="147">
        <v>-5.83</v>
      </c>
      <c r="I14" s="134"/>
      <c r="J14" s="148" t="s">
        <v>142</v>
      </c>
      <c r="K14" s="148" t="s">
        <v>264</v>
      </c>
      <c r="L14" s="147">
        <v>16.07</v>
      </c>
    </row>
    <row r="15" spans="2:12" ht="15.75" customHeight="1">
      <c r="B15" s="148" t="s">
        <v>249</v>
      </c>
      <c r="C15" s="148" t="s">
        <v>281</v>
      </c>
      <c r="D15" s="147">
        <v>0.86</v>
      </c>
      <c r="E15" s="135"/>
      <c r="F15" s="148" t="s">
        <v>258</v>
      </c>
      <c r="G15" s="148" t="s">
        <v>320</v>
      </c>
      <c r="H15" s="147">
        <v>-3.54</v>
      </c>
      <c r="I15" s="134"/>
      <c r="J15" s="148" t="s">
        <v>132</v>
      </c>
      <c r="K15" s="148" t="s">
        <v>281</v>
      </c>
      <c r="L15" s="147">
        <v>0.79</v>
      </c>
    </row>
    <row r="16" spans="2:12" ht="15.75" customHeight="1">
      <c r="B16" s="148" t="s">
        <v>250</v>
      </c>
      <c r="C16" s="148" t="s">
        <v>281</v>
      </c>
      <c r="D16" s="147">
        <v>52.04</v>
      </c>
      <c r="E16" s="135"/>
      <c r="F16" s="148" t="s">
        <v>258</v>
      </c>
      <c r="G16" s="148" t="s">
        <v>320</v>
      </c>
      <c r="H16" s="147">
        <v>-14.17</v>
      </c>
      <c r="I16" s="134"/>
      <c r="J16" s="148" t="s">
        <v>307</v>
      </c>
      <c r="K16" s="148" t="s">
        <v>281</v>
      </c>
      <c r="L16" s="147">
        <v>0.2</v>
      </c>
    </row>
    <row r="17" spans="2:12" ht="15.75" customHeight="1">
      <c r="B17" s="148" t="s">
        <v>251</v>
      </c>
      <c r="C17" s="148" t="s">
        <v>281</v>
      </c>
      <c r="D17" s="147">
        <v>2.25</v>
      </c>
      <c r="E17" s="135"/>
      <c r="F17" s="148" t="s">
        <v>258</v>
      </c>
      <c r="G17" s="148" t="s">
        <v>320</v>
      </c>
      <c r="H17" s="147">
        <v>-1.46</v>
      </c>
      <c r="I17" s="134"/>
      <c r="J17" s="148" t="s">
        <v>135</v>
      </c>
      <c r="K17" s="148" t="s">
        <v>281</v>
      </c>
      <c r="L17" s="147">
        <v>0</v>
      </c>
    </row>
    <row r="18" spans="2:12" ht="15.75" customHeight="1">
      <c r="B18" s="148" t="s">
        <v>251</v>
      </c>
      <c r="C18" s="148" t="s">
        <v>281</v>
      </c>
      <c r="D18" s="147">
        <v>1.84</v>
      </c>
      <c r="E18" s="135"/>
      <c r="F18" s="148" t="s">
        <v>293</v>
      </c>
      <c r="G18" s="148" t="s">
        <v>319</v>
      </c>
      <c r="H18" s="147">
        <v>-64.17</v>
      </c>
      <c r="I18" s="134"/>
      <c r="J18" s="148" t="s">
        <v>135</v>
      </c>
      <c r="K18" s="148" t="s">
        <v>281</v>
      </c>
      <c r="L18" s="147">
        <v>0</v>
      </c>
    </row>
    <row r="19" spans="2:12" ht="15.75" customHeight="1">
      <c r="B19" s="155"/>
      <c r="C19" s="155"/>
      <c r="D19" s="156"/>
      <c r="E19" s="135"/>
      <c r="F19" s="148" t="s">
        <v>321</v>
      </c>
      <c r="G19" s="148" t="s">
        <v>256</v>
      </c>
      <c r="H19" s="147">
        <v>-1.5</v>
      </c>
      <c r="I19" s="134"/>
      <c r="J19" s="148" t="s">
        <v>135</v>
      </c>
      <c r="K19" s="148" t="s">
        <v>281</v>
      </c>
      <c r="L19" s="147">
        <v>0.78</v>
      </c>
    </row>
    <row r="20" spans="2:12" ht="15.75" customHeight="1">
      <c r="B20" s="135"/>
      <c r="C20" s="135"/>
      <c r="D20" s="133"/>
      <c r="E20" s="135"/>
      <c r="F20" s="148" t="s">
        <v>321</v>
      </c>
      <c r="G20" s="148" t="s">
        <v>256</v>
      </c>
      <c r="H20" s="147">
        <v>-1.48</v>
      </c>
      <c r="I20" s="134"/>
      <c r="J20" s="148" t="s">
        <v>140</v>
      </c>
      <c r="K20" s="148" t="s">
        <v>139</v>
      </c>
      <c r="L20" s="147">
        <v>35.85</v>
      </c>
    </row>
    <row r="21" spans="2:12" ht="15.75" customHeight="1">
      <c r="B21" s="135"/>
      <c r="C21" s="135"/>
      <c r="D21" s="133"/>
      <c r="E21" s="135"/>
      <c r="F21" s="148" t="s">
        <v>271</v>
      </c>
      <c r="G21" s="148" t="s">
        <v>294</v>
      </c>
      <c r="H21" s="147">
        <v>-3.54</v>
      </c>
      <c r="I21" s="134"/>
      <c r="J21" s="148" t="s">
        <v>144</v>
      </c>
      <c r="K21" s="148" t="s">
        <v>139</v>
      </c>
      <c r="L21" s="147">
        <v>95.42</v>
      </c>
    </row>
    <row r="22" spans="2:12" ht="15.75" customHeight="1">
      <c r="B22" s="135"/>
      <c r="C22" s="135"/>
      <c r="D22" s="133"/>
      <c r="E22" s="135"/>
      <c r="F22" s="148" t="s">
        <v>271</v>
      </c>
      <c r="G22" s="148" t="s">
        <v>294</v>
      </c>
      <c r="H22" s="147">
        <v>-14.38</v>
      </c>
      <c r="I22" s="134"/>
      <c r="J22" s="148" t="s">
        <v>127</v>
      </c>
      <c r="K22" s="148" t="s">
        <v>281</v>
      </c>
      <c r="L22" s="147">
        <v>29.65</v>
      </c>
    </row>
    <row r="23" spans="2:12" ht="15.75" customHeight="1">
      <c r="B23" s="135"/>
      <c r="C23" s="135"/>
      <c r="D23" s="133"/>
      <c r="E23" s="135"/>
      <c r="F23" s="148" t="s">
        <v>254</v>
      </c>
      <c r="G23" s="148" t="s">
        <v>274</v>
      </c>
      <c r="H23" s="147">
        <v>-11.9</v>
      </c>
      <c r="I23" s="134"/>
      <c r="J23" s="148" t="s">
        <v>308</v>
      </c>
      <c r="K23" s="148" t="s">
        <v>281</v>
      </c>
      <c r="L23" s="147">
        <v>1.07</v>
      </c>
    </row>
    <row r="24" spans="2:12" ht="15.75" customHeight="1">
      <c r="B24" s="140"/>
      <c r="C24" s="141"/>
      <c r="D24" s="133"/>
      <c r="E24" s="135"/>
      <c r="F24" s="148" t="s">
        <v>254</v>
      </c>
      <c r="G24" s="148" t="s">
        <v>274</v>
      </c>
      <c r="H24" s="147">
        <v>-4.8499999999999996</v>
      </c>
      <c r="I24" s="134"/>
      <c r="J24" s="148" t="s">
        <v>309</v>
      </c>
      <c r="K24" s="148" t="s">
        <v>281</v>
      </c>
      <c r="L24" s="147">
        <v>0.79</v>
      </c>
    </row>
    <row r="25" spans="2:12" ht="15.75" customHeight="1">
      <c r="B25" s="135"/>
      <c r="C25" s="135"/>
      <c r="D25" s="133"/>
      <c r="E25" s="135"/>
      <c r="F25" s="148" t="s">
        <v>254</v>
      </c>
      <c r="G25" s="148" t="s">
        <v>256</v>
      </c>
      <c r="H25" s="147">
        <v>-35</v>
      </c>
      <c r="I25" s="134"/>
      <c r="J25" s="148" t="s">
        <v>310</v>
      </c>
      <c r="K25" s="148" t="s">
        <v>281</v>
      </c>
      <c r="L25" s="147">
        <v>0.97</v>
      </c>
    </row>
    <row r="26" spans="2:12" ht="15.75" customHeight="1">
      <c r="B26" s="142"/>
      <c r="C26" s="142"/>
      <c r="D26" s="134"/>
      <c r="E26" s="134"/>
      <c r="F26" s="148" t="s">
        <v>255</v>
      </c>
      <c r="G26" s="148" t="s">
        <v>320</v>
      </c>
      <c r="H26" s="147">
        <v>-1.17</v>
      </c>
      <c r="I26" s="134"/>
      <c r="J26" s="148" t="s">
        <v>145</v>
      </c>
      <c r="K26" s="148" t="s">
        <v>265</v>
      </c>
      <c r="L26" s="147">
        <v>86.62</v>
      </c>
    </row>
    <row r="27" spans="2:12" ht="15.75" customHeight="1">
      <c r="F27" s="148" t="s">
        <v>255</v>
      </c>
      <c r="G27" s="148" t="s">
        <v>320</v>
      </c>
      <c r="H27" s="149">
        <v>-2.83</v>
      </c>
      <c r="J27" s="148" t="s">
        <v>252</v>
      </c>
      <c r="K27" s="148" t="s">
        <v>264</v>
      </c>
      <c r="L27" s="147">
        <v>0</v>
      </c>
    </row>
    <row r="28" spans="2:12" ht="15.75" customHeight="1">
      <c r="F28" s="148" t="s">
        <v>272</v>
      </c>
      <c r="G28" s="148" t="s">
        <v>322</v>
      </c>
      <c r="H28" s="149">
        <v>-20</v>
      </c>
      <c r="J28" s="148" t="s">
        <v>252</v>
      </c>
      <c r="K28" s="148" t="s">
        <v>264</v>
      </c>
      <c r="L28" s="147">
        <v>2.44</v>
      </c>
    </row>
    <row r="29" spans="2:12" ht="15.75" customHeight="1">
      <c r="F29" s="148" t="s">
        <v>288</v>
      </c>
      <c r="G29" s="148" t="s">
        <v>256</v>
      </c>
      <c r="H29" s="149">
        <v>-1.48</v>
      </c>
      <c r="J29" s="148" t="s">
        <v>252</v>
      </c>
      <c r="K29" s="148" t="s">
        <v>264</v>
      </c>
      <c r="L29" s="147">
        <v>0</v>
      </c>
    </row>
    <row r="30" spans="2:12" ht="15.75" customHeight="1">
      <c r="F30" s="148" t="s">
        <v>288</v>
      </c>
      <c r="G30" s="148" t="s">
        <v>256</v>
      </c>
      <c r="H30" s="149">
        <v>-1.5</v>
      </c>
      <c r="J30" s="148" t="s">
        <v>253</v>
      </c>
      <c r="K30" s="148" t="s">
        <v>281</v>
      </c>
      <c r="L30" s="147">
        <v>0.83</v>
      </c>
    </row>
    <row r="31" spans="2:12" ht="15.75" customHeight="1">
      <c r="F31" s="148" t="s">
        <v>260</v>
      </c>
      <c r="G31" s="148" t="s">
        <v>259</v>
      </c>
      <c r="H31" s="149">
        <v>-4.17</v>
      </c>
      <c r="J31" s="148" t="s">
        <v>334</v>
      </c>
      <c r="K31" s="148" t="s">
        <v>263</v>
      </c>
      <c r="L31" s="147">
        <v>0</v>
      </c>
    </row>
    <row r="32" spans="2:12" ht="15.75" customHeight="1">
      <c r="F32" s="148" t="s">
        <v>277</v>
      </c>
      <c r="G32" s="148" t="s">
        <v>281</v>
      </c>
      <c r="H32" s="149">
        <v>115.55</v>
      </c>
      <c r="J32" s="148" t="s">
        <v>279</v>
      </c>
      <c r="K32" s="148" t="s">
        <v>305</v>
      </c>
      <c r="L32" s="147">
        <v>5.99</v>
      </c>
    </row>
    <row r="33" spans="5:12" ht="15.75" customHeight="1">
      <c r="F33" s="148" t="s">
        <v>358</v>
      </c>
      <c r="G33" s="148" t="s">
        <v>139</v>
      </c>
      <c r="H33" s="149">
        <v>9.09</v>
      </c>
      <c r="J33" s="148" t="s">
        <v>279</v>
      </c>
      <c r="K33" s="148" t="s">
        <v>263</v>
      </c>
      <c r="L33" s="147">
        <v>0</v>
      </c>
    </row>
    <row r="34" spans="5:12" ht="15.75" customHeight="1">
      <c r="F34" s="151" t="s">
        <v>278</v>
      </c>
      <c r="G34" s="152" t="s">
        <v>282</v>
      </c>
      <c r="H34" s="149">
        <v>19.96</v>
      </c>
      <c r="J34" s="148" t="s">
        <v>134</v>
      </c>
      <c r="K34" s="148" t="s">
        <v>281</v>
      </c>
      <c r="L34" s="147">
        <v>15.32</v>
      </c>
    </row>
    <row r="35" spans="5:12" ht="15.75" customHeight="1">
      <c r="E35" s="159"/>
      <c r="F35" s="299"/>
      <c r="G35" s="300"/>
      <c r="H35" s="159"/>
      <c r="I35" s="159"/>
      <c r="J35" s="148" t="s">
        <v>267</v>
      </c>
      <c r="K35" s="148" t="s">
        <v>263</v>
      </c>
      <c r="L35" s="147">
        <v>41.67</v>
      </c>
    </row>
    <row r="36" spans="5:12" ht="15.75" customHeight="1">
      <c r="E36" s="159"/>
      <c r="F36" s="157"/>
      <c r="G36" s="158"/>
      <c r="H36" s="159"/>
      <c r="I36" s="159"/>
      <c r="J36" s="148" t="s">
        <v>128</v>
      </c>
      <c r="K36" s="148" t="s">
        <v>281</v>
      </c>
      <c r="L36" s="149">
        <v>14.63</v>
      </c>
    </row>
    <row r="37" spans="5:12" ht="15.75" customHeight="1">
      <c r="F37" s="157"/>
      <c r="G37" s="158"/>
      <c r="H37" s="159"/>
      <c r="J37" s="148" t="s">
        <v>266</v>
      </c>
      <c r="K37" s="148" t="s">
        <v>263</v>
      </c>
      <c r="L37" s="149">
        <v>15.88</v>
      </c>
    </row>
    <row r="38" spans="5:12" ht="15.75" customHeight="1">
      <c r="F38" s="157"/>
      <c r="G38" s="158"/>
      <c r="H38" s="159"/>
      <c r="J38" s="148" t="s">
        <v>284</v>
      </c>
      <c r="K38" s="148" t="s">
        <v>139</v>
      </c>
      <c r="L38" s="149">
        <v>67.489999999999995</v>
      </c>
    </row>
    <row r="39" spans="5:12" ht="15.75" customHeight="1">
      <c r="F39" s="157"/>
      <c r="G39" s="158"/>
      <c r="H39" s="159"/>
      <c r="J39" s="148" t="s">
        <v>261</v>
      </c>
      <c r="K39" s="148" t="s">
        <v>287</v>
      </c>
      <c r="L39" s="149">
        <v>0.08</v>
      </c>
    </row>
    <row r="40" spans="5:12" ht="15.75" customHeight="1">
      <c r="F40" s="158"/>
      <c r="G40" s="158"/>
      <c r="H40" s="159"/>
      <c r="J40" s="148" t="s">
        <v>261</v>
      </c>
      <c r="K40" s="148" t="s">
        <v>283</v>
      </c>
      <c r="L40" s="149">
        <v>0.1</v>
      </c>
    </row>
    <row r="41" spans="5:12" ht="15.75" customHeight="1">
      <c r="F41" s="134"/>
      <c r="G41" s="134"/>
      <c r="H41" s="134"/>
      <c r="J41" s="148" t="s">
        <v>129</v>
      </c>
      <c r="K41" s="148" t="s">
        <v>281</v>
      </c>
      <c r="L41" s="149">
        <v>65.55</v>
      </c>
    </row>
    <row r="42" spans="5:12" ht="15.75" customHeight="1">
      <c r="F42" s="134"/>
      <c r="G42" s="134"/>
      <c r="H42" s="134"/>
      <c r="J42" s="148" t="s">
        <v>280</v>
      </c>
      <c r="K42" s="148" t="s">
        <v>305</v>
      </c>
      <c r="L42" s="149">
        <v>6.99</v>
      </c>
    </row>
    <row r="43" spans="5:12" ht="15.75" customHeight="1">
      <c r="F43" s="134"/>
      <c r="G43" s="134"/>
      <c r="H43" s="134"/>
      <c r="J43" s="150" t="s">
        <v>280</v>
      </c>
      <c r="K43" s="150" t="s">
        <v>263</v>
      </c>
      <c r="L43" s="149">
        <v>0</v>
      </c>
    </row>
    <row r="44" spans="5:12" ht="15.75" customHeight="1">
      <c r="F44" s="134"/>
      <c r="G44" s="134"/>
      <c r="H44" s="134"/>
      <c r="J44" s="161" t="s">
        <v>137</v>
      </c>
      <c r="K44" s="161" t="s">
        <v>281</v>
      </c>
      <c r="L44" s="160">
        <v>66.7</v>
      </c>
    </row>
    <row r="45" spans="5:12" ht="15.75" customHeight="1">
      <c r="F45" s="134"/>
      <c r="G45" s="134"/>
      <c r="H45" s="134"/>
      <c r="J45" s="134"/>
      <c r="K45" s="134"/>
      <c r="L45" s="134"/>
    </row>
    <row r="46" spans="5:12" ht="15.75" customHeight="1">
      <c r="F46" s="134"/>
      <c r="G46" s="134"/>
      <c r="H46" s="134"/>
      <c r="J46" s="134"/>
      <c r="K46" s="134"/>
      <c r="L46" s="134"/>
    </row>
    <row r="47" spans="5:12" ht="15.75" customHeight="1">
      <c r="J47" s="134"/>
      <c r="K47" s="134"/>
      <c r="L47" s="134"/>
    </row>
    <row r="48" spans="5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6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101"/>
  <sheetViews>
    <sheetView topLeftCell="A70" workbookViewId="0">
      <selection activeCell="O14" sqref="O14"/>
    </sheetView>
  </sheetViews>
  <sheetFormatPr defaultColWidth="16.5703125" defaultRowHeight="15"/>
  <sheetData>
    <row r="1" spans="1:16" ht="19.5" customHeight="1">
      <c r="A1" s="296" t="s">
        <v>354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</row>
    <row r="2" spans="1:16" ht="55.5" customHeight="1">
      <c r="A2" s="137" t="s">
        <v>148</v>
      </c>
      <c r="B2" s="137" t="s">
        <v>316</v>
      </c>
      <c r="C2" s="137" t="s">
        <v>311</v>
      </c>
      <c r="D2" s="137" t="s">
        <v>149</v>
      </c>
      <c r="E2" s="137" t="s">
        <v>345</v>
      </c>
      <c r="F2" s="137" t="s">
        <v>364</v>
      </c>
      <c r="G2" s="137" t="s">
        <v>365</v>
      </c>
      <c r="H2" s="137" t="s">
        <v>312</v>
      </c>
      <c r="I2" s="137" t="s">
        <v>317</v>
      </c>
      <c r="J2" s="137" t="s">
        <v>323</v>
      </c>
      <c r="K2" s="145" t="s">
        <v>295</v>
      </c>
      <c r="L2" s="301" t="s">
        <v>150</v>
      </c>
      <c r="M2" s="301" t="s">
        <v>337</v>
      </c>
      <c r="N2" s="301" t="s">
        <v>348</v>
      </c>
      <c r="O2" s="301" t="s">
        <v>343</v>
      </c>
      <c r="P2" s="301" t="s">
        <v>339</v>
      </c>
    </row>
    <row r="3" spans="1:16" ht="14.25" customHeight="1">
      <c r="A3" s="118" t="s">
        <v>151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0</v>
      </c>
      <c r="H3" s="118">
        <v>-1.2</v>
      </c>
      <c r="I3" s="118">
        <v>0</v>
      </c>
      <c r="J3" s="118">
        <v>-1</v>
      </c>
      <c r="K3" s="146">
        <v>0</v>
      </c>
      <c r="L3" s="303">
        <v>5.78</v>
      </c>
      <c r="M3" s="303">
        <v>0</v>
      </c>
      <c r="N3" s="303">
        <v>0</v>
      </c>
      <c r="O3" s="303">
        <v>0</v>
      </c>
      <c r="P3" s="303">
        <v>27.92</v>
      </c>
    </row>
    <row r="4" spans="1:16" ht="14.25" customHeight="1">
      <c r="A4" s="118" t="s">
        <v>152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0</v>
      </c>
      <c r="H4" s="118">
        <v>-1.2</v>
      </c>
      <c r="I4" s="118">
        <v>0</v>
      </c>
      <c r="J4" s="118">
        <v>-1</v>
      </c>
      <c r="K4" s="146">
        <v>0</v>
      </c>
      <c r="L4" s="303">
        <v>5.78</v>
      </c>
      <c r="M4" s="303">
        <v>0</v>
      </c>
      <c r="N4" s="303">
        <v>0</v>
      </c>
      <c r="O4" s="303">
        <v>0</v>
      </c>
      <c r="P4" s="303">
        <v>139.36000000000001</v>
      </c>
    </row>
    <row r="5" spans="1:16" ht="14.25" customHeight="1">
      <c r="A5" s="118" t="s">
        <v>153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  <c r="H5" s="118">
        <v>-1.2</v>
      </c>
      <c r="I5" s="118">
        <v>0</v>
      </c>
      <c r="J5" s="118">
        <v>-1</v>
      </c>
      <c r="K5" s="146">
        <v>0</v>
      </c>
      <c r="L5" s="303">
        <v>5.78</v>
      </c>
      <c r="M5" s="303">
        <v>0</v>
      </c>
      <c r="N5" s="303">
        <v>0</v>
      </c>
      <c r="O5" s="303">
        <v>0</v>
      </c>
      <c r="P5" s="303">
        <v>226.28</v>
      </c>
    </row>
    <row r="6" spans="1:16" ht="14.25" customHeight="1">
      <c r="A6" s="118" t="s">
        <v>154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  <c r="H6" s="118">
        <v>-1.2</v>
      </c>
      <c r="I6" s="118">
        <v>0</v>
      </c>
      <c r="J6" s="118">
        <v>-1</v>
      </c>
      <c r="K6" s="146">
        <v>0</v>
      </c>
      <c r="L6" s="303">
        <v>5.78</v>
      </c>
      <c r="M6" s="303">
        <v>0</v>
      </c>
      <c r="N6" s="303">
        <v>0</v>
      </c>
      <c r="O6" s="303">
        <v>0</v>
      </c>
      <c r="P6" s="303">
        <v>226.28</v>
      </c>
    </row>
    <row r="7" spans="1:16" ht="14.25" customHeight="1">
      <c r="A7" s="118" t="s">
        <v>155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  <c r="H7" s="118">
        <v>-1.2</v>
      </c>
      <c r="I7" s="118">
        <v>0</v>
      </c>
      <c r="J7" s="118">
        <v>-1</v>
      </c>
      <c r="K7" s="146">
        <v>0</v>
      </c>
      <c r="L7" s="303">
        <v>5.78</v>
      </c>
      <c r="M7" s="303">
        <v>0</v>
      </c>
      <c r="N7" s="303">
        <v>0</v>
      </c>
      <c r="O7" s="303">
        <v>0</v>
      </c>
      <c r="P7" s="303">
        <v>80.88</v>
      </c>
    </row>
    <row r="8" spans="1:16" ht="14.25" customHeight="1">
      <c r="A8" s="118" t="s">
        <v>156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  <c r="H8" s="118">
        <v>-1.2</v>
      </c>
      <c r="I8" s="118">
        <v>0</v>
      </c>
      <c r="J8" s="118">
        <v>-1</v>
      </c>
      <c r="K8" s="146">
        <v>0</v>
      </c>
      <c r="L8" s="303">
        <v>5.78</v>
      </c>
      <c r="M8" s="303">
        <v>0</v>
      </c>
      <c r="N8" s="303">
        <v>0</v>
      </c>
      <c r="O8" s="303">
        <v>0</v>
      </c>
      <c r="P8" s="303">
        <v>278.27999999999997</v>
      </c>
    </row>
    <row r="9" spans="1:16" ht="14.25" customHeight="1">
      <c r="A9" s="118" t="s">
        <v>157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  <c r="H9" s="118">
        <v>-1.2</v>
      </c>
      <c r="I9" s="118">
        <v>0</v>
      </c>
      <c r="J9" s="118">
        <v>-1</v>
      </c>
      <c r="K9" s="146">
        <v>0</v>
      </c>
      <c r="L9" s="303">
        <v>5.78</v>
      </c>
      <c r="M9" s="303">
        <v>0</v>
      </c>
      <c r="N9" s="303">
        <v>0</v>
      </c>
      <c r="O9" s="303">
        <v>0</v>
      </c>
      <c r="P9" s="303">
        <v>278.27999999999997</v>
      </c>
    </row>
    <row r="10" spans="1:16" ht="14.25" customHeight="1">
      <c r="A10" s="118" t="s">
        <v>158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118">
        <v>-1.2</v>
      </c>
      <c r="I10" s="118">
        <v>0</v>
      </c>
      <c r="J10" s="118">
        <v>-1</v>
      </c>
      <c r="K10" s="146">
        <v>0</v>
      </c>
      <c r="L10" s="303">
        <v>5.78</v>
      </c>
      <c r="M10" s="303">
        <v>0</v>
      </c>
      <c r="N10" s="303">
        <v>0</v>
      </c>
      <c r="O10" s="303">
        <v>0</v>
      </c>
      <c r="P10" s="303">
        <v>279.24</v>
      </c>
    </row>
    <row r="11" spans="1:16" ht="14.25" customHeight="1">
      <c r="A11" s="118" t="s">
        <v>159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-1.2</v>
      </c>
      <c r="I11" s="118">
        <v>0</v>
      </c>
      <c r="J11" s="118">
        <v>-1</v>
      </c>
      <c r="K11" s="146">
        <v>0</v>
      </c>
      <c r="L11" s="303">
        <v>5.78</v>
      </c>
      <c r="M11" s="303">
        <v>0</v>
      </c>
      <c r="N11" s="303">
        <v>0</v>
      </c>
      <c r="O11" s="303">
        <v>0</v>
      </c>
      <c r="P11" s="303">
        <v>94.17</v>
      </c>
    </row>
    <row r="12" spans="1:16" ht="14.25" customHeight="1">
      <c r="A12" s="118" t="s">
        <v>160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-1.2</v>
      </c>
      <c r="I12" s="118">
        <v>0</v>
      </c>
      <c r="J12" s="118">
        <v>-1</v>
      </c>
      <c r="K12" s="146">
        <v>0</v>
      </c>
      <c r="L12" s="303">
        <v>5.78</v>
      </c>
      <c r="M12" s="303">
        <v>0</v>
      </c>
      <c r="N12" s="303">
        <v>0</v>
      </c>
      <c r="O12" s="303">
        <v>0</v>
      </c>
      <c r="P12" s="303">
        <v>76.36</v>
      </c>
    </row>
    <row r="13" spans="1:16" ht="14.25" customHeight="1">
      <c r="A13" s="118" t="s">
        <v>161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0</v>
      </c>
      <c r="H13" s="118">
        <v>-1.2</v>
      </c>
      <c r="I13" s="118">
        <v>0</v>
      </c>
      <c r="J13" s="118">
        <v>-1</v>
      </c>
      <c r="K13" s="146">
        <v>0</v>
      </c>
      <c r="L13" s="303">
        <v>5.78</v>
      </c>
      <c r="M13" s="303">
        <v>0</v>
      </c>
      <c r="N13" s="303">
        <v>0</v>
      </c>
      <c r="O13" s="303">
        <v>0</v>
      </c>
      <c r="P13" s="303">
        <v>96.87</v>
      </c>
    </row>
    <row r="14" spans="1:16" ht="14.25" customHeight="1">
      <c r="A14" s="118" t="s">
        <v>162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8">
        <v>0</v>
      </c>
      <c r="H14" s="118">
        <v>-1.2</v>
      </c>
      <c r="I14" s="118">
        <v>0</v>
      </c>
      <c r="J14" s="118">
        <v>-1</v>
      </c>
      <c r="K14" s="146">
        <v>0</v>
      </c>
      <c r="L14" s="303">
        <v>5.78</v>
      </c>
      <c r="M14" s="303">
        <v>0</v>
      </c>
      <c r="N14" s="303">
        <v>0</v>
      </c>
      <c r="O14" s="303">
        <v>0</v>
      </c>
      <c r="P14" s="303">
        <v>90.03</v>
      </c>
    </row>
    <row r="15" spans="1:16" ht="14.25" customHeight="1">
      <c r="A15" s="118" t="s">
        <v>163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5.39</v>
      </c>
      <c r="H15" s="118">
        <v>-1.2</v>
      </c>
      <c r="I15" s="118">
        <v>0</v>
      </c>
      <c r="J15" s="118">
        <v>-1</v>
      </c>
      <c r="K15" s="146">
        <v>0</v>
      </c>
      <c r="L15" s="303">
        <v>5.78</v>
      </c>
      <c r="M15" s="303">
        <v>0</v>
      </c>
      <c r="N15" s="303">
        <v>0</v>
      </c>
      <c r="O15" s="303">
        <v>0</v>
      </c>
      <c r="P15" s="303">
        <v>210.59</v>
      </c>
    </row>
    <row r="16" spans="1:16" ht="14.25" customHeight="1">
      <c r="A16" s="118" t="s">
        <v>164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5.39</v>
      </c>
      <c r="H16" s="118">
        <v>-1.2</v>
      </c>
      <c r="I16" s="118">
        <v>0</v>
      </c>
      <c r="J16" s="118">
        <v>-1</v>
      </c>
      <c r="K16" s="146">
        <v>0</v>
      </c>
      <c r="L16" s="303">
        <v>5.78</v>
      </c>
      <c r="M16" s="303">
        <v>0</v>
      </c>
      <c r="N16" s="303">
        <v>0</v>
      </c>
      <c r="O16" s="303">
        <v>0</v>
      </c>
      <c r="P16" s="303">
        <v>137.69</v>
      </c>
    </row>
    <row r="17" spans="1:16" ht="14.25" customHeight="1">
      <c r="A17" s="118" t="s">
        <v>165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18">
        <v>5.39</v>
      </c>
      <c r="H17" s="118">
        <v>-1.2</v>
      </c>
      <c r="I17" s="118">
        <v>0</v>
      </c>
      <c r="J17" s="118">
        <v>-1</v>
      </c>
      <c r="K17" s="146">
        <v>0</v>
      </c>
      <c r="L17" s="303">
        <v>5.78</v>
      </c>
      <c r="M17" s="303">
        <v>0</v>
      </c>
      <c r="N17" s="303">
        <v>0</v>
      </c>
      <c r="O17" s="303">
        <v>0</v>
      </c>
      <c r="P17" s="303">
        <v>138.66</v>
      </c>
    </row>
    <row r="18" spans="1:16" ht="14.25" customHeight="1">
      <c r="A18" s="118" t="s">
        <v>166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18">
        <v>5.39</v>
      </c>
      <c r="H18" s="118">
        <v>-1.2</v>
      </c>
      <c r="I18" s="118">
        <v>0</v>
      </c>
      <c r="J18" s="118">
        <v>-1</v>
      </c>
      <c r="K18" s="146">
        <v>0</v>
      </c>
      <c r="L18" s="303">
        <v>5.78</v>
      </c>
      <c r="M18" s="303">
        <v>0</v>
      </c>
      <c r="N18" s="303">
        <v>0</v>
      </c>
      <c r="O18" s="303">
        <v>0</v>
      </c>
      <c r="P18" s="303">
        <v>141.55000000000001</v>
      </c>
    </row>
    <row r="19" spans="1:16" ht="14.25" customHeight="1">
      <c r="A19" s="118" t="s">
        <v>167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18">
        <v>5.39</v>
      </c>
      <c r="H19" s="118">
        <v>-1.2</v>
      </c>
      <c r="I19" s="118">
        <v>0</v>
      </c>
      <c r="J19" s="118">
        <v>-1</v>
      </c>
      <c r="K19" s="146">
        <v>0</v>
      </c>
      <c r="L19" s="303">
        <v>5.78</v>
      </c>
      <c r="M19" s="303">
        <v>0</v>
      </c>
      <c r="N19" s="303">
        <v>0</v>
      </c>
      <c r="O19" s="303">
        <v>0</v>
      </c>
      <c r="P19" s="303">
        <v>90.51</v>
      </c>
    </row>
    <row r="20" spans="1:16" ht="14.25" customHeight="1">
      <c r="A20" s="118" t="s">
        <v>168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5.39</v>
      </c>
      <c r="H20" s="118">
        <v>-1.2</v>
      </c>
      <c r="I20" s="118">
        <v>0</v>
      </c>
      <c r="J20" s="118">
        <v>-1</v>
      </c>
      <c r="K20" s="146">
        <v>0</v>
      </c>
      <c r="L20" s="303">
        <v>5.78</v>
      </c>
      <c r="M20" s="303">
        <v>0</v>
      </c>
      <c r="N20" s="303">
        <v>0</v>
      </c>
      <c r="O20" s="303">
        <v>0</v>
      </c>
      <c r="P20" s="303">
        <v>92.44</v>
      </c>
    </row>
    <row r="21" spans="1:16" ht="14.25" customHeight="1">
      <c r="A21" s="118" t="s">
        <v>169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5.39</v>
      </c>
      <c r="H21" s="118">
        <v>-1.2</v>
      </c>
      <c r="I21" s="118">
        <v>0</v>
      </c>
      <c r="J21" s="118">
        <v>-1</v>
      </c>
      <c r="K21" s="146">
        <v>0</v>
      </c>
      <c r="L21" s="303">
        <v>5.78</v>
      </c>
      <c r="M21" s="303">
        <v>0</v>
      </c>
      <c r="N21" s="303">
        <v>0</v>
      </c>
      <c r="O21" s="303">
        <v>0</v>
      </c>
      <c r="P21" s="303">
        <v>91.48</v>
      </c>
    </row>
    <row r="22" spans="1:16" ht="14.25" customHeight="1">
      <c r="A22" s="118" t="s">
        <v>170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18">
        <v>5.39</v>
      </c>
      <c r="H22" s="118">
        <v>-1.2</v>
      </c>
      <c r="I22" s="118">
        <v>0</v>
      </c>
      <c r="J22" s="118">
        <v>-1</v>
      </c>
      <c r="K22" s="146">
        <v>0</v>
      </c>
      <c r="L22" s="303">
        <v>5.78</v>
      </c>
      <c r="M22" s="303">
        <v>0</v>
      </c>
      <c r="N22" s="303">
        <v>0</v>
      </c>
      <c r="O22" s="303">
        <v>0</v>
      </c>
      <c r="P22" s="303">
        <v>132.88</v>
      </c>
    </row>
    <row r="23" spans="1:16" ht="14.25" customHeight="1">
      <c r="A23" s="118" t="s">
        <v>171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5.39</v>
      </c>
      <c r="H23" s="118">
        <v>-1.4</v>
      </c>
      <c r="I23" s="118">
        <v>0</v>
      </c>
      <c r="J23" s="118">
        <v>-1</v>
      </c>
      <c r="K23" s="146">
        <v>-25</v>
      </c>
      <c r="L23" s="303">
        <v>5.78</v>
      </c>
      <c r="M23" s="303">
        <v>0</v>
      </c>
      <c r="N23" s="303">
        <v>0</v>
      </c>
      <c r="O23" s="303">
        <v>0</v>
      </c>
      <c r="P23" s="303">
        <v>157.91999999999999</v>
      </c>
    </row>
    <row r="24" spans="1:16" ht="14.25" customHeight="1">
      <c r="A24" s="118" t="s">
        <v>172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18">
        <v>5.39</v>
      </c>
      <c r="H24" s="118">
        <v>-1.4</v>
      </c>
      <c r="I24" s="118">
        <v>0</v>
      </c>
      <c r="J24" s="118">
        <v>-1</v>
      </c>
      <c r="K24" s="146">
        <v>-25</v>
      </c>
      <c r="L24" s="303">
        <v>5.78</v>
      </c>
      <c r="M24" s="303">
        <v>0</v>
      </c>
      <c r="N24" s="303">
        <v>0</v>
      </c>
      <c r="O24" s="303">
        <v>0</v>
      </c>
      <c r="P24" s="303">
        <v>160.80000000000001</v>
      </c>
    </row>
    <row r="25" spans="1:16" ht="14.25" customHeight="1">
      <c r="A25" s="118" t="s">
        <v>173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18">
        <v>5.39</v>
      </c>
      <c r="H25" s="118">
        <v>-1.4</v>
      </c>
      <c r="I25" s="118">
        <v>0</v>
      </c>
      <c r="J25" s="118">
        <v>-1</v>
      </c>
      <c r="K25" s="146">
        <v>-25</v>
      </c>
      <c r="L25" s="303">
        <v>5.78</v>
      </c>
      <c r="M25" s="303">
        <v>0</v>
      </c>
      <c r="N25" s="303">
        <v>0</v>
      </c>
      <c r="O25" s="303">
        <v>0</v>
      </c>
      <c r="P25" s="303">
        <v>304.56</v>
      </c>
    </row>
    <row r="26" spans="1:16" ht="14.25" customHeight="1">
      <c r="A26" s="118" t="s">
        <v>174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5.39</v>
      </c>
      <c r="H26" s="118">
        <v>-1.4</v>
      </c>
      <c r="I26" s="118">
        <v>0</v>
      </c>
      <c r="J26" s="118">
        <v>-1</v>
      </c>
      <c r="K26" s="146">
        <v>-25</v>
      </c>
      <c r="L26" s="303">
        <v>5.78</v>
      </c>
      <c r="M26" s="303">
        <v>0</v>
      </c>
      <c r="N26" s="303">
        <v>0</v>
      </c>
      <c r="O26" s="303">
        <v>0</v>
      </c>
      <c r="P26" s="303">
        <v>359.16</v>
      </c>
    </row>
    <row r="27" spans="1:16" ht="14.25" customHeight="1">
      <c r="A27" s="118" t="s">
        <v>175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  <c r="H27" s="118">
        <v>-1.4</v>
      </c>
      <c r="I27" s="118">
        <v>0</v>
      </c>
      <c r="J27" s="118">
        <v>-1</v>
      </c>
      <c r="K27" s="146">
        <v>-25</v>
      </c>
      <c r="L27" s="303">
        <v>0</v>
      </c>
      <c r="M27" s="303">
        <v>0</v>
      </c>
      <c r="N27" s="303">
        <v>0</v>
      </c>
      <c r="O27" s="303">
        <v>-6</v>
      </c>
      <c r="P27" s="303">
        <v>116.51</v>
      </c>
    </row>
    <row r="28" spans="1:16" ht="14.25" customHeight="1">
      <c r="A28" s="118" t="s">
        <v>176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  <c r="H28" s="118">
        <v>-1.4</v>
      </c>
      <c r="I28" s="118">
        <v>0</v>
      </c>
      <c r="J28" s="118">
        <v>-1</v>
      </c>
      <c r="K28" s="146">
        <v>-25</v>
      </c>
      <c r="L28" s="303">
        <v>0</v>
      </c>
      <c r="M28" s="303">
        <v>0</v>
      </c>
      <c r="N28" s="303">
        <v>0</v>
      </c>
      <c r="O28" s="303">
        <v>-6</v>
      </c>
      <c r="P28" s="303">
        <v>116.51</v>
      </c>
    </row>
    <row r="29" spans="1:16" ht="14.25" customHeight="1">
      <c r="A29" s="118" t="s">
        <v>177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  <c r="H29" s="118">
        <v>-1.4</v>
      </c>
      <c r="I29" s="118">
        <v>0</v>
      </c>
      <c r="J29" s="118">
        <v>-1</v>
      </c>
      <c r="K29" s="146">
        <v>-25</v>
      </c>
      <c r="L29" s="303">
        <v>0</v>
      </c>
      <c r="M29" s="303">
        <v>0</v>
      </c>
      <c r="N29" s="303">
        <v>0</v>
      </c>
      <c r="O29" s="303">
        <v>-6</v>
      </c>
      <c r="P29" s="303">
        <v>111.7</v>
      </c>
    </row>
    <row r="30" spans="1:16" ht="14.25" customHeight="1">
      <c r="A30" s="118" t="s">
        <v>178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  <c r="H30" s="118">
        <v>-1.4</v>
      </c>
      <c r="I30" s="118">
        <v>0</v>
      </c>
      <c r="J30" s="118">
        <v>-1</v>
      </c>
      <c r="K30" s="146">
        <v>-25</v>
      </c>
      <c r="L30" s="303">
        <v>0</v>
      </c>
      <c r="M30" s="303">
        <v>0</v>
      </c>
      <c r="N30" s="303">
        <v>0</v>
      </c>
      <c r="O30" s="303">
        <v>-6</v>
      </c>
      <c r="P30" s="303">
        <v>104.96</v>
      </c>
    </row>
    <row r="31" spans="1:16" ht="14.25" customHeight="1">
      <c r="A31" s="118" t="s">
        <v>179</v>
      </c>
      <c r="B31" s="118">
        <v>0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  <c r="H31" s="118">
        <v>-1.4</v>
      </c>
      <c r="I31" s="118">
        <v>0</v>
      </c>
      <c r="J31" s="118">
        <v>-1</v>
      </c>
      <c r="K31" s="146">
        <v>-25</v>
      </c>
      <c r="L31" s="303">
        <v>0</v>
      </c>
      <c r="M31" s="303">
        <v>0</v>
      </c>
      <c r="N31" s="303">
        <v>0</v>
      </c>
      <c r="O31" s="303">
        <v>-6</v>
      </c>
      <c r="P31" s="303">
        <v>93.4</v>
      </c>
    </row>
    <row r="32" spans="1:16" ht="14.25" customHeight="1">
      <c r="A32" s="118" t="s">
        <v>180</v>
      </c>
      <c r="B32" s="118">
        <v>0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  <c r="H32" s="118">
        <v>-1.4</v>
      </c>
      <c r="I32" s="118">
        <v>0</v>
      </c>
      <c r="J32" s="118">
        <v>-1</v>
      </c>
      <c r="K32" s="146">
        <v>-25</v>
      </c>
      <c r="L32" s="303">
        <v>5.78</v>
      </c>
      <c r="M32" s="303">
        <v>0</v>
      </c>
      <c r="N32" s="303">
        <v>0</v>
      </c>
      <c r="O32" s="303">
        <v>-6</v>
      </c>
      <c r="P32" s="303">
        <v>78.959999999999994</v>
      </c>
    </row>
    <row r="33" spans="1:16" ht="14.25" customHeight="1">
      <c r="A33" s="118" t="s">
        <v>181</v>
      </c>
      <c r="B33" s="118">
        <v>0</v>
      </c>
      <c r="C33" s="118">
        <v>0</v>
      </c>
      <c r="D33" s="118">
        <v>0</v>
      </c>
      <c r="E33" s="118">
        <v>0</v>
      </c>
      <c r="F33" s="118">
        <v>0</v>
      </c>
      <c r="G33" s="118">
        <v>0</v>
      </c>
      <c r="H33" s="118">
        <v>-1.4</v>
      </c>
      <c r="I33" s="118">
        <v>0</v>
      </c>
      <c r="J33" s="118">
        <v>-1</v>
      </c>
      <c r="K33" s="146">
        <v>-25</v>
      </c>
      <c r="L33" s="303">
        <v>0</v>
      </c>
      <c r="M33" s="303">
        <v>0</v>
      </c>
      <c r="N33" s="303">
        <v>0</v>
      </c>
      <c r="O33" s="303">
        <v>-6</v>
      </c>
      <c r="P33" s="303">
        <v>61.63</v>
      </c>
    </row>
    <row r="34" spans="1:16" ht="14.25" customHeight="1">
      <c r="A34" s="118" t="s">
        <v>182</v>
      </c>
      <c r="B34" s="118">
        <v>0</v>
      </c>
      <c r="C34" s="118">
        <v>0</v>
      </c>
      <c r="D34" s="118">
        <v>0</v>
      </c>
      <c r="E34" s="118">
        <v>0</v>
      </c>
      <c r="F34" s="118">
        <v>0</v>
      </c>
      <c r="G34" s="118">
        <v>0</v>
      </c>
      <c r="H34" s="118">
        <v>-1.4</v>
      </c>
      <c r="I34" s="118">
        <v>9.6300000000000008</v>
      </c>
      <c r="J34" s="118">
        <v>-1</v>
      </c>
      <c r="K34" s="146">
        <v>-25</v>
      </c>
      <c r="L34" s="303">
        <v>0</v>
      </c>
      <c r="M34" s="303">
        <v>0</v>
      </c>
      <c r="N34" s="303">
        <v>4.8099999999999996</v>
      </c>
      <c r="O34" s="303">
        <v>-6</v>
      </c>
      <c r="P34" s="303">
        <v>45.26</v>
      </c>
    </row>
    <row r="35" spans="1:16" ht="14.25" customHeight="1">
      <c r="A35" s="118" t="s">
        <v>183</v>
      </c>
      <c r="B35" s="118">
        <v>22.15</v>
      </c>
      <c r="C35" s="118">
        <v>0</v>
      </c>
      <c r="D35" s="118">
        <v>0</v>
      </c>
      <c r="E35" s="118">
        <v>0</v>
      </c>
      <c r="F35" s="118">
        <v>28.89</v>
      </c>
      <c r="G35" s="118">
        <v>5.39</v>
      </c>
      <c r="H35" s="118">
        <v>-1.4</v>
      </c>
      <c r="I35" s="118">
        <v>0</v>
      </c>
      <c r="J35" s="118">
        <v>-1</v>
      </c>
      <c r="K35" s="146">
        <v>0</v>
      </c>
      <c r="L35" s="303">
        <v>0</v>
      </c>
      <c r="M35" s="303">
        <v>0</v>
      </c>
      <c r="N35" s="303">
        <v>4.8099999999999996</v>
      </c>
      <c r="O35" s="303">
        <v>-6</v>
      </c>
      <c r="P35" s="303">
        <v>0</v>
      </c>
    </row>
    <row r="36" spans="1:16" ht="14.25" customHeight="1">
      <c r="A36" s="118" t="s">
        <v>184</v>
      </c>
      <c r="B36" s="118">
        <v>22.15</v>
      </c>
      <c r="C36" s="118">
        <v>0</v>
      </c>
      <c r="D36" s="118">
        <v>0</v>
      </c>
      <c r="E36" s="118">
        <v>0</v>
      </c>
      <c r="F36" s="118">
        <v>28.89</v>
      </c>
      <c r="G36" s="118">
        <v>5.39</v>
      </c>
      <c r="H36" s="118">
        <v>-1.4</v>
      </c>
      <c r="I36" s="118">
        <v>0</v>
      </c>
      <c r="J36" s="118">
        <v>-1</v>
      </c>
      <c r="K36" s="146">
        <v>0</v>
      </c>
      <c r="L36" s="303">
        <v>0</v>
      </c>
      <c r="M36" s="303">
        <v>0</v>
      </c>
      <c r="N36" s="303">
        <v>0</v>
      </c>
      <c r="O36" s="303">
        <v>0</v>
      </c>
      <c r="P36" s="303">
        <v>0</v>
      </c>
    </row>
    <row r="37" spans="1:16" ht="14.25" customHeight="1">
      <c r="A37" s="118" t="s">
        <v>185</v>
      </c>
      <c r="B37" s="118">
        <v>22.15</v>
      </c>
      <c r="C37" s="118">
        <v>0</v>
      </c>
      <c r="D37" s="118">
        <v>0</v>
      </c>
      <c r="E37" s="118">
        <v>0</v>
      </c>
      <c r="F37" s="118">
        <v>28.89</v>
      </c>
      <c r="G37" s="118">
        <v>5.39</v>
      </c>
      <c r="H37" s="118">
        <v>-1.4</v>
      </c>
      <c r="I37" s="118">
        <v>0</v>
      </c>
      <c r="J37" s="118">
        <v>-1</v>
      </c>
      <c r="K37" s="146">
        <v>0</v>
      </c>
      <c r="L37" s="303">
        <v>0</v>
      </c>
      <c r="M37" s="303">
        <v>0</v>
      </c>
      <c r="N37" s="303">
        <v>0</v>
      </c>
      <c r="O37" s="303">
        <v>0</v>
      </c>
      <c r="P37" s="303">
        <v>0</v>
      </c>
    </row>
    <row r="38" spans="1:16" ht="14.25" customHeight="1">
      <c r="A38" s="118" t="s">
        <v>186</v>
      </c>
      <c r="B38" s="118">
        <v>22.15</v>
      </c>
      <c r="C38" s="118">
        <v>0</v>
      </c>
      <c r="D38" s="118">
        <v>0</v>
      </c>
      <c r="E38" s="118">
        <v>0</v>
      </c>
      <c r="F38" s="118">
        <v>28.89</v>
      </c>
      <c r="G38" s="118">
        <v>5.39</v>
      </c>
      <c r="H38" s="118">
        <v>-1.4</v>
      </c>
      <c r="I38" s="118">
        <v>0</v>
      </c>
      <c r="J38" s="118">
        <v>-1</v>
      </c>
      <c r="K38" s="146">
        <v>0</v>
      </c>
      <c r="L38" s="303">
        <v>0</v>
      </c>
      <c r="M38" s="303">
        <v>0</v>
      </c>
      <c r="N38" s="303">
        <v>0</v>
      </c>
      <c r="O38" s="303">
        <v>0</v>
      </c>
      <c r="P38" s="303">
        <v>0</v>
      </c>
    </row>
    <row r="39" spans="1:16" ht="14.25" customHeight="1">
      <c r="A39" s="118" t="s">
        <v>187</v>
      </c>
      <c r="B39" s="118">
        <v>22.15</v>
      </c>
      <c r="C39" s="118">
        <v>0</v>
      </c>
      <c r="D39" s="118">
        <v>71.83</v>
      </c>
      <c r="E39" s="118">
        <v>0</v>
      </c>
      <c r="F39" s="118">
        <v>28.89</v>
      </c>
      <c r="G39" s="118">
        <v>5.39</v>
      </c>
      <c r="H39" s="118">
        <v>-1.4</v>
      </c>
      <c r="I39" s="118">
        <v>0</v>
      </c>
      <c r="J39" s="118">
        <v>-1</v>
      </c>
      <c r="K39" s="146">
        <v>0</v>
      </c>
      <c r="L39" s="303">
        <v>0</v>
      </c>
      <c r="M39" s="303">
        <v>4.8099999999999996</v>
      </c>
      <c r="N39" s="303">
        <v>0</v>
      </c>
      <c r="O39" s="303">
        <v>0</v>
      </c>
      <c r="P39" s="303">
        <v>0</v>
      </c>
    </row>
    <row r="40" spans="1:16" ht="14.25" customHeight="1">
      <c r="A40" s="118" t="s">
        <v>188</v>
      </c>
      <c r="B40" s="118">
        <v>22.15</v>
      </c>
      <c r="C40" s="118">
        <v>0</v>
      </c>
      <c r="D40" s="118">
        <v>193.26</v>
      </c>
      <c r="E40" s="118">
        <v>0</v>
      </c>
      <c r="F40" s="118">
        <v>28.89</v>
      </c>
      <c r="G40" s="118">
        <v>5.39</v>
      </c>
      <c r="H40" s="118">
        <v>-1.4</v>
      </c>
      <c r="I40" s="118">
        <v>0</v>
      </c>
      <c r="J40" s="118">
        <v>-1</v>
      </c>
      <c r="K40" s="146">
        <v>0</v>
      </c>
      <c r="L40" s="303">
        <v>0</v>
      </c>
      <c r="M40" s="303">
        <v>4.8099999999999996</v>
      </c>
      <c r="N40" s="303">
        <v>0</v>
      </c>
      <c r="O40" s="303">
        <v>0</v>
      </c>
      <c r="P40" s="303">
        <v>0</v>
      </c>
    </row>
    <row r="41" spans="1:16" ht="14.25" customHeight="1">
      <c r="A41" s="118" t="s">
        <v>189</v>
      </c>
      <c r="B41" s="118">
        <v>22.15</v>
      </c>
      <c r="C41" s="118">
        <v>0</v>
      </c>
      <c r="D41" s="118">
        <v>176.17</v>
      </c>
      <c r="E41" s="118">
        <v>13</v>
      </c>
      <c r="F41" s="118">
        <v>28.89</v>
      </c>
      <c r="G41" s="118">
        <v>5.39</v>
      </c>
      <c r="H41" s="118">
        <v>-1.4</v>
      </c>
      <c r="I41" s="118">
        <v>0</v>
      </c>
      <c r="J41" s="118">
        <v>-1</v>
      </c>
      <c r="K41" s="146">
        <v>0</v>
      </c>
      <c r="L41" s="303">
        <v>0</v>
      </c>
      <c r="M41" s="303">
        <v>4.8099999999999996</v>
      </c>
      <c r="N41" s="303">
        <v>0</v>
      </c>
      <c r="O41" s="303">
        <v>0</v>
      </c>
      <c r="P41" s="303">
        <v>0</v>
      </c>
    </row>
    <row r="42" spans="1:16" ht="14.25" customHeight="1">
      <c r="A42" s="118" t="s">
        <v>190</v>
      </c>
      <c r="B42" s="118">
        <v>22.15</v>
      </c>
      <c r="C42" s="118">
        <v>0</v>
      </c>
      <c r="D42" s="118">
        <v>26.34</v>
      </c>
      <c r="E42" s="118">
        <v>13.77</v>
      </c>
      <c r="F42" s="118">
        <v>28.89</v>
      </c>
      <c r="G42" s="118">
        <v>5.39</v>
      </c>
      <c r="H42" s="118">
        <v>-1.4</v>
      </c>
      <c r="I42" s="118">
        <v>0</v>
      </c>
      <c r="J42" s="118">
        <v>-1</v>
      </c>
      <c r="K42" s="146">
        <v>0</v>
      </c>
      <c r="L42" s="303">
        <v>0</v>
      </c>
      <c r="M42" s="303">
        <v>4.8099999999999996</v>
      </c>
      <c r="N42" s="303">
        <v>0</v>
      </c>
      <c r="O42" s="303">
        <v>0</v>
      </c>
      <c r="P42" s="303">
        <v>0</v>
      </c>
    </row>
    <row r="43" spans="1:16" ht="14.25" customHeight="1">
      <c r="A43" s="118" t="s">
        <v>191</v>
      </c>
      <c r="B43" s="118">
        <v>22.15</v>
      </c>
      <c r="C43" s="118">
        <v>0</v>
      </c>
      <c r="D43" s="118">
        <v>35.08</v>
      </c>
      <c r="E43" s="118">
        <v>14.44</v>
      </c>
      <c r="F43" s="118">
        <v>28.89</v>
      </c>
      <c r="G43" s="118">
        <v>5.39</v>
      </c>
      <c r="H43" s="118">
        <v>-1.4</v>
      </c>
      <c r="I43" s="118">
        <v>0</v>
      </c>
      <c r="J43" s="118">
        <v>-1</v>
      </c>
      <c r="K43" s="146">
        <v>0</v>
      </c>
      <c r="L43" s="303">
        <v>0</v>
      </c>
      <c r="M43" s="303">
        <v>2.6</v>
      </c>
      <c r="N43" s="303">
        <v>0</v>
      </c>
      <c r="O43" s="303">
        <v>0</v>
      </c>
      <c r="P43" s="303">
        <v>33.700000000000003</v>
      </c>
    </row>
    <row r="44" spans="1:16" ht="14.25" customHeight="1">
      <c r="A44" s="118" t="s">
        <v>192</v>
      </c>
      <c r="B44" s="118">
        <v>22.15</v>
      </c>
      <c r="C44" s="118">
        <v>0</v>
      </c>
      <c r="D44" s="118">
        <v>34.07</v>
      </c>
      <c r="E44" s="118">
        <v>13.96</v>
      </c>
      <c r="F44" s="118">
        <v>28.89</v>
      </c>
      <c r="G44" s="118">
        <v>5.39</v>
      </c>
      <c r="H44" s="118">
        <v>-1.4</v>
      </c>
      <c r="I44" s="118">
        <v>0</v>
      </c>
      <c r="J44" s="118">
        <v>-1</v>
      </c>
      <c r="K44" s="146">
        <v>0</v>
      </c>
      <c r="L44" s="303">
        <v>0</v>
      </c>
      <c r="M44" s="303">
        <v>0</v>
      </c>
      <c r="N44" s="303">
        <v>0</v>
      </c>
      <c r="O44" s="303">
        <v>0</v>
      </c>
      <c r="P44" s="303">
        <v>23.11</v>
      </c>
    </row>
    <row r="45" spans="1:16" ht="14.25" customHeight="1">
      <c r="A45" s="118" t="s">
        <v>193</v>
      </c>
      <c r="B45" s="118">
        <v>22.15</v>
      </c>
      <c r="C45" s="118">
        <v>0</v>
      </c>
      <c r="D45" s="118">
        <v>32.11</v>
      </c>
      <c r="E45" s="118">
        <v>11.27</v>
      </c>
      <c r="F45" s="118">
        <v>28.89</v>
      </c>
      <c r="G45" s="118">
        <v>5.39</v>
      </c>
      <c r="H45" s="118">
        <v>-1.4</v>
      </c>
      <c r="I45" s="118">
        <v>0</v>
      </c>
      <c r="J45" s="118">
        <v>-1</v>
      </c>
      <c r="K45" s="146">
        <v>0</v>
      </c>
      <c r="L45" s="303">
        <v>0</v>
      </c>
      <c r="M45" s="303">
        <v>0</v>
      </c>
      <c r="N45" s="303">
        <v>0</v>
      </c>
      <c r="O45" s="303">
        <v>0</v>
      </c>
      <c r="P45" s="303">
        <v>19.260000000000002</v>
      </c>
    </row>
    <row r="46" spans="1:16" ht="14.25" customHeight="1">
      <c r="A46" s="118" t="s">
        <v>194</v>
      </c>
      <c r="B46" s="118">
        <v>22.15</v>
      </c>
      <c r="C46" s="118">
        <v>0</v>
      </c>
      <c r="D46" s="118">
        <v>33.92</v>
      </c>
      <c r="E46" s="118">
        <v>9.73</v>
      </c>
      <c r="F46" s="118">
        <v>28.89</v>
      </c>
      <c r="G46" s="118">
        <v>5.39</v>
      </c>
      <c r="H46" s="118">
        <v>-1.4</v>
      </c>
      <c r="I46" s="118">
        <v>0</v>
      </c>
      <c r="J46" s="118">
        <v>-1</v>
      </c>
      <c r="K46" s="146">
        <v>0</v>
      </c>
      <c r="L46" s="303">
        <v>0</v>
      </c>
      <c r="M46" s="303">
        <v>0</v>
      </c>
      <c r="N46" s="303">
        <v>0</v>
      </c>
      <c r="O46" s="303">
        <v>0</v>
      </c>
      <c r="P46" s="303">
        <v>19.260000000000002</v>
      </c>
    </row>
    <row r="47" spans="1:16" ht="14.25" customHeight="1">
      <c r="A47" s="118" t="s">
        <v>195</v>
      </c>
      <c r="B47" s="118">
        <v>22.15</v>
      </c>
      <c r="C47" s="118">
        <v>0</v>
      </c>
      <c r="D47" s="118">
        <v>27.87</v>
      </c>
      <c r="E47" s="118">
        <v>9.6300000000000008</v>
      </c>
      <c r="F47" s="118">
        <v>28.88</v>
      </c>
      <c r="G47" s="118">
        <v>5.39</v>
      </c>
      <c r="H47" s="118">
        <v>-1.4</v>
      </c>
      <c r="I47" s="118">
        <v>0</v>
      </c>
      <c r="J47" s="118">
        <v>-1</v>
      </c>
      <c r="K47" s="146">
        <v>0</v>
      </c>
      <c r="L47" s="303">
        <v>0</v>
      </c>
      <c r="M47" s="303">
        <v>0</v>
      </c>
      <c r="N47" s="303">
        <v>0</v>
      </c>
      <c r="O47" s="303">
        <v>0</v>
      </c>
      <c r="P47" s="303">
        <v>23.11</v>
      </c>
    </row>
    <row r="48" spans="1:16" ht="14.25" customHeight="1">
      <c r="A48" s="118" t="s">
        <v>196</v>
      </c>
      <c r="B48" s="118">
        <v>22.15</v>
      </c>
      <c r="C48" s="118">
        <v>0</v>
      </c>
      <c r="D48" s="118">
        <v>27.87</v>
      </c>
      <c r="E48" s="118">
        <v>10.11</v>
      </c>
      <c r="F48" s="118">
        <v>28.88</v>
      </c>
      <c r="G48" s="118">
        <v>5.39</v>
      </c>
      <c r="H48" s="118">
        <v>-1.4</v>
      </c>
      <c r="I48" s="118">
        <v>0</v>
      </c>
      <c r="J48" s="118">
        <v>-1</v>
      </c>
      <c r="K48" s="146">
        <v>0</v>
      </c>
      <c r="L48" s="303">
        <v>0</v>
      </c>
      <c r="M48" s="303">
        <v>0</v>
      </c>
      <c r="N48" s="303">
        <v>0</v>
      </c>
      <c r="O48" s="303">
        <v>0</v>
      </c>
      <c r="P48" s="303">
        <v>23.11</v>
      </c>
    </row>
    <row r="49" spans="1:16" ht="14.25" customHeight="1">
      <c r="A49" s="118" t="s">
        <v>197</v>
      </c>
      <c r="B49" s="118">
        <v>22.15</v>
      </c>
      <c r="C49" s="118">
        <v>0</v>
      </c>
      <c r="D49" s="118">
        <v>27.9</v>
      </c>
      <c r="E49" s="118">
        <v>8.09</v>
      </c>
      <c r="F49" s="118">
        <v>28.89</v>
      </c>
      <c r="G49" s="118">
        <v>5.39</v>
      </c>
      <c r="H49" s="118">
        <v>-1.4</v>
      </c>
      <c r="I49" s="118">
        <v>0</v>
      </c>
      <c r="J49" s="118">
        <v>-1</v>
      </c>
      <c r="K49" s="146">
        <v>0</v>
      </c>
      <c r="L49" s="303">
        <v>0</v>
      </c>
      <c r="M49" s="303">
        <v>0</v>
      </c>
      <c r="N49" s="303">
        <v>0</v>
      </c>
      <c r="O49" s="303">
        <v>0</v>
      </c>
      <c r="P49" s="303">
        <v>23.11</v>
      </c>
    </row>
    <row r="50" spans="1:16" ht="14.25" customHeight="1">
      <c r="A50" s="118" t="s">
        <v>198</v>
      </c>
      <c r="B50" s="118">
        <v>22.15</v>
      </c>
      <c r="C50" s="118">
        <v>0</v>
      </c>
      <c r="D50" s="118">
        <v>29.92</v>
      </c>
      <c r="E50" s="118">
        <v>7.9</v>
      </c>
      <c r="F50" s="118">
        <v>28.89</v>
      </c>
      <c r="G50" s="118">
        <v>5.39</v>
      </c>
      <c r="H50" s="118">
        <v>-1.4</v>
      </c>
      <c r="I50" s="118">
        <v>0</v>
      </c>
      <c r="J50" s="118">
        <v>-1</v>
      </c>
      <c r="K50" s="146">
        <v>0</v>
      </c>
      <c r="L50" s="303">
        <v>0</v>
      </c>
      <c r="M50" s="303">
        <v>0</v>
      </c>
      <c r="N50" s="303">
        <v>0</v>
      </c>
      <c r="O50" s="303">
        <v>0</v>
      </c>
      <c r="P50" s="303">
        <v>19.260000000000002</v>
      </c>
    </row>
    <row r="51" spans="1:16" ht="14.25" customHeight="1">
      <c r="A51" s="118" t="s">
        <v>199</v>
      </c>
      <c r="B51" s="118">
        <v>22.15</v>
      </c>
      <c r="C51" s="118">
        <v>0</v>
      </c>
      <c r="D51" s="118">
        <v>34.17</v>
      </c>
      <c r="E51" s="118">
        <v>9.0500000000000007</v>
      </c>
      <c r="F51" s="118">
        <v>28.89</v>
      </c>
      <c r="G51" s="118">
        <v>5.39</v>
      </c>
      <c r="H51" s="118">
        <v>-1.4</v>
      </c>
      <c r="I51" s="118">
        <v>0</v>
      </c>
      <c r="J51" s="118">
        <v>-1</v>
      </c>
      <c r="K51" s="146">
        <v>0</v>
      </c>
      <c r="L51" s="303">
        <v>0</v>
      </c>
      <c r="M51" s="303">
        <v>0</v>
      </c>
      <c r="N51" s="303">
        <v>0</v>
      </c>
      <c r="O51" s="303">
        <v>0</v>
      </c>
      <c r="P51" s="303">
        <v>23.11</v>
      </c>
    </row>
    <row r="52" spans="1:16" ht="14.25" customHeight="1">
      <c r="A52" s="118" t="s">
        <v>200</v>
      </c>
      <c r="B52" s="118">
        <v>22.15</v>
      </c>
      <c r="C52" s="118">
        <v>0</v>
      </c>
      <c r="D52" s="118">
        <v>34.840000000000003</v>
      </c>
      <c r="E52" s="118">
        <v>8.76</v>
      </c>
      <c r="F52" s="118">
        <v>28.89</v>
      </c>
      <c r="G52" s="118">
        <v>5.39</v>
      </c>
      <c r="H52" s="118">
        <v>-1.4</v>
      </c>
      <c r="I52" s="118">
        <v>0</v>
      </c>
      <c r="J52" s="118">
        <v>-1</v>
      </c>
      <c r="K52" s="146">
        <v>0</v>
      </c>
      <c r="L52" s="303">
        <v>0</v>
      </c>
      <c r="M52" s="303">
        <v>0</v>
      </c>
      <c r="N52" s="303">
        <v>0</v>
      </c>
      <c r="O52" s="303">
        <v>0</v>
      </c>
      <c r="P52" s="303">
        <v>23.11</v>
      </c>
    </row>
    <row r="53" spans="1:16" ht="14.25" customHeight="1">
      <c r="A53" s="118" t="s">
        <v>201</v>
      </c>
      <c r="B53" s="118">
        <v>22.15</v>
      </c>
      <c r="C53" s="118">
        <v>0</v>
      </c>
      <c r="D53" s="118">
        <v>34.83</v>
      </c>
      <c r="E53" s="118">
        <v>14.06</v>
      </c>
      <c r="F53" s="118">
        <v>28.89</v>
      </c>
      <c r="G53" s="118">
        <v>5.39</v>
      </c>
      <c r="H53" s="118">
        <v>-1.4</v>
      </c>
      <c r="I53" s="118">
        <v>0</v>
      </c>
      <c r="J53" s="118">
        <v>-1</v>
      </c>
      <c r="K53" s="146">
        <v>0</v>
      </c>
      <c r="L53" s="303">
        <v>0</v>
      </c>
      <c r="M53" s="303">
        <v>0</v>
      </c>
      <c r="N53" s="303">
        <v>0</v>
      </c>
      <c r="O53" s="303">
        <v>0</v>
      </c>
      <c r="P53" s="303">
        <v>23.11</v>
      </c>
    </row>
    <row r="54" spans="1:16" ht="14.25" customHeight="1">
      <c r="A54" s="118" t="s">
        <v>202</v>
      </c>
      <c r="B54" s="118">
        <v>22.15</v>
      </c>
      <c r="C54" s="118">
        <v>0</v>
      </c>
      <c r="D54" s="118">
        <v>34.83</v>
      </c>
      <c r="E54" s="118">
        <v>18.39</v>
      </c>
      <c r="F54" s="118">
        <v>28.89</v>
      </c>
      <c r="G54" s="118">
        <v>5.39</v>
      </c>
      <c r="H54" s="118">
        <v>-1.4</v>
      </c>
      <c r="I54" s="118">
        <v>0</v>
      </c>
      <c r="J54" s="118">
        <v>-1</v>
      </c>
      <c r="K54" s="146">
        <v>0</v>
      </c>
      <c r="L54" s="303">
        <v>0</v>
      </c>
      <c r="M54" s="303">
        <v>0</v>
      </c>
      <c r="N54" s="303">
        <v>0</v>
      </c>
      <c r="O54" s="303">
        <v>0</v>
      </c>
      <c r="P54" s="303">
        <v>23.11</v>
      </c>
    </row>
    <row r="55" spans="1:16" ht="14.25" customHeight="1">
      <c r="A55" s="118" t="s">
        <v>203</v>
      </c>
      <c r="B55" s="118">
        <v>22.15</v>
      </c>
      <c r="C55" s="118">
        <v>0</v>
      </c>
      <c r="D55" s="118">
        <v>34.840000000000003</v>
      </c>
      <c r="E55" s="118">
        <v>14.92</v>
      </c>
      <c r="F55" s="118">
        <v>28.89</v>
      </c>
      <c r="G55" s="118">
        <v>5.39</v>
      </c>
      <c r="H55" s="118">
        <v>-1.4</v>
      </c>
      <c r="I55" s="118">
        <v>0</v>
      </c>
      <c r="J55" s="118">
        <v>-1</v>
      </c>
      <c r="K55" s="146">
        <v>0</v>
      </c>
      <c r="L55" s="303">
        <v>0</v>
      </c>
      <c r="M55" s="303">
        <v>0</v>
      </c>
      <c r="N55" s="303">
        <v>0</v>
      </c>
      <c r="O55" s="303">
        <v>0</v>
      </c>
      <c r="P55" s="303">
        <v>23.11</v>
      </c>
    </row>
    <row r="56" spans="1:16" ht="14.25" customHeight="1">
      <c r="A56" s="118" t="s">
        <v>204</v>
      </c>
      <c r="B56" s="118">
        <v>22.15</v>
      </c>
      <c r="C56" s="118">
        <v>0</v>
      </c>
      <c r="D56" s="118">
        <v>34.840000000000003</v>
      </c>
      <c r="E56" s="118">
        <v>15.6</v>
      </c>
      <c r="F56" s="118">
        <v>28.89</v>
      </c>
      <c r="G56" s="118">
        <v>5.39</v>
      </c>
      <c r="H56" s="118">
        <v>-1.4</v>
      </c>
      <c r="I56" s="118">
        <v>0</v>
      </c>
      <c r="J56" s="118">
        <v>-1</v>
      </c>
      <c r="K56" s="146">
        <v>0</v>
      </c>
      <c r="L56" s="303">
        <v>0</v>
      </c>
      <c r="M56" s="303">
        <v>0</v>
      </c>
      <c r="N56" s="303">
        <v>0</v>
      </c>
      <c r="O56" s="303">
        <v>0</v>
      </c>
      <c r="P56" s="303">
        <v>24.07</v>
      </c>
    </row>
    <row r="57" spans="1:16" ht="14.25" customHeight="1">
      <c r="A57" s="118" t="s">
        <v>205</v>
      </c>
      <c r="B57" s="118">
        <v>22.15</v>
      </c>
      <c r="C57" s="118">
        <v>0</v>
      </c>
      <c r="D57" s="118">
        <v>34.85</v>
      </c>
      <c r="E57" s="118">
        <v>15.02</v>
      </c>
      <c r="F57" s="118">
        <v>28.89</v>
      </c>
      <c r="G57" s="118">
        <v>5.39</v>
      </c>
      <c r="H57" s="118">
        <v>-1.4</v>
      </c>
      <c r="I57" s="118">
        <v>0</v>
      </c>
      <c r="J57" s="118">
        <v>-1</v>
      </c>
      <c r="K57" s="146">
        <v>0</v>
      </c>
      <c r="L57" s="303">
        <v>0</v>
      </c>
      <c r="M57" s="303">
        <v>0</v>
      </c>
      <c r="N57" s="303">
        <v>0</v>
      </c>
      <c r="O57" s="303">
        <v>0</v>
      </c>
      <c r="P57" s="303">
        <v>24.07</v>
      </c>
    </row>
    <row r="58" spans="1:16" ht="14.25" customHeight="1">
      <c r="A58" s="118" t="s">
        <v>206</v>
      </c>
      <c r="B58" s="118">
        <v>22.15</v>
      </c>
      <c r="C58" s="118">
        <v>0</v>
      </c>
      <c r="D58" s="118">
        <v>34.840000000000003</v>
      </c>
      <c r="E58" s="118">
        <v>14.54</v>
      </c>
      <c r="F58" s="118">
        <v>28.89</v>
      </c>
      <c r="G58" s="118">
        <v>5.39</v>
      </c>
      <c r="H58" s="118">
        <v>-1.4</v>
      </c>
      <c r="I58" s="118">
        <v>0</v>
      </c>
      <c r="J58" s="118">
        <v>-1</v>
      </c>
      <c r="K58" s="146">
        <v>0</v>
      </c>
      <c r="L58" s="303">
        <v>0</v>
      </c>
      <c r="M58" s="303">
        <v>0</v>
      </c>
      <c r="N58" s="303">
        <v>0</v>
      </c>
      <c r="O58" s="303">
        <v>0</v>
      </c>
      <c r="P58" s="303">
        <v>24.07</v>
      </c>
    </row>
    <row r="59" spans="1:16" ht="14.25" customHeight="1">
      <c r="A59" s="118" t="s">
        <v>207</v>
      </c>
      <c r="B59" s="118">
        <v>22.15</v>
      </c>
      <c r="C59" s="118">
        <v>0</v>
      </c>
      <c r="D59" s="118">
        <v>27.88</v>
      </c>
      <c r="E59" s="118">
        <v>15.02</v>
      </c>
      <c r="F59" s="118">
        <v>28.89</v>
      </c>
      <c r="G59" s="118">
        <v>5.39</v>
      </c>
      <c r="H59" s="118">
        <v>-1.4</v>
      </c>
      <c r="I59" s="118">
        <v>0</v>
      </c>
      <c r="J59" s="118">
        <v>-1</v>
      </c>
      <c r="K59" s="146">
        <v>0</v>
      </c>
      <c r="L59" s="303">
        <v>0</v>
      </c>
      <c r="M59" s="303">
        <v>0</v>
      </c>
      <c r="N59" s="303">
        <v>0</v>
      </c>
      <c r="O59" s="303">
        <v>0</v>
      </c>
      <c r="P59" s="303">
        <v>11.55</v>
      </c>
    </row>
    <row r="60" spans="1:16" ht="14.25" customHeight="1">
      <c r="A60" s="118" t="s">
        <v>208</v>
      </c>
      <c r="B60" s="118">
        <v>22.15</v>
      </c>
      <c r="C60" s="118">
        <v>0</v>
      </c>
      <c r="D60" s="118">
        <v>32</v>
      </c>
      <c r="E60" s="118">
        <v>15.5</v>
      </c>
      <c r="F60" s="118">
        <v>28.89</v>
      </c>
      <c r="G60" s="118">
        <v>5.39</v>
      </c>
      <c r="H60" s="118">
        <v>-1.4</v>
      </c>
      <c r="I60" s="118">
        <v>0</v>
      </c>
      <c r="J60" s="118">
        <v>-1</v>
      </c>
      <c r="K60" s="146">
        <v>0</v>
      </c>
      <c r="L60" s="303">
        <v>0</v>
      </c>
      <c r="M60" s="303">
        <v>0</v>
      </c>
      <c r="N60" s="303">
        <v>0</v>
      </c>
      <c r="O60" s="303">
        <v>0</v>
      </c>
      <c r="P60" s="303">
        <v>0</v>
      </c>
    </row>
    <row r="61" spans="1:16" ht="14.25" customHeight="1">
      <c r="A61" s="118" t="s">
        <v>209</v>
      </c>
      <c r="B61" s="118">
        <v>22.15</v>
      </c>
      <c r="C61" s="118">
        <v>0</v>
      </c>
      <c r="D61" s="118">
        <v>32.479999999999997</v>
      </c>
      <c r="E61" s="118">
        <v>15.98</v>
      </c>
      <c r="F61" s="118">
        <v>28.89</v>
      </c>
      <c r="G61" s="118">
        <v>5.39</v>
      </c>
      <c r="H61" s="118">
        <v>-1.4</v>
      </c>
      <c r="I61" s="118">
        <v>0</v>
      </c>
      <c r="J61" s="118">
        <v>-1</v>
      </c>
      <c r="K61" s="146">
        <v>0</v>
      </c>
      <c r="L61" s="303">
        <v>0</v>
      </c>
      <c r="M61" s="303">
        <v>0</v>
      </c>
      <c r="N61" s="303">
        <v>0</v>
      </c>
      <c r="O61" s="303">
        <v>0</v>
      </c>
      <c r="P61" s="303">
        <v>0</v>
      </c>
    </row>
    <row r="62" spans="1:16" ht="14.25" customHeight="1">
      <c r="A62" s="118" t="s">
        <v>210</v>
      </c>
      <c r="B62" s="118">
        <v>22.15</v>
      </c>
      <c r="C62" s="118">
        <v>0</v>
      </c>
      <c r="D62" s="118">
        <v>32.47</v>
      </c>
      <c r="E62" s="118">
        <v>16.850000000000001</v>
      </c>
      <c r="F62" s="118">
        <v>28.89</v>
      </c>
      <c r="G62" s="118">
        <v>5.39</v>
      </c>
      <c r="H62" s="118">
        <v>-1.4</v>
      </c>
      <c r="I62" s="118">
        <v>0</v>
      </c>
      <c r="J62" s="118">
        <v>-1</v>
      </c>
      <c r="K62" s="146">
        <v>0</v>
      </c>
      <c r="L62" s="303">
        <v>0</v>
      </c>
      <c r="M62" s="303">
        <v>0</v>
      </c>
      <c r="N62" s="303">
        <v>0</v>
      </c>
      <c r="O62" s="303">
        <v>0</v>
      </c>
      <c r="P62" s="303">
        <v>0</v>
      </c>
    </row>
    <row r="63" spans="1:16" ht="14.25" customHeight="1">
      <c r="A63" s="118" t="s">
        <v>211</v>
      </c>
      <c r="B63" s="118">
        <v>22.15</v>
      </c>
      <c r="C63" s="118">
        <v>0</v>
      </c>
      <c r="D63" s="118">
        <v>28.37</v>
      </c>
      <c r="E63" s="118">
        <v>16.47</v>
      </c>
      <c r="F63" s="118">
        <v>28.88</v>
      </c>
      <c r="G63" s="118">
        <v>5.39</v>
      </c>
      <c r="H63" s="118">
        <v>-1.4</v>
      </c>
      <c r="I63" s="118">
        <v>0</v>
      </c>
      <c r="J63" s="118">
        <v>-1</v>
      </c>
      <c r="K63" s="146">
        <v>0</v>
      </c>
      <c r="L63" s="303">
        <v>0</v>
      </c>
      <c r="M63" s="303">
        <v>4.8099999999999996</v>
      </c>
      <c r="N63" s="303">
        <v>0</v>
      </c>
      <c r="O63" s="303">
        <v>0</v>
      </c>
      <c r="P63" s="303">
        <v>0</v>
      </c>
    </row>
    <row r="64" spans="1:16" ht="14.25" customHeight="1">
      <c r="A64" s="118" t="s">
        <v>212</v>
      </c>
      <c r="B64" s="118">
        <v>22.15</v>
      </c>
      <c r="C64" s="118">
        <v>0</v>
      </c>
      <c r="D64" s="118">
        <v>246.48</v>
      </c>
      <c r="E64" s="118">
        <v>0</v>
      </c>
      <c r="F64" s="118">
        <v>28.89</v>
      </c>
      <c r="G64" s="118">
        <v>5.39</v>
      </c>
      <c r="H64" s="118">
        <v>-1.4</v>
      </c>
      <c r="I64" s="118">
        <v>0</v>
      </c>
      <c r="J64" s="118">
        <v>-1</v>
      </c>
      <c r="K64" s="146">
        <v>0</v>
      </c>
      <c r="L64" s="303">
        <v>0</v>
      </c>
      <c r="M64" s="303">
        <v>4.8099999999999996</v>
      </c>
      <c r="N64" s="303">
        <v>0</v>
      </c>
      <c r="O64" s="303">
        <v>0</v>
      </c>
      <c r="P64" s="303">
        <v>0</v>
      </c>
    </row>
    <row r="65" spans="1:16" ht="14.25" customHeight="1">
      <c r="A65" s="118" t="s">
        <v>213</v>
      </c>
      <c r="B65" s="118">
        <v>22.15</v>
      </c>
      <c r="C65" s="118">
        <v>0</v>
      </c>
      <c r="D65" s="118">
        <v>253.47</v>
      </c>
      <c r="E65" s="118">
        <v>0</v>
      </c>
      <c r="F65" s="118">
        <v>28.89</v>
      </c>
      <c r="G65" s="118">
        <v>5.39</v>
      </c>
      <c r="H65" s="118">
        <v>-1.4</v>
      </c>
      <c r="I65" s="118">
        <v>0</v>
      </c>
      <c r="J65" s="118">
        <v>-1</v>
      </c>
      <c r="K65" s="146">
        <v>0</v>
      </c>
      <c r="L65" s="303">
        <v>0</v>
      </c>
      <c r="M65" s="303">
        <v>4.8099999999999996</v>
      </c>
      <c r="N65" s="303">
        <v>0</v>
      </c>
      <c r="O65" s="303">
        <v>0</v>
      </c>
      <c r="P65" s="303">
        <v>0</v>
      </c>
    </row>
    <row r="66" spans="1:16" ht="14.25" customHeight="1">
      <c r="A66" s="118" t="s">
        <v>214</v>
      </c>
      <c r="B66" s="118">
        <v>22.15</v>
      </c>
      <c r="C66" s="118">
        <v>0</v>
      </c>
      <c r="D66" s="118">
        <v>59</v>
      </c>
      <c r="E66" s="118">
        <v>0</v>
      </c>
      <c r="F66" s="118">
        <v>28.89</v>
      </c>
      <c r="G66" s="118">
        <v>5.39</v>
      </c>
      <c r="H66" s="118">
        <v>-1.4</v>
      </c>
      <c r="I66" s="118">
        <v>0</v>
      </c>
      <c r="J66" s="118">
        <v>-1</v>
      </c>
      <c r="K66" s="146">
        <v>0</v>
      </c>
      <c r="L66" s="303">
        <v>0</v>
      </c>
      <c r="M66" s="303">
        <v>4.8099999999999996</v>
      </c>
      <c r="N66" s="303">
        <v>0</v>
      </c>
      <c r="O66" s="303">
        <v>0</v>
      </c>
      <c r="P66" s="303">
        <v>0</v>
      </c>
    </row>
    <row r="67" spans="1:16" ht="14.25" customHeight="1">
      <c r="A67" s="118" t="s">
        <v>215</v>
      </c>
      <c r="B67" s="118">
        <v>22.15</v>
      </c>
      <c r="C67" s="118">
        <v>0</v>
      </c>
      <c r="D67" s="118">
        <v>0</v>
      </c>
      <c r="E67" s="118">
        <v>0</v>
      </c>
      <c r="F67" s="118">
        <v>28.89</v>
      </c>
      <c r="G67" s="118">
        <v>5.39</v>
      </c>
      <c r="H67" s="118">
        <v>-1.4</v>
      </c>
      <c r="I67" s="118">
        <v>0</v>
      </c>
      <c r="J67" s="118">
        <v>-1</v>
      </c>
      <c r="K67" s="146">
        <v>0</v>
      </c>
      <c r="L67" s="303">
        <v>0</v>
      </c>
      <c r="M67" s="303">
        <v>0</v>
      </c>
      <c r="N67" s="303">
        <v>0</v>
      </c>
      <c r="O67" s="303">
        <v>0</v>
      </c>
      <c r="P67" s="303">
        <v>0.96</v>
      </c>
    </row>
    <row r="68" spans="1:16" ht="14.25" customHeight="1">
      <c r="A68" s="118" t="s">
        <v>216</v>
      </c>
      <c r="B68" s="118">
        <v>22.15</v>
      </c>
      <c r="C68" s="118">
        <v>0</v>
      </c>
      <c r="D68" s="118">
        <v>0</v>
      </c>
      <c r="E68" s="118">
        <v>0</v>
      </c>
      <c r="F68" s="118">
        <v>28.89</v>
      </c>
      <c r="G68" s="118">
        <v>5.39</v>
      </c>
      <c r="H68" s="118">
        <v>-1.4</v>
      </c>
      <c r="I68" s="118">
        <v>0</v>
      </c>
      <c r="J68" s="118">
        <v>-1</v>
      </c>
      <c r="K68" s="146">
        <v>0</v>
      </c>
      <c r="L68" s="303">
        <v>0</v>
      </c>
      <c r="M68" s="303">
        <v>0</v>
      </c>
      <c r="N68" s="303">
        <v>0</v>
      </c>
      <c r="O68" s="303">
        <v>0</v>
      </c>
      <c r="P68" s="303">
        <v>0.96</v>
      </c>
    </row>
    <row r="69" spans="1:16" ht="14.25" customHeight="1">
      <c r="A69" s="118" t="s">
        <v>217</v>
      </c>
      <c r="B69" s="118">
        <v>22.15</v>
      </c>
      <c r="C69" s="118">
        <v>0</v>
      </c>
      <c r="D69" s="118">
        <v>0</v>
      </c>
      <c r="E69" s="118">
        <v>0</v>
      </c>
      <c r="F69" s="118">
        <v>28.89</v>
      </c>
      <c r="G69" s="118">
        <v>5.39</v>
      </c>
      <c r="H69" s="118">
        <v>-1.4</v>
      </c>
      <c r="I69" s="118">
        <v>0</v>
      </c>
      <c r="J69" s="118">
        <v>-1</v>
      </c>
      <c r="K69" s="146">
        <v>0</v>
      </c>
      <c r="L69" s="303">
        <v>0</v>
      </c>
      <c r="M69" s="303">
        <v>0</v>
      </c>
      <c r="N69" s="303">
        <v>0</v>
      </c>
      <c r="O69" s="303">
        <v>-6</v>
      </c>
      <c r="P69" s="303">
        <v>0</v>
      </c>
    </row>
    <row r="70" spans="1:16" ht="14.25" customHeight="1">
      <c r="A70" s="118" t="s">
        <v>218</v>
      </c>
      <c r="B70" s="118">
        <v>22.15</v>
      </c>
      <c r="C70" s="118">
        <v>0</v>
      </c>
      <c r="D70" s="118">
        <v>0</v>
      </c>
      <c r="E70" s="118">
        <v>0</v>
      </c>
      <c r="F70" s="118">
        <v>28.89</v>
      </c>
      <c r="G70" s="118">
        <v>5.39</v>
      </c>
      <c r="H70" s="118">
        <v>-1.4</v>
      </c>
      <c r="I70" s="118">
        <v>0</v>
      </c>
      <c r="J70" s="118">
        <v>-1</v>
      </c>
      <c r="K70" s="146">
        <v>0</v>
      </c>
      <c r="L70" s="303">
        <v>0</v>
      </c>
      <c r="M70" s="303">
        <v>0</v>
      </c>
      <c r="N70" s="303">
        <v>4.8099999999999996</v>
      </c>
      <c r="O70" s="303">
        <v>-6</v>
      </c>
      <c r="P70" s="303">
        <v>0</v>
      </c>
    </row>
    <row r="71" spans="1:16" ht="14.25" customHeight="1">
      <c r="A71" s="118" t="s">
        <v>219</v>
      </c>
      <c r="B71" s="118">
        <v>0</v>
      </c>
      <c r="C71" s="118">
        <v>0</v>
      </c>
      <c r="D71" s="118">
        <v>0</v>
      </c>
      <c r="E71" s="118">
        <v>0</v>
      </c>
      <c r="F71" s="118">
        <v>28.89</v>
      </c>
      <c r="G71" s="118">
        <v>5.39</v>
      </c>
      <c r="H71" s="118">
        <v>-1.2</v>
      </c>
      <c r="I71" s="118">
        <v>0</v>
      </c>
      <c r="J71" s="118">
        <v>-5</v>
      </c>
      <c r="K71" s="146">
        <v>0</v>
      </c>
      <c r="L71" s="303">
        <v>0</v>
      </c>
      <c r="M71" s="303">
        <v>0</v>
      </c>
      <c r="N71" s="303">
        <v>4.8099999999999996</v>
      </c>
      <c r="O71" s="303">
        <v>-6</v>
      </c>
      <c r="P71" s="303">
        <v>0</v>
      </c>
    </row>
    <row r="72" spans="1:16" ht="14.25" customHeight="1">
      <c r="A72" s="118" t="s">
        <v>220</v>
      </c>
      <c r="B72" s="118">
        <v>0</v>
      </c>
      <c r="C72" s="118">
        <v>0</v>
      </c>
      <c r="D72" s="118">
        <v>0</v>
      </c>
      <c r="E72" s="118">
        <v>0</v>
      </c>
      <c r="F72" s="118">
        <v>28.9</v>
      </c>
      <c r="G72" s="118">
        <v>5.39</v>
      </c>
      <c r="H72" s="118">
        <v>-1.2</v>
      </c>
      <c r="I72" s="118">
        <v>0</v>
      </c>
      <c r="J72" s="118">
        <v>-5</v>
      </c>
      <c r="K72" s="146">
        <v>0</v>
      </c>
      <c r="L72" s="303">
        <v>0</v>
      </c>
      <c r="M72" s="303">
        <v>0</v>
      </c>
      <c r="N72" s="303">
        <v>4.8099999999999996</v>
      </c>
      <c r="O72" s="303">
        <v>-6</v>
      </c>
      <c r="P72" s="303">
        <v>0.96</v>
      </c>
    </row>
    <row r="73" spans="1:16" ht="14.25" customHeight="1">
      <c r="A73" s="118" t="s">
        <v>221</v>
      </c>
      <c r="B73" s="118">
        <v>0</v>
      </c>
      <c r="C73" s="118">
        <v>0</v>
      </c>
      <c r="D73" s="118">
        <v>0</v>
      </c>
      <c r="E73" s="118">
        <v>0</v>
      </c>
      <c r="F73" s="118">
        <v>28.89</v>
      </c>
      <c r="G73" s="118">
        <v>5.39</v>
      </c>
      <c r="H73" s="118">
        <v>-1.2</v>
      </c>
      <c r="I73" s="118">
        <v>9.6300000000000008</v>
      </c>
      <c r="J73" s="118">
        <v>-5</v>
      </c>
      <c r="K73" s="146">
        <v>0</v>
      </c>
      <c r="L73" s="303">
        <v>0</v>
      </c>
      <c r="M73" s="303">
        <v>0</v>
      </c>
      <c r="N73" s="303">
        <v>4.8099999999999996</v>
      </c>
      <c r="O73" s="303">
        <v>-6</v>
      </c>
      <c r="P73" s="303">
        <v>0</v>
      </c>
    </row>
    <row r="74" spans="1:16" ht="14.25" customHeight="1">
      <c r="A74" s="118" t="s">
        <v>222</v>
      </c>
      <c r="B74" s="118">
        <v>0</v>
      </c>
      <c r="C74" s="118">
        <v>0</v>
      </c>
      <c r="D74" s="118">
        <v>0</v>
      </c>
      <c r="E74" s="118">
        <v>0</v>
      </c>
      <c r="F74" s="118">
        <v>28.89</v>
      </c>
      <c r="G74" s="118">
        <v>5.39</v>
      </c>
      <c r="H74" s="118">
        <v>-1.2</v>
      </c>
      <c r="I74" s="118">
        <v>9.6300000000000008</v>
      </c>
      <c r="J74" s="118">
        <v>-5</v>
      </c>
      <c r="K74" s="146">
        <v>0</v>
      </c>
      <c r="L74" s="303">
        <v>0</v>
      </c>
      <c r="M74" s="303">
        <v>0</v>
      </c>
      <c r="N74" s="303">
        <v>4.8099999999999996</v>
      </c>
      <c r="O74" s="303">
        <v>-6</v>
      </c>
      <c r="P74" s="303">
        <v>0</v>
      </c>
    </row>
    <row r="75" spans="1:16" ht="14.25" customHeight="1">
      <c r="A75" s="118" t="s">
        <v>223</v>
      </c>
      <c r="B75" s="118">
        <v>0</v>
      </c>
      <c r="C75" s="118">
        <v>0</v>
      </c>
      <c r="D75" s="118">
        <v>0</v>
      </c>
      <c r="E75" s="118">
        <v>0</v>
      </c>
      <c r="F75" s="118">
        <v>28.89</v>
      </c>
      <c r="G75" s="118">
        <v>0</v>
      </c>
      <c r="H75" s="118">
        <v>-1.2</v>
      </c>
      <c r="I75" s="118">
        <v>9.6300000000000008</v>
      </c>
      <c r="J75" s="118">
        <v>-5</v>
      </c>
      <c r="K75" s="146">
        <v>0</v>
      </c>
      <c r="L75" s="303">
        <v>5.78</v>
      </c>
      <c r="M75" s="303">
        <v>0</v>
      </c>
      <c r="N75" s="303">
        <v>4.8099999999999996</v>
      </c>
      <c r="O75" s="303">
        <v>0</v>
      </c>
      <c r="P75" s="303">
        <v>295.61</v>
      </c>
    </row>
    <row r="76" spans="1:16" ht="14.25" customHeight="1">
      <c r="A76" s="118" t="s">
        <v>224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118">
        <v>-1.2</v>
      </c>
      <c r="I76" s="118">
        <v>0</v>
      </c>
      <c r="J76" s="118">
        <v>-5</v>
      </c>
      <c r="K76" s="146">
        <v>0</v>
      </c>
      <c r="L76" s="303">
        <v>5.78</v>
      </c>
      <c r="M76" s="303">
        <v>0</v>
      </c>
      <c r="N76" s="303">
        <v>4.8099999999999996</v>
      </c>
      <c r="O76" s="303">
        <v>0</v>
      </c>
      <c r="P76" s="303">
        <v>320.64999999999998</v>
      </c>
    </row>
    <row r="77" spans="1:16" ht="14.25" customHeight="1">
      <c r="A77" s="118" t="s">
        <v>225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  <c r="H77" s="118">
        <v>-1.2</v>
      </c>
      <c r="I77" s="118">
        <v>0</v>
      </c>
      <c r="J77" s="118">
        <v>-5</v>
      </c>
      <c r="K77" s="146">
        <v>0</v>
      </c>
      <c r="L77" s="303">
        <v>5.78</v>
      </c>
      <c r="M77" s="303">
        <v>0</v>
      </c>
      <c r="N77" s="303">
        <v>0</v>
      </c>
      <c r="O77" s="303">
        <v>0</v>
      </c>
      <c r="P77" s="303">
        <v>332.2</v>
      </c>
    </row>
    <row r="78" spans="1:16" ht="14.25" customHeight="1">
      <c r="A78" s="118" t="s">
        <v>226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118">
        <v>-1.2</v>
      </c>
      <c r="I78" s="118">
        <v>0</v>
      </c>
      <c r="J78" s="118">
        <v>-5</v>
      </c>
      <c r="K78" s="146">
        <v>0</v>
      </c>
      <c r="L78" s="303">
        <v>5.78</v>
      </c>
      <c r="M78" s="303">
        <v>0</v>
      </c>
      <c r="N78" s="303">
        <v>0</v>
      </c>
      <c r="O78" s="303">
        <v>0</v>
      </c>
      <c r="P78" s="303">
        <v>343.75</v>
      </c>
    </row>
    <row r="79" spans="1:16" ht="14.25" customHeight="1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-1.2</v>
      </c>
      <c r="I79" s="118">
        <v>0</v>
      </c>
      <c r="J79" s="118">
        <v>-5</v>
      </c>
      <c r="K79" s="146">
        <v>0</v>
      </c>
      <c r="L79" s="303">
        <v>5.78</v>
      </c>
      <c r="M79" s="303">
        <v>0</v>
      </c>
      <c r="N79" s="303">
        <v>0</v>
      </c>
      <c r="O79" s="303">
        <v>0</v>
      </c>
      <c r="P79" s="303">
        <v>416.93</v>
      </c>
    </row>
    <row r="80" spans="1:16" ht="14.25" customHeight="1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-1.2</v>
      </c>
      <c r="I80" s="118">
        <v>0</v>
      </c>
      <c r="J80" s="118">
        <v>-5</v>
      </c>
      <c r="K80" s="146">
        <v>0</v>
      </c>
      <c r="L80" s="303">
        <v>0</v>
      </c>
      <c r="M80" s="303">
        <v>0</v>
      </c>
      <c r="N80" s="303">
        <v>0</v>
      </c>
      <c r="O80" s="303">
        <v>0</v>
      </c>
      <c r="P80" s="303">
        <v>361.09</v>
      </c>
    </row>
    <row r="81" spans="1:16" ht="14.25" customHeight="1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-1.2</v>
      </c>
      <c r="I81" s="118">
        <v>0</v>
      </c>
      <c r="J81" s="118">
        <v>-5</v>
      </c>
      <c r="K81" s="146">
        <v>0</v>
      </c>
      <c r="L81" s="303">
        <v>0</v>
      </c>
      <c r="M81" s="303">
        <v>0</v>
      </c>
      <c r="N81" s="303">
        <v>0</v>
      </c>
      <c r="O81" s="303">
        <v>0</v>
      </c>
      <c r="P81" s="303">
        <v>358.2</v>
      </c>
    </row>
    <row r="82" spans="1:16" ht="14.25" customHeight="1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-1.2</v>
      </c>
      <c r="I82" s="118">
        <v>0</v>
      </c>
      <c r="J82" s="118">
        <v>-5</v>
      </c>
      <c r="K82" s="146">
        <v>0</v>
      </c>
      <c r="L82" s="303">
        <v>0</v>
      </c>
      <c r="M82" s="303">
        <v>0</v>
      </c>
      <c r="N82" s="303">
        <v>0</v>
      </c>
      <c r="O82" s="303">
        <v>0</v>
      </c>
      <c r="P82" s="303">
        <v>357.24</v>
      </c>
    </row>
    <row r="83" spans="1:16" ht="14.25" customHeight="1">
      <c r="A83" s="118" t="s">
        <v>231</v>
      </c>
      <c r="B83" s="118">
        <v>0</v>
      </c>
      <c r="C83" s="118">
        <v>-10</v>
      </c>
      <c r="D83" s="118">
        <v>0</v>
      </c>
      <c r="E83" s="118">
        <v>0</v>
      </c>
      <c r="F83" s="118">
        <v>0</v>
      </c>
      <c r="G83" s="118">
        <v>0</v>
      </c>
      <c r="H83" s="118">
        <v>-1.2</v>
      </c>
      <c r="I83" s="118">
        <v>0</v>
      </c>
      <c r="J83" s="118">
        <v>-5</v>
      </c>
      <c r="K83" s="146">
        <v>0</v>
      </c>
      <c r="L83" s="303">
        <v>0</v>
      </c>
      <c r="M83" s="303">
        <v>0</v>
      </c>
      <c r="N83" s="303">
        <v>0</v>
      </c>
      <c r="O83" s="303">
        <v>0</v>
      </c>
      <c r="P83" s="303">
        <v>305.24</v>
      </c>
    </row>
    <row r="84" spans="1:16" ht="14.25" customHeight="1">
      <c r="A84" s="118" t="s">
        <v>232</v>
      </c>
      <c r="B84" s="118">
        <v>0</v>
      </c>
      <c r="C84" s="118">
        <v>-10</v>
      </c>
      <c r="D84" s="118">
        <v>0</v>
      </c>
      <c r="E84" s="118">
        <v>0</v>
      </c>
      <c r="F84" s="118">
        <v>0</v>
      </c>
      <c r="G84" s="118">
        <v>0</v>
      </c>
      <c r="H84" s="118">
        <v>-1.2</v>
      </c>
      <c r="I84" s="118">
        <v>0</v>
      </c>
      <c r="J84" s="118">
        <v>-5</v>
      </c>
      <c r="K84" s="146">
        <v>0</v>
      </c>
      <c r="L84" s="303">
        <v>0</v>
      </c>
      <c r="M84" s="303">
        <v>0</v>
      </c>
      <c r="N84" s="303">
        <v>0</v>
      </c>
      <c r="O84" s="303">
        <v>0</v>
      </c>
      <c r="P84" s="303">
        <v>305.24</v>
      </c>
    </row>
    <row r="85" spans="1:16" ht="14.25" customHeight="1">
      <c r="A85" s="118" t="s">
        <v>233</v>
      </c>
      <c r="B85" s="118">
        <v>0</v>
      </c>
      <c r="C85" s="118">
        <v>-10</v>
      </c>
      <c r="D85" s="118">
        <v>0</v>
      </c>
      <c r="E85" s="118">
        <v>0</v>
      </c>
      <c r="F85" s="118">
        <v>0</v>
      </c>
      <c r="G85" s="118">
        <v>0</v>
      </c>
      <c r="H85" s="118">
        <v>-1.2</v>
      </c>
      <c r="I85" s="118">
        <v>0</v>
      </c>
      <c r="J85" s="118">
        <v>-5</v>
      </c>
      <c r="K85" s="146">
        <v>0</v>
      </c>
      <c r="L85" s="303">
        <v>0</v>
      </c>
      <c r="M85" s="303">
        <v>0</v>
      </c>
      <c r="N85" s="303">
        <v>0</v>
      </c>
      <c r="O85" s="303">
        <v>0</v>
      </c>
      <c r="P85" s="303">
        <v>306.2</v>
      </c>
    </row>
    <row r="86" spans="1:16" ht="14.25" customHeight="1">
      <c r="A86" s="118" t="s">
        <v>234</v>
      </c>
      <c r="B86" s="118">
        <v>0</v>
      </c>
      <c r="C86" s="118">
        <v>-10</v>
      </c>
      <c r="D86" s="118">
        <v>0</v>
      </c>
      <c r="E86" s="118">
        <v>0</v>
      </c>
      <c r="F86" s="118">
        <v>0</v>
      </c>
      <c r="G86" s="118">
        <v>0</v>
      </c>
      <c r="H86" s="118">
        <v>-1.2</v>
      </c>
      <c r="I86" s="118">
        <v>0</v>
      </c>
      <c r="J86" s="118">
        <v>-5</v>
      </c>
      <c r="K86" s="146">
        <v>0</v>
      </c>
      <c r="L86" s="303">
        <v>0</v>
      </c>
      <c r="M86" s="303">
        <v>0</v>
      </c>
      <c r="N86" s="303">
        <v>0</v>
      </c>
      <c r="O86" s="303">
        <v>0</v>
      </c>
      <c r="P86" s="303">
        <v>306.2</v>
      </c>
    </row>
    <row r="87" spans="1:16" ht="14.25" customHeight="1">
      <c r="A87" s="118" t="s">
        <v>235</v>
      </c>
      <c r="B87" s="118">
        <v>0</v>
      </c>
      <c r="C87" s="118">
        <v>-10</v>
      </c>
      <c r="D87" s="118">
        <v>0</v>
      </c>
      <c r="E87" s="118">
        <v>0</v>
      </c>
      <c r="F87" s="118">
        <v>0</v>
      </c>
      <c r="G87" s="118">
        <v>0</v>
      </c>
      <c r="H87" s="118">
        <v>-1.2</v>
      </c>
      <c r="I87" s="118">
        <v>0</v>
      </c>
      <c r="J87" s="118">
        <v>-5</v>
      </c>
      <c r="K87" s="146">
        <v>0</v>
      </c>
      <c r="L87" s="303">
        <v>0</v>
      </c>
      <c r="M87" s="303">
        <v>0</v>
      </c>
      <c r="N87" s="303">
        <v>0</v>
      </c>
      <c r="O87" s="303">
        <v>0</v>
      </c>
      <c r="P87" s="303">
        <v>256.13</v>
      </c>
    </row>
    <row r="88" spans="1:16" ht="14.25" customHeight="1">
      <c r="A88" s="118" t="s">
        <v>236</v>
      </c>
      <c r="B88" s="118">
        <v>0</v>
      </c>
      <c r="C88" s="118">
        <v>-10</v>
      </c>
      <c r="D88" s="118">
        <v>0</v>
      </c>
      <c r="E88" s="118">
        <v>0</v>
      </c>
      <c r="F88" s="118">
        <v>0</v>
      </c>
      <c r="G88" s="118">
        <v>0</v>
      </c>
      <c r="H88" s="118">
        <v>-1.2</v>
      </c>
      <c r="I88" s="118">
        <v>0</v>
      </c>
      <c r="J88" s="118">
        <v>-5</v>
      </c>
      <c r="K88" s="146">
        <v>0</v>
      </c>
      <c r="L88" s="303">
        <v>0</v>
      </c>
      <c r="M88" s="303">
        <v>0</v>
      </c>
      <c r="N88" s="303">
        <v>0</v>
      </c>
      <c r="O88" s="303">
        <v>0</v>
      </c>
      <c r="P88" s="303">
        <v>255.17</v>
      </c>
    </row>
    <row r="89" spans="1:16" ht="14.25" customHeight="1">
      <c r="A89" s="118" t="s">
        <v>237</v>
      </c>
      <c r="B89" s="118">
        <v>0</v>
      </c>
      <c r="C89" s="118">
        <v>-10</v>
      </c>
      <c r="D89" s="118">
        <v>0</v>
      </c>
      <c r="E89" s="118">
        <v>0</v>
      </c>
      <c r="F89" s="118">
        <v>0</v>
      </c>
      <c r="G89" s="118">
        <v>0</v>
      </c>
      <c r="H89" s="118">
        <v>-1.2</v>
      </c>
      <c r="I89" s="118">
        <v>0</v>
      </c>
      <c r="J89" s="118">
        <v>-5</v>
      </c>
      <c r="K89" s="146">
        <v>0</v>
      </c>
      <c r="L89" s="303">
        <v>0</v>
      </c>
      <c r="M89" s="303">
        <v>0</v>
      </c>
      <c r="N89" s="303">
        <v>0</v>
      </c>
      <c r="O89" s="303">
        <v>0</v>
      </c>
      <c r="P89" s="303">
        <v>253.24</v>
      </c>
    </row>
    <row r="90" spans="1:16" ht="14.25" customHeight="1">
      <c r="A90" s="118" t="s">
        <v>238</v>
      </c>
      <c r="B90" s="118">
        <v>0</v>
      </c>
      <c r="C90" s="118">
        <v>-10</v>
      </c>
      <c r="D90" s="118">
        <v>0</v>
      </c>
      <c r="E90" s="118">
        <v>0</v>
      </c>
      <c r="F90" s="118">
        <v>0</v>
      </c>
      <c r="G90" s="118">
        <v>0</v>
      </c>
      <c r="H90" s="118">
        <v>-1.2</v>
      </c>
      <c r="I90" s="118">
        <v>0</v>
      </c>
      <c r="J90" s="118">
        <v>-5</v>
      </c>
      <c r="K90" s="146">
        <v>0</v>
      </c>
      <c r="L90" s="303">
        <v>0</v>
      </c>
      <c r="M90" s="303">
        <v>0</v>
      </c>
      <c r="N90" s="303">
        <v>0</v>
      </c>
      <c r="O90" s="303">
        <v>0</v>
      </c>
      <c r="P90" s="303">
        <v>254.21</v>
      </c>
    </row>
    <row r="91" spans="1:16" ht="14.25" customHeight="1">
      <c r="A91" s="118" t="s">
        <v>239</v>
      </c>
      <c r="B91" s="118">
        <v>0</v>
      </c>
      <c r="C91" s="118">
        <v>-10</v>
      </c>
      <c r="D91" s="118">
        <v>0</v>
      </c>
      <c r="E91" s="118">
        <v>0</v>
      </c>
      <c r="F91" s="118">
        <v>0</v>
      </c>
      <c r="G91" s="118">
        <v>0</v>
      </c>
      <c r="H91" s="118">
        <v>-1.2</v>
      </c>
      <c r="I91" s="118">
        <v>0</v>
      </c>
      <c r="J91" s="118">
        <v>-5</v>
      </c>
      <c r="K91" s="146">
        <v>0</v>
      </c>
      <c r="L91" s="303">
        <v>0</v>
      </c>
      <c r="M91" s="303">
        <v>0</v>
      </c>
      <c r="N91" s="303">
        <v>0</v>
      </c>
      <c r="O91" s="303">
        <v>0</v>
      </c>
      <c r="P91" s="303">
        <v>102.07</v>
      </c>
    </row>
    <row r="92" spans="1:16" ht="14.25" customHeight="1">
      <c r="A92" s="118" t="s">
        <v>240</v>
      </c>
      <c r="B92" s="118">
        <v>0</v>
      </c>
      <c r="C92" s="118">
        <v>-10</v>
      </c>
      <c r="D92" s="118">
        <v>0</v>
      </c>
      <c r="E92" s="118">
        <v>0</v>
      </c>
      <c r="F92" s="118">
        <v>0</v>
      </c>
      <c r="G92" s="118">
        <v>0</v>
      </c>
      <c r="H92" s="118">
        <v>-1.2</v>
      </c>
      <c r="I92" s="118">
        <v>0</v>
      </c>
      <c r="J92" s="118">
        <v>-5</v>
      </c>
      <c r="K92" s="146">
        <v>0</v>
      </c>
      <c r="L92" s="303">
        <v>0</v>
      </c>
      <c r="M92" s="303">
        <v>0</v>
      </c>
      <c r="N92" s="303">
        <v>0</v>
      </c>
      <c r="O92" s="303">
        <v>0</v>
      </c>
      <c r="P92" s="303">
        <v>103.99</v>
      </c>
    </row>
    <row r="93" spans="1:16" ht="14.25" customHeight="1">
      <c r="A93" s="118" t="s">
        <v>241</v>
      </c>
      <c r="B93" s="118">
        <v>0</v>
      </c>
      <c r="C93" s="118">
        <v>-10</v>
      </c>
      <c r="D93" s="118">
        <v>0</v>
      </c>
      <c r="E93" s="118">
        <v>0</v>
      </c>
      <c r="F93" s="118">
        <v>0</v>
      </c>
      <c r="G93" s="118">
        <v>0</v>
      </c>
      <c r="H93" s="118">
        <v>-1.2</v>
      </c>
      <c r="I93" s="118">
        <v>0</v>
      </c>
      <c r="J93" s="118">
        <v>-5</v>
      </c>
      <c r="K93" s="146">
        <v>0</v>
      </c>
      <c r="L93" s="303">
        <v>0</v>
      </c>
      <c r="M93" s="303">
        <v>0</v>
      </c>
      <c r="N93" s="303">
        <v>0</v>
      </c>
      <c r="O93" s="303">
        <v>0</v>
      </c>
      <c r="P93" s="303">
        <v>103.99</v>
      </c>
    </row>
    <row r="94" spans="1:16" ht="14.25" customHeight="1">
      <c r="A94" s="118" t="s">
        <v>242</v>
      </c>
      <c r="B94" s="118">
        <v>0</v>
      </c>
      <c r="C94" s="118">
        <v>-10</v>
      </c>
      <c r="D94" s="118">
        <v>0</v>
      </c>
      <c r="E94" s="118">
        <v>0</v>
      </c>
      <c r="F94" s="118">
        <v>0</v>
      </c>
      <c r="G94" s="118">
        <v>0</v>
      </c>
      <c r="H94" s="118">
        <v>-1.2</v>
      </c>
      <c r="I94" s="118">
        <v>0</v>
      </c>
      <c r="J94" s="118">
        <v>-5</v>
      </c>
      <c r="K94" s="146">
        <v>0</v>
      </c>
      <c r="L94" s="303">
        <v>0</v>
      </c>
      <c r="M94" s="303">
        <v>0</v>
      </c>
      <c r="N94" s="303">
        <v>0</v>
      </c>
      <c r="O94" s="303">
        <v>0</v>
      </c>
      <c r="P94" s="303">
        <v>103.03</v>
      </c>
    </row>
    <row r="95" spans="1:16" ht="14.25" customHeight="1">
      <c r="A95" s="118" t="s">
        <v>243</v>
      </c>
      <c r="B95" s="118">
        <v>0</v>
      </c>
      <c r="C95" s="118">
        <v>-10</v>
      </c>
      <c r="D95" s="118">
        <v>0</v>
      </c>
      <c r="E95" s="118">
        <v>0</v>
      </c>
      <c r="F95" s="118">
        <v>0</v>
      </c>
      <c r="G95" s="118">
        <v>0</v>
      </c>
      <c r="H95" s="118">
        <v>-1.2</v>
      </c>
      <c r="I95" s="118">
        <v>0</v>
      </c>
      <c r="J95" s="118">
        <v>-5</v>
      </c>
      <c r="K95" s="146">
        <v>0</v>
      </c>
      <c r="L95" s="303">
        <v>5.78</v>
      </c>
      <c r="M95" s="303">
        <v>0</v>
      </c>
      <c r="N95" s="303">
        <v>0</v>
      </c>
      <c r="O95" s="303">
        <v>0</v>
      </c>
      <c r="P95" s="303">
        <v>0</v>
      </c>
    </row>
    <row r="96" spans="1:16" ht="14.25" customHeight="1">
      <c r="A96" s="118" t="s">
        <v>244</v>
      </c>
      <c r="B96" s="118">
        <v>0</v>
      </c>
      <c r="C96" s="118">
        <v>-10</v>
      </c>
      <c r="D96" s="118">
        <v>0</v>
      </c>
      <c r="E96" s="118">
        <v>0</v>
      </c>
      <c r="F96" s="118">
        <v>0</v>
      </c>
      <c r="G96" s="118">
        <v>0</v>
      </c>
      <c r="H96" s="118">
        <v>-1.2</v>
      </c>
      <c r="I96" s="118">
        <v>0</v>
      </c>
      <c r="J96" s="118">
        <v>-5</v>
      </c>
      <c r="K96" s="146">
        <v>0</v>
      </c>
      <c r="L96" s="303">
        <v>5.78</v>
      </c>
      <c r="M96" s="303">
        <v>0</v>
      </c>
      <c r="N96" s="303">
        <v>0</v>
      </c>
      <c r="O96" s="303">
        <v>0</v>
      </c>
      <c r="P96" s="303">
        <v>0</v>
      </c>
    </row>
    <row r="97" spans="1:16" ht="14.25" customHeight="1">
      <c r="A97" s="118" t="s">
        <v>245</v>
      </c>
      <c r="B97" s="118">
        <v>0</v>
      </c>
      <c r="C97" s="118">
        <v>-10</v>
      </c>
      <c r="D97" s="118">
        <v>0</v>
      </c>
      <c r="E97" s="118">
        <v>0</v>
      </c>
      <c r="F97" s="118">
        <v>0</v>
      </c>
      <c r="G97" s="118">
        <v>0</v>
      </c>
      <c r="H97" s="118">
        <v>-1.2</v>
      </c>
      <c r="I97" s="118">
        <v>0</v>
      </c>
      <c r="J97" s="118">
        <v>-5</v>
      </c>
      <c r="K97" s="146">
        <v>0</v>
      </c>
      <c r="L97" s="303">
        <v>5.78</v>
      </c>
      <c r="M97" s="303">
        <v>0</v>
      </c>
      <c r="N97" s="303">
        <v>0</v>
      </c>
      <c r="O97" s="303">
        <v>0</v>
      </c>
      <c r="P97" s="303">
        <v>0</v>
      </c>
    </row>
    <row r="98" spans="1:16" ht="14.25" customHeight="1">
      <c r="A98" s="118" t="s">
        <v>246</v>
      </c>
      <c r="B98" s="118">
        <v>0</v>
      </c>
      <c r="C98" s="118">
        <v>-10</v>
      </c>
      <c r="D98" s="118">
        <v>0</v>
      </c>
      <c r="E98" s="118">
        <v>0</v>
      </c>
      <c r="F98" s="118">
        <v>0</v>
      </c>
      <c r="G98" s="118">
        <v>0</v>
      </c>
      <c r="H98" s="118">
        <v>-1.2</v>
      </c>
      <c r="I98" s="118">
        <v>0</v>
      </c>
      <c r="J98" s="118">
        <v>-5</v>
      </c>
      <c r="K98" s="146">
        <v>0</v>
      </c>
      <c r="L98" s="303">
        <v>5.78</v>
      </c>
      <c r="M98" s="303">
        <v>0</v>
      </c>
      <c r="N98" s="303">
        <v>0</v>
      </c>
      <c r="O98" s="303">
        <v>0</v>
      </c>
      <c r="P98" s="303">
        <v>0</v>
      </c>
    </row>
    <row r="99" spans="1:16" ht="14.25" customHeight="1">
      <c r="A99" s="138" t="s">
        <v>65</v>
      </c>
      <c r="B99" s="139">
        <f>AVERAGE(B3:B98)</f>
        <v>8.306249999999995</v>
      </c>
      <c r="C99" s="139">
        <f t="shared" ref="C99:P99" si="0">AVERAGE(C3:C98)</f>
        <v>-1.6666666666666667</v>
      </c>
      <c r="D99" s="139">
        <f t="shared" si="0"/>
        <v>17.776354166666668</v>
      </c>
      <c r="E99" s="139">
        <f t="shared" si="0"/>
        <v>3.1464583333333338</v>
      </c>
      <c r="F99" s="139">
        <f t="shared" si="0"/>
        <v>12.33822916666667</v>
      </c>
      <c r="G99" s="139">
        <f t="shared" si="0"/>
        <v>2.9195833333333296</v>
      </c>
      <c r="H99" s="139">
        <f t="shared" si="0"/>
        <v>-1.3000000000000014</v>
      </c>
      <c r="I99" s="139">
        <f t="shared" si="0"/>
        <v>0.40125000000000005</v>
      </c>
      <c r="J99" s="139">
        <f t="shared" si="0"/>
        <v>-2.1666666666666665</v>
      </c>
      <c r="K99" s="139">
        <f t="shared" si="0"/>
        <v>-3.125</v>
      </c>
      <c r="L99" s="139">
        <f t="shared" si="0"/>
        <v>2.0470833333333336</v>
      </c>
      <c r="M99" s="139">
        <f t="shared" si="0"/>
        <v>0.42791666666666667</v>
      </c>
      <c r="N99" s="139">
        <f t="shared" si="0"/>
        <v>0.45093749999999999</v>
      </c>
      <c r="O99" s="139">
        <f t="shared" si="0"/>
        <v>-0.9375</v>
      </c>
      <c r="P99" s="139">
        <f t="shared" si="0"/>
        <v>109.03760416666664</v>
      </c>
    </row>
    <row r="100" spans="1:16" ht="14.25" customHeight="1"/>
    <row r="101" spans="1:16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9"/>
  <sheetViews>
    <sheetView topLeftCell="A67" workbookViewId="0">
      <selection activeCell="N14" sqref="N14"/>
    </sheetView>
  </sheetViews>
  <sheetFormatPr defaultColWidth="16.42578125" defaultRowHeight="15"/>
  <sheetData>
    <row r="1" spans="1:12" ht="29.25" customHeight="1">
      <c r="A1" s="297" t="s">
        <v>355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2" ht="45" customHeight="1">
      <c r="A2" s="137" t="s">
        <v>148</v>
      </c>
      <c r="B2" s="137" t="s">
        <v>366</v>
      </c>
      <c r="C2" s="137" t="s">
        <v>149</v>
      </c>
      <c r="D2" s="137" t="s">
        <v>300</v>
      </c>
      <c r="E2" s="137" t="s">
        <v>335</v>
      </c>
      <c r="F2" s="137" t="s">
        <v>317</v>
      </c>
      <c r="G2" s="137" t="s">
        <v>296</v>
      </c>
      <c r="H2" s="137" t="s">
        <v>150</v>
      </c>
      <c r="I2" s="137" t="s">
        <v>337</v>
      </c>
      <c r="J2" s="145" t="s">
        <v>344</v>
      </c>
      <c r="K2" s="301" t="s">
        <v>348</v>
      </c>
      <c r="L2" s="301" t="s">
        <v>339</v>
      </c>
    </row>
    <row r="3" spans="1:12">
      <c r="A3" s="118" t="s">
        <v>151</v>
      </c>
      <c r="B3" s="118">
        <v>0</v>
      </c>
      <c r="C3" s="118">
        <v>0</v>
      </c>
      <c r="D3" s="118">
        <v>14.44</v>
      </c>
      <c r="E3" s="118">
        <v>0</v>
      </c>
      <c r="F3" s="118">
        <v>0</v>
      </c>
      <c r="G3" s="118">
        <v>0</v>
      </c>
      <c r="H3" s="118">
        <v>0</v>
      </c>
      <c r="I3" s="118">
        <v>0</v>
      </c>
      <c r="J3" s="146">
        <v>0</v>
      </c>
      <c r="K3" s="302">
        <v>0</v>
      </c>
      <c r="L3" s="302">
        <v>0</v>
      </c>
    </row>
    <row r="4" spans="1:12">
      <c r="A4" s="118" t="s">
        <v>152</v>
      </c>
      <c r="B4" s="118">
        <v>0</v>
      </c>
      <c r="C4" s="118">
        <v>0</v>
      </c>
      <c r="D4" s="118">
        <v>14.44</v>
      </c>
      <c r="E4" s="118">
        <v>0</v>
      </c>
      <c r="F4" s="118">
        <v>0</v>
      </c>
      <c r="G4" s="118">
        <v>0</v>
      </c>
      <c r="H4" s="118">
        <v>0</v>
      </c>
      <c r="I4" s="118">
        <v>0</v>
      </c>
      <c r="J4" s="146">
        <v>0</v>
      </c>
      <c r="K4" s="302">
        <v>0</v>
      </c>
      <c r="L4" s="302">
        <v>0</v>
      </c>
    </row>
    <row r="5" spans="1:12">
      <c r="A5" s="118" t="s">
        <v>153</v>
      </c>
      <c r="B5" s="118">
        <v>0</v>
      </c>
      <c r="C5" s="118">
        <v>0</v>
      </c>
      <c r="D5" s="118">
        <v>14.44</v>
      </c>
      <c r="E5" s="118">
        <v>0</v>
      </c>
      <c r="F5" s="118">
        <v>0</v>
      </c>
      <c r="G5" s="118">
        <v>0</v>
      </c>
      <c r="H5" s="118">
        <v>0</v>
      </c>
      <c r="I5" s="118">
        <v>0</v>
      </c>
      <c r="J5" s="146">
        <v>0</v>
      </c>
      <c r="K5" s="302">
        <v>0</v>
      </c>
      <c r="L5" s="302">
        <v>0</v>
      </c>
    </row>
    <row r="6" spans="1:12">
      <c r="A6" s="118" t="s">
        <v>154</v>
      </c>
      <c r="B6" s="118">
        <v>0</v>
      </c>
      <c r="C6" s="118">
        <v>0</v>
      </c>
      <c r="D6" s="118">
        <v>14.44</v>
      </c>
      <c r="E6" s="118">
        <v>0</v>
      </c>
      <c r="F6" s="118">
        <v>0</v>
      </c>
      <c r="G6" s="118">
        <v>0</v>
      </c>
      <c r="H6" s="118">
        <v>0</v>
      </c>
      <c r="I6" s="118">
        <v>0</v>
      </c>
      <c r="J6" s="146">
        <v>0</v>
      </c>
      <c r="K6" s="302">
        <v>0</v>
      </c>
      <c r="L6" s="302">
        <v>0</v>
      </c>
    </row>
    <row r="7" spans="1:12">
      <c r="A7" s="118" t="s">
        <v>155</v>
      </c>
      <c r="B7" s="118">
        <v>0</v>
      </c>
      <c r="C7" s="118">
        <v>0</v>
      </c>
      <c r="D7" s="118">
        <v>14.44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46">
        <v>0</v>
      </c>
      <c r="K7" s="302">
        <v>0</v>
      </c>
      <c r="L7" s="302">
        <v>0</v>
      </c>
    </row>
    <row r="8" spans="1:12">
      <c r="A8" s="118" t="s">
        <v>156</v>
      </c>
      <c r="B8" s="118">
        <v>0</v>
      </c>
      <c r="C8" s="118">
        <v>0</v>
      </c>
      <c r="D8" s="118">
        <v>14.44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46">
        <v>0</v>
      </c>
      <c r="K8" s="302">
        <v>0</v>
      </c>
      <c r="L8" s="302">
        <v>0</v>
      </c>
    </row>
    <row r="9" spans="1:12">
      <c r="A9" s="118" t="s">
        <v>157</v>
      </c>
      <c r="B9" s="118">
        <v>0</v>
      </c>
      <c r="C9" s="118">
        <v>0</v>
      </c>
      <c r="D9" s="118">
        <v>14.44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46">
        <v>0</v>
      </c>
      <c r="K9" s="302">
        <v>0</v>
      </c>
      <c r="L9" s="302">
        <v>0</v>
      </c>
    </row>
    <row r="10" spans="1:12">
      <c r="A10" s="118" t="s">
        <v>158</v>
      </c>
      <c r="B10" s="118">
        <v>0</v>
      </c>
      <c r="C10" s="118">
        <v>0</v>
      </c>
      <c r="D10" s="118">
        <v>14.44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46">
        <v>0</v>
      </c>
      <c r="K10" s="302">
        <v>0</v>
      </c>
      <c r="L10" s="302">
        <v>0</v>
      </c>
    </row>
    <row r="11" spans="1:12">
      <c r="A11" s="118" t="s">
        <v>159</v>
      </c>
      <c r="B11" s="118">
        <v>0</v>
      </c>
      <c r="C11" s="118">
        <v>0</v>
      </c>
      <c r="D11" s="118">
        <v>14.44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46">
        <v>0</v>
      </c>
      <c r="K11" s="302">
        <v>0</v>
      </c>
      <c r="L11" s="302">
        <v>102.26</v>
      </c>
    </row>
    <row r="12" spans="1:12">
      <c r="A12" s="118" t="s">
        <v>160</v>
      </c>
      <c r="B12" s="118">
        <v>0</v>
      </c>
      <c r="C12" s="118">
        <v>0</v>
      </c>
      <c r="D12" s="118">
        <v>14.44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46">
        <v>0</v>
      </c>
      <c r="K12" s="302">
        <v>0</v>
      </c>
      <c r="L12" s="302">
        <v>120.08</v>
      </c>
    </row>
    <row r="13" spans="1:12">
      <c r="A13" s="118" t="s">
        <v>161</v>
      </c>
      <c r="B13" s="118">
        <v>0</v>
      </c>
      <c r="C13" s="118">
        <v>0</v>
      </c>
      <c r="D13" s="118">
        <v>14.44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46">
        <v>0</v>
      </c>
      <c r="K13" s="302">
        <v>0</v>
      </c>
      <c r="L13" s="302">
        <v>99.57</v>
      </c>
    </row>
    <row r="14" spans="1:12">
      <c r="A14" s="118" t="s">
        <v>162</v>
      </c>
      <c r="B14" s="118">
        <v>0</v>
      </c>
      <c r="C14" s="118">
        <v>0</v>
      </c>
      <c r="D14" s="118">
        <v>14.44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46">
        <v>0</v>
      </c>
      <c r="K14" s="302">
        <v>0</v>
      </c>
      <c r="L14" s="302">
        <v>106.4</v>
      </c>
    </row>
    <row r="15" spans="1:12">
      <c r="A15" s="118" t="s">
        <v>163</v>
      </c>
      <c r="B15" s="118">
        <v>0</v>
      </c>
      <c r="C15" s="118">
        <v>0</v>
      </c>
      <c r="D15" s="118">
        <v>14.44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46">
        <v>0</v>
      </c>
      <c r="K15" s="302">
        <v>0</v>
      </c>
      <c r="L15" s="302">
        <v>122.58</v>
      </c>
    </row>
    <row r="16" spans="1:12">
      <c r="A16" s="118" t="s">
        <v>164</v>
      </c>
      <c r="B16" s="118">
        <v>0</v>
      </c>
      <c r="C16" s="118">
        <v>0</v>
      </c>
      <c r="D16" s="118">
        <v>14.44</v>
      </c>
      <c r="E16" s="118">
        <v>0</v>
      </c>
      <c r="F16" s="118">
        <v>0</v>
      </c>
      <c r="G16" s="118">
        <v>6.26</v>
      </c>
      <c r="H16" s="118">
        <v>0</v>
      </c>
      <c r="I16" s="118">
        <v>0</v>
      </c>
      <c r="J16" s="146">
        <v>0</v>
      </c>
      <c r="K16" s="302">
        <v>0</v>
      </c>
      <c r="L16" s="302">
        <v>195.47</v>
      </c>
    </row>
    <row r="17" spans="1:12">
      <c r="A17" s="118" t="s">
        <v>165</v>
      </c>
      <c r="B17" s="118">
        <v>0</v>
      </c>
      <c r="C17" s="118">
        <v>0</v>
      </c>
      <c r="D17" s="118">
        <v>14.44</v>
      </c>
      <c r="E17" s="118">
        <v>0</v>
      </c>
      <c r="F17" s="118">
        <v>0</v>
      </c>
      <c r="G17" s="118">
        <v>6.26</v>
      </c>
      <c r="H17" s="118">
        <v>0</v>
      </c>
      <c r="I17" s="118">
        <v>0</v>
      </c>
      <c r="J17" s="146">
        <v>0</v>
      </c>
      <c r="K17" s="302">
        <v>0</v>
      </c>
      <c r="L17" s="302">
        <v>195.47</v>
      </c>
    </row>
    <row r="18" spans="1:12">
      <c r="A18" s="118" t="s">
        <v>166</v>
      </c>
      <c r="B18" s="118">
        <v>0</v>
      </c>
      <c r="C18" s="118">
        <v>0</v>
      </c>
      <c r="D18" s="118">
        <v>14.44</v>
      </c>
      <c r="E18" s="118">
        <v>0</v>
      </c>
      <c r="F18" s="118">
        <v>0</v>
      </c>
      <c r="G18" s="118">
        <v>6.26</v>
      </c>
      <c r="H18" s="118">
        <v>0</v>
      </c>
      <c r="I18" s="118">
        <v>0</v>
      </c>
      <c r="J18" s="146">
        <v>0</v>
      </c>
      <c r="K18" s="302">
        <v>0</v>
      </c>
      <c r="L18" s="302">
        <v>195.47</v>
      </c>
    </row>
    <row r="19" spans="1:12">
      <c r="A19" s="118" t="s">
        <v>167</v>
      </c>
      <c r="B19" s="118">
        <v>0</v>
      </c>
      <c r="C19" s="118">
        <v>0</v>
      </c>
      <c r="D19" s="118">
        <v>14.44</v>
      </c>
      <c r="E19" s="118">
        <v>0</v>
      </c>
      <c r="F19" s="118">
        <v>0</v>
      </c>
      <c r="G19" s="118">
        <v>6.26</v>
      </c>
      <c r="H19" s="118">
        <v>0</v>
      </c>
      <c r="I19" s="118">
        <v>0</v>
      </c>
      <c r="J19" s="146">
        <v>0</v>
      </c>
      <c r="K19" s="302">
        <v>0</v>
      </c>
      <c r="L19" s="302">
        <v>196.43</v>
      </c>
    </row>
    <row r="20" spans="1:12">
      <c r="A20" s="118" t="s">
        <v>168</v>
      </c>
      <c r="B20" s="118">
        <v>0</v>
      </c>
      <c r="C20" s="118">
        <v>0</v>
      </c>
      <c r="D20" s="118">
        <v>14.44</v>
      </c>
      <c r="E20" s="118">
        <v>0</v>
      </c>
      <c r="F20" s="118">
        <v>0</v>
      </c>
      <c r="G20" s="118">
        <v>6.26</v>
      </c>
      <c r="H20" s="118">
        <v>0</v>
      </c>
      <c r="I20" s="118">
        <v>0</v>
      </c>
      <c r="J20" s="146">
        <v>0</v>
      </c>
      <c r="K20" s="302">
        <v>0</v>
      </c>
      <c r="L20" s="302">
        <v>195.47</v>
      </c>
    </row>
    <row r="21" spans="1:12">
      <c r="A21" s="118" t="s">
        <v>169</v>
      </c>
      <c r="B21" s="118">
        <v>0</v>
      </c>
      <c r="C21" s="118">
        <v>0</v>
      </c>
      <c r="D21" s="118">
        <v>14.44</v>
      </c>
      <c r="E21" s="118">
        <v>0</v>
      </c>
      <c r="F21" s="118">
        <v>0</v>
      </c>
      <c r="G21" s="118">
        <v>6.26</v>
      </c>
      <c r="H21" s="118">
        <v>0</v>
      </c>
      <c r="I21" s="118">
        <v>0</v>
      </c>
      <c r="J21" s="146">
        <v>0</v>
      </c>
      <c r="K21" s="302">
        <v>0</v>
      </c>
      <c r="L21" s="302">
        <v>196.43</v>
      </c>
    </row>
    <row r="22" spans="1:12">
      <c r="A22" s="118" t="s">
        <v>170</v>
      </c>
      <c r="B22" s="118">
        <v>0</v>
      </c>
      <c r="C22" s="118">
        <v>0</v>
      </c>
      <c r="D22" s="118">
        <v>14.44</v>
      </c>
      <c r="E22" s="118">
        <v>0</v>
      </c>
      <c r="F22" s="118">
        <v>0</v>
      </c>
      <c r="G22" s="118">
        <v>6.26</v>
      </c>
      <c r="H22" s="118">
        <v>0</v>
      </c>
      <c r="I22" s="118">
        <v>0</v>
      </c>
      <c r="J22" s="146">
        <v>0</v>
      </c>
      <c r="K22" s="302">
        <v>0</v>
      </c>
      <c r="L22" s="302">
        <v>196.43</v>
      </c>
    </row>
    <row r="23" spans="1:12">
      <c r="A23" s="118" t="s">
        <v>171</v>
      </c>
      <c r="B23" s="118">
        <v>0</v>
      </c>
      <c r="C23" s="118">
        <v>0</v>
      </c>
      <c r="D23" s="118">
        <v>14.44</v>
      </c>
      <c r="E23" s="118">
        <v>0</v>
      </c>
      <c r="F23" s="118">
        <v>0</v>
      </c>
      <c r="G23" s="118">
        <v>6.26</v>
      </c>
      <c r="H23" s="118">
        <v>0</v>
      </c>
      <c r="I23" s="118">
        <v>0</v>
      </c>
      <c r="J23" s="146">
        <v>0</v>
      </c>
      <c r="K23" s="302">
        <v>0</v>
      </c>
      <c r="L23" s="302">
        <v>196.43</v>
      </c>
    </row>
    <row r="24" spans="1:12">
      <c r="A24" s="118" t="s">
        <v>172</v>
      </c>
      <c r="B24" s="118">
        <v>0</v>
      </c>
      <c r="C24" s="118">
        <v>0</v>
      </c>
      <c r="D24" s="118">
        <v>14.44</v>
      </c>
      <c r="E24" s="118">
        <v>0</v>
      </c>
      <c r="F24" s="118">
        <v>0</v>
      </c>
      <c r="G24" s="118">
        <v>6.26</v>
      </c>
      <c r="H24" s="118">
        <v>0</v>
      </c>
      <c r="I24" s="118">
        <v>0</v>
      </c>
      <c r="J24" s="146">
        <v>0</v>
      </c>
      <c r="K24" s="302">
        <v>0</v>
      </c>
      <c r="L24" s="302">
        <v>195.47</v>
      </c>
    </row>
    <row r="25" spans="1:12">
      <c r="A25" s="118" t="s">
        <v>173</v>
      </c>
      <c r="B25" s="118">
        <v>0</v>
      </c>
      <c r="C25" s="118">
        <v>0</v>
      </c>
      <c r="D25" s="118">
        <v>14.44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46">
        <v>0</v>
      </c>
      <c r="K25" s="302">
        <v>0</v>
      </c>
      <c r="L25" s="302">
        <v>51.71</v>
      </c>
    </row>
    <row r="26" spans="1:12">
      <c r="A26" s="118" t="s">
        <v>174</v>
      </c>
      <c r="B26" s="118">
        <v>0</v>
      </c>
      <c r="C26" s="118">
        <v>0</v>
      </c>
      <c r="D26" s="118">
        <v>14.44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46">
        <v>0</v>
      </c>
      <c r="K26" s="302">
        <v>0</v>
      </c>
      <c r="L26" s="302">
        <v>0</v>
      </c>
    </row>
    <row r="27" spans="1:12">
      <c r="A27" s="118" t="s">
        <v>175</v>
      </c>
      <c r="B27" s="118">
        <v>0</v>
      </c>
      <c r="C27" s="118">
        <v>0</v>
      </c>
      <c r="D27" s="118">
        <v>14.44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46">
        <v>0</v>
      </c>
      <c r="K27" s="302">
        <v>0</v>
      </c>
      <c r="L27" s="302">
        <v>0</v>
      </c>
    </row>
    <row r="28" spans="1:12">
      <c r="A28" s="118" t="s">
        <v>176</v>
      </c>
      <c r="B28" s="118">
        <v>0</v>
      </c>
      <c r="C28" s="118">
        <v>0</v>
      </c>
      <c r="D28" s="118">
        <v>14.44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46">
        <v>0</v>
      </c>
      <c r="K28" s="302">
        <v>0</v>
      </c>
      <c r="L28" s="302">
        <v>0</v>
      </c>
    </row>
    <row r="29" spans="1:12">
      <c r="A29" s="118" t="s">
        <v>177</v>
      </c>
      <c r="B29" s="118">
        <v>0</v>
      </c>
      <c r="C29" s="118">
        <v>0</v>
      </c>
      <c r="D29" s="118">
        <v>14.44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46">
        <v>0</v>
      </c>
      <c r="K29" s="302">
        <v>0</v>
      </c>
      <c r="L29" s="302">
        <v>0</v>
      </c>
    </row>
    <row r="30" spans="1:12">
      <c r="A30" s="118" t="s">
        <v>178</v>
      </c>
      <c r="B30" s="118">
        <v>0</v>
      </c>
      <c r="C30" s="118">
        <v>0</v>
      </c>
      <c r="D30" s="118">
        <v>14.44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46">
        <v>0</v>
      </c>
      <c r="K30" s="302">
        <v>0</v>
      </c>
      <c r="L30" s="302">
        <v>0</v>
      </c>
    </row>
    <row r="31" spans="1:12">
      <c r="A31" s="118" t="s">
        <v>179</v>
      </c>
      <c r="B31" s="118">
        <v>0</v>
      </c>
      <c r="C31" s="118">
        <v>0</v>
      </c>
      <c r="D31" s="118">
        <v>14.44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46">
        <v>0</v>
      </c>
      <c r="K31" s="302">
        <v>0</v>
      </c>
      <c r="L31" s="302">
        <v>146.01</v>
      </c>
    </row>
    <row r="32" spans="1:12">
      <c r="A32" s="118" t="s">
        <v>180</v>
      </c>
      <c r="B32" s="118">
        <v>0</v>
      </c>
      <c r="C32" s="118">
        <v>0</v>
      </c>
      <c r="D32" s="118">
        <v>14.44</v>
      </c>
      <c r="E32" s="118">
        <v>4.63</v>
      </c>
      <c r="F32" s="118">
        <v>0</v>
      </c>
      <c r="G32" s="118">
        <v>6.26</v>
      </c>
      <c r="H32" s="118">
        <v>0</v>
      </c>
      <c r="I32" s="118">
        <v>0</v>
      </c>
      <c r="J32" s="146">
        <v>0</v>
      </c>
      <c r="K32" s="302">
        <v>0</v>
      </c>
      <c r="L32" s="302">
        <v>195.47</v>
      </c>
    </row>
    <row r="33" spans="1:12">
      <c r="A33" s="118" t="s">
        <v>181</v>
      </c>
      <c r="B33" s="118">
        <v>0</v>
      </c>
      <c r="C33" s="118">
        <v>0</v>
      </c>
      <c r="D33" s="118">
        <v>14.44</v>
      </c>
      <c r="E33" s="118">
        <v>43.33</v>
      </c>
      <c r="F33" s="118">
        <v>0</v>
      </c>
      <c r="G33" s="118">
        <v>6.26</v>
      </c>
      <c r="H33" s="118">
        <v>5.78</v>
      </c>
      <c r="I33" s="118">
        <v>0</v>
      </c>
      <c r="J33" s="146">
        <v>0</v>
      </c>
      <c r="K33" s="302">
        <v>0</v>
      </c>
      <c r="L33" s="302">
        <v>196.43</v>
      </c>
    </row>
    <row r="34" spans="1:12">
      <c r="A34" s="118" t="s">
        <v>182</v>
      </c>
      <c r="B34" s="118">
        <v>0</v>
      </c>
      <c r="C34" s="118">
        <v>0</v>
      </c>
      <c r="D34" s="118">
        <v>14.44</v>
      </c>
      <c r="E34" s="118">
        <v>43.33</v>
      </c>
      <c r="F34" s="118">
        <v>0</v>
      </c>
      <c r="G34" s="118">
        <v>6.26</v>
      </c>
      <c r="H34" s="118">
        <v>5.78</v>
      </c>
      <c r="I34" s="118">
        <v>0</v>
      </c>
      <c r="J34" s="146">
        <v>0</v>
      </c>
      <c r="K34" s="302">
        <v>0</v>
      </c>
      <c r="L34" s="302">
        <v>196.43</v>
      </c>
    </row>
    <row r="35" spans="1:12">
      <c r="A35" s="118" t="s">
        <v>183</v>
      </c>
      <c r="B35" s="118">
        <v>0</v>
      </c>
      <c r="C35" s="118">
        <v>0</v>
      </c>
      <c r="D35" s="118">
        <v>19.260000000000002</v>
      </c>
      <c r="E35" s="118">
        <v>43.33</v>
      </c>
      <c r="F35" s="118">
        <v>9.6300000000000008</v>
      </c>
      <c r="G35" s="118">
        <v>6.26</v>
      </c>
      <c r="H35" s="118">
        <v>5.78</v>
      </c>
      <c r="I35" s="118">
        <v>0</v>
      </c>
      <c r="J35" s="146">
        <v>0</v>
      </c>
      <c r="K35" s="302">
        <v>0</v>
      </c>
      <c r="L35" s="302">
        <v>240.72</v>
      </c>
    </row>
    <row r="36" spans="1:12">
      <c r="A36" s="118" t="s">
        <v>184</v>
      </c>
      <c r="B36" s="118">
        <v>0</v>
      </c>
      <c r="C36" s="118">
        <v>0</v>
      </c>
      <c r="D36" s="118">
        <v>19.260000000000002</v>
      </c>
      <c r="E36" s="118">
        <v>43.33</v>
      </c>
      <c r="F36" s="118">
        <v>9.6300000000000008</v>
      </c>
      <c r="G36" s="118">
        <v>6.26</v>
      </c>
      <c r="H36" s="118">
        <v>5.78</v>
      </c>
      <c r="I36" s="118">
        <v>0</v>
      </c>
      <c r="J36" s="146">
        <v>3.85</v>
      </c>
      <c r="K36" s="302">
        <v>4.8099999999999996</v>
      </c>
      <c r="L36" s="302">
        <v>240.72</v>
      </c>
    </row>
    <row r="37" spans="1:12">
      <c r="A37" s="118" t="s">
        <v>185</v>
      </c>
      <c r="B37" s="118">
        <v>0</v>
      </c>
      <c r="C37" s="118">
        <v>0</v>
      </c>
      <c r="D37" s="118">
        <v>19.260000000000002</v>
      </c>
      <c r="E37" s="118">
        <v>43.33</v>
      </c>
      <c r="F37" s="118">
        <v>9.6300000000000008</v>
      </c>
      <c r="G37" s="118">
        <v>6.26</v>
      </c>
      <c r="H37" s="118">
        <v>5.78</v>
      </c>
      <c r="I37" s="118">
        <v>0</v>
      </c>
      <c r="J37" s="146">
        <v>3.85</v>
      </c>
      <c r="K37" s="302">
        <v>4.8099999999999996</v>
      </c>
      <c r="L37" s="302">
        <v>240.72</v>
      </c>
    </row>
    <row r="38" spans="1:12">
      <c r="A38" s="118" t="s">
        <v>186</v>
      </c>
      <c r="B38" s="118">
        <v>0</v>
      </c>
      <c r="C38" s="118">
        <v>0</v>
      </c>
      <c r="D38" s="118">
        <v>19.260000000000002</v>
      </c>
      <c r="E38" s="118">
        <v>0</v>
      </c>
      <c r="F38" s="118">
        <v>9.6300000000000008</v>
      </c>
      <c r="G38" s="118">
        <v>6.26</v>
      </c>
      <c r="H38" s="118">
        <v>5.78</v>
      </c>
      <c r="I38" s="118">
        <v>0</v>
      </c>
      <c r="J38" s="146">
        <v>3.85</v>
      </c>
      <c r="K38" s="302">
        <v>4.8099999999999996</v>
      </c>
      <c r="L38" s="302">
        <v>240.72</v>
      </c>
    </row>
    <row r="39" spans="1:12">
      <c r="A39" s="118" t="s">
        <v>187</v>
      </c>
      <c r="B39" s="118">
        <v>0</v>
      </c>
      <c r="C39" s="118">
        <v>0</v>
      </c>
      <c r="D39" s="118">
        <v>19.260000000000002</v>
      </c>
      <c r="E39" s="118">
        <v>0</v>
      </c>
      <c r="F39" s="118">
        <v>9.6300000000000008</v>
      </c>
      <c r="G39" s="118">
        <v>6.26</v>
      </c>
      <c r="H39" s="118">
        <v>5.78</v>
      </c>
      <c r="I39" s="118">
        <v>0</v>
      </c>
      <c r="J39" s="146">
        <v>3.85</v>
      </c>
      <c r="K39" s="302">
        <v>4.8099999999999996</v>
      </c>
      <c r="L39" s="302">
        <v>240.72</v>
      </c>
    </row>
    <row r="40" spans="1:12">
      <c r="A40" s="118" t="s">
        <v>188</v>
      </c>
      <c r="B40" s="118">
        <v>0</v>
      </c>
      <c r="C40" s="118">
        <v>71.64</v>
      </c>
      <c r="D40" s="118">
        <v>19.260000000000002</v>
      </c>
      <c r="E40" s="118">
        <v>0</v>
      </c>
      <c r="F40" s="118">
        <v>9.6300000000000008</v>
      </c>
      <c r="G40" s="118">
        <v>6.26</v>
      </c>
      <c r="H40" s="118">
        <v>5.78</v>
      </c>
      <c r="I40" s="118">
        <v>0</v>
      </c>
      <c r="J40" s="146">
        <v>3.85</v>
      </c>
      <c r="K40" s="302">
        <v>4.8099999999999996</v>
      </c>
      <c r="L40" s="302">
        <v>240.72</v>
      </c>
    </row>
    <row r="41" spans="1:12">
      <c r="A41" s="118" t="s">
        <v>189</v>
      </c>
      <c r="B41" s="118">
        <v>0</v>
      </c>
      <c r="C41" s="118">
        <v>117.18</v>
      </c>
      <c r="D41" s="118">
        <v>19.260000000000002</v>
      </c>
      <c r="E41" s="118">
        <v>0</v>
      </c>
      <c r="F41" s="118">
        <v>9.6300000000000008</v>
      </c>
      <c r="G41" s="118">
        <v>6.26</v>
      </c>
      <c r="H41" s="118">
        <v>5.78</v>
      </c>
      <c r="I41" s="118">
        <v>0</v>
      </c>
      <c r="J41" s="146">
        <v>3.85</v>
      </c>
      <c r="K41" s="302">
        <v>4.8099999999999996</v>
      </c>
      <c r="L41" s="302">
        <v>240.73</v>
      </c>
    </row>
    <row r="42" spans="1:12">
      <c r="A42" s="118" t="s">
        <v>190</v>
      </c>
      <c r="B42" s="118">
        <v>0</v>
      </c>
      <c r="C42" s="118">
        <v>268.16000000000003</v>
      </c>
      <c r="D42" s="118">
        <v>19.260000000000002</v>
      </c>
      <c r="E42" s="118">
        <v>0</v>
      </c>
      <c r="F42" s="118">
        <v>9.6300000000000008</v>
      </c>
      <c r="G42" s="118">
        <v>6.26</v>
      </c>
      <c r="H42" s="118">
        <v>5.78</v>
      </c>
      <c r="I42" s="118">
        <v>0</v>
      </c>
      <c r="J42" s="146">
        <v>3.85</v>
      </c>
      <c r="K42" s="302">
        <v>4.8099999999999996</v>
      </c>
      <c r="L42" s="302">
        <v>240.73</v>
      </c>
    </row>
    <row r="43" spans="1:12">
      <c r="A43" s="118" t="s">
        <v>191</v>
      </c>
      <c r="B43" s="118">
        <v>0</v>
      </c>
      <c r="C43" s="118">
        <v>288.72000000000003</v>
      </c>
      <c r="D43" s="118">
        <v>19.260000000000002</v>
      </c>
      <c r="E43" s="118">
        <v>0</v>
      </c>
      <c r="F43" s="118">
        <v>9.6300000000000008</v>
      </c>
      <c r="G43" s="118">
        <v>6.26</v>
      </c>
      <c r="H43" s="118">
        <v>5.78</v>
      </c>
      <c r="I43" s="118">
        <v>2.21</v>
      </c>
      <c r="J43" s="146">
        <v>3.85</v>
      </c>
      <c r="K43" s="302">
        <v>4.8099999999999996</v>
      </c>
      <c r="L43" s="302">
        <v>240.73</v>
      </c>
    </row>
    <row r="44" spans="1:12">
      <c r="A44" s="118" t="s">
        <v>192</v>
      </c>
      <c r="B44" s="118">
        <v>0</v>
      </c>
      <c r="C44" s="118">
        <v>290.07</v>
      </c>
      <c r="D44" s="118">
        <v>19.260000000000002</v>
      </c>
      <c r="E44" s="118">
        <v>0</v>
      </c>
      <c r="F44" s="118">
        <v>9.6300000000000008</v>
      </c>
      <c r="G44" s="118">
        <v>6.26</v>
      </c>
      <c r="H44" s="118">
        <v>5.78</v>
      </c>
      <c r="I44" s="118">
        <v>4.8099999999999996</v>
      </c>
      <c r="J44" s="146">
        <v>3.85</v>
      </c>
      <c r="K44" s="302">
        <v>4.8099999999999996</v>
      </c>
      <c r="L44" s="302">
        <v>240.73</v>
      </c>
    </row>
    <row r="45" spans="1:12">
      <c r="A45" s="118" t="s">
        <v>193</v>
      </c>
      <c r="B45" s="118">
        <v>0</v>
      </c>
      <c r="C45" s="118">
        <v>292.73</v>
      </c>
      <c r="D45" s="118">
        <v>19.260000000000002</v>
      </c>
      <c r="E45" s="118">
        <v>0</v>
      </c>
      <c r="F45" s="118">
        <v>9.6300000000000008</v>
      </c>
      <c r="G45" s="118">
        <v>6.26</v>
      </c>
      <c r="H45" s="118">
        <v>5.78</v>
      </c>
      <c r="I45" s="118">
        <v>4.8099999999999996</v>
      </c>
      <c r="J45" s="146">
        <v>3.85</v>
      </c>
      <c r="K45" s="302">
        <v>4.8099999999999996</v>
      </c>
      <c r="L45" s="302">
        <v>240.73</v>
      </c>
    </row>
    <row r="46" spans="1:12">
      <c r="A46" s="118" t="s">
        <v>194</v>
      </c>
      <c r="B46" s="118">
        <v>-1.6</v>
      </c>
      <c r="C46" s="118">
        <v>290.27</v>
      </c>
      <c r="D46" s="118">
        <v>19.260000000000002</v>
      </c>
      <c r="E46" s="118">
        <v>0</v>
      </c>
      <c r="F46" s="118">
        <v>9.6300000000000008</v>
      </c>
      <c r="G46" s="118">
        <v>6.26</v>
      </c>
      <c r="H46" s="118">
        <v>5.78</v>
      </c>
      <c r="I46" s="118">
        <v>4.8099999999999996</v>
      </c>
      <c r="J46" s="146">
        <v>3.85</v>
      </c>
      <c r="K46" s="302">
        <v>4.8099999999999996</v>
      </c>
      <c r="L46" s="302">
        <v>240.73</v>
      </c>
    </row>
    <row r="47" spans="1:12">
      <c r="A47" s="118" t="s">
        <v>195</v>
      </c>
      <c r="B47" s="118">
        <v>-1.2</v>
      </c>
      <c r="C47" s="118">
        <v>298.66000000000003</v>
      </c>
      <c r="D47" s="118">
        <v>19.260000000000002</v>
      </c>
      <c r="E47" s="118">
        <v>0</v>
      </c>
      <c r="F47" s="118">
        <v>9.6300000000000008</v>
      </c>
      <c r="G47" s="118">
        <v>6.26</v>
      </c>
      <c r="H47" s="118">
        <v>5.78</v>
      </c>
      <c r="I47" s="118">
        <v>4.8099999999999996</v>
      </c>
      <c r="J47" s="146">
        <v>3.85</v>
      </c>
      <c r="K47" s="302">
        <v>4.8099999999999996</v>
      </c>
      <c r="L47" s="302">
        <v>240.73</v>
      </c>
    </row>
    <row r="48" spans="1:12">
      <c r="A48" s="118" t="s">
        <v>196</v>
      </c>
      <c r="B48" s="118">
        <v>-1</v>
      </c>
      <c r="C48" s="118">
        <v>298.64999999999998</v>
      </c>
      <c r="D48" s="118">
        <v>19.260000000000002</v>
      </c>
      <c r="E48" s="118">
        <v>0</v>
      </c>
      <c r="F48" s="118">
        <v>9.6300000000000008</v>
      </c>
      <c r="G48" s="118">
        <v>6.26</v>
      </c>
      <c r="H48" s="118">
        <v>5.78</v>
      </c>
      <c r="I48" s="118">
        <v>4.8099999999999996</v>
      </c>
      <c r="J48" s="146">
        <v>3.85</v>
      </c>
      <c r="K48" s="302">
        <v>4.8099999999999996</v>
      </c>
      <c r="L48" s="302">
        <v>240.73</v>
      </c>
    </row>
    <row r="49" spans="1:12">
      <c r="A49" s="118" t="s">
        <v>197</v>
      </c>
      <c r="B49" s="118">
        <v>-2.8</v>
      </c>
      <c r="C49" s="118">
        <v>298.64999999999998</v>
      </c>
      <c r="D49" s="118">
        <v>19.260000000000002</v>
      </c>
      <c r="E49" s="118">
        <v>0</v>
      </c>
      <c r="F49" s="118">
        <v>9.6300000000000008</v>
      </c>
      <c r="G49" s="118">
        <v>6.26</v>
      </c>
      <c r="H49" s="118">
        <v>5.78</v>
      </c>
      <c r="I49" s="118">
        <v>4.8099999999999996</v>
      </c>
      <c r="J49" s="146">
        <v>3.85</v>
      </c>
      <c r="K49" s="302">
        <v>4.8099999999999996</v>
      </c>
      <c r="L49" s="302">
        <v>240.73</v>
      </c>
    </row>
    <row r="50" spans="1:12">
      <c r="A50" s="118" t="s">
        <v>198</v>
      </c>
      <c r="B50" s="118">
        <v>-4.2</v>
      </c>
      <c r="C50" s="118">
        <v>298.64999999999998</v>
      </c>
      <c r="D50" s="118">
        <v>19.260000000000002</v>
      </c>
      <c r="E50" s="118">
        <v>0</v>
      </c>
      <c r="F50" s="118">
        <v>9.6300000000000008</v>
      </c>
      <c r="G50" s="118">
        <v>6.26</v>
      </c>
      <c r="H50" s="118">
        <v>5.78</v>
      </c>
      <c r="I50" s="118">
        <v>4.8099999999999996</v>
      </c>
      <c r="J50" s="146">
        <v>3.85</v>
      </c>
      <c r="K50" s="302">
        <v>4.8099999999999996</v>
      </c>
      <c r="L50" s="302">
        <v>240.73</v>
      </c>
    </row>
    <row r="51" spans="1:12">
      <c r="A51" s="118" t="s">
        <v>199</v>
      </c>
      <c r="B51" s="118">
        <v>-3.9</v>
      </c>
      <c r="C51" s="118">
        <v>298.66000000000003</v>
      </c>
      <c r="D51" s="118">
        <v>19.260000000000002</v>
      </c>
      <c r="E51" s="118">
        <v>0</v>
      </c>
      <c r="F51" s="118">
        <v>9.6300000000000008</v>
      </c>
      <c r="G51" s="118">
        <v>6.26</v>
      </c>
      <c r="H51" s="118">
        <v>5.78</v>
      </c>
      <c r="I51" s="118">
        <v>4.8099999999999996</v>
      </c>
      <c r="J51" s="146">
        <v>3.85</v>
      </c>
      <c r="K51" s="302">
        <v>4.8099999999999996</v>
      </c>
      <c r="L51" s="302">
        <v>240.73</v>
      </c>
    </row>
    <row r="52" spans="1:12">
      <c r="A52" s="118" t="s">
        <v>200</v>
      </c>
      <c r="B52" s="118">
        <v>0</v>
      </c>
      <c r="C52" s="118">
        <v>298.63</v>
      </c>
      <c r="D52" s="118">
        <v>19.260000000000002</v>
      </c>
      <c r="E52" s="118">
        <v>0</v>
      </c>
      <c r="F52" s="118">
        <v>9.6300000000000008</v>
      </c>
      <c r="G52" s="118">
        <v>6.26</v>
      </c>
      <c r="H52" s="118">
        <v>5.78</v>
      </c>
      <c r="I52" s="118">
        <v>4.8099999999999996</v>
      </c>
      <c r="J52" s="146">
        <v>3.85</v>
      </c>
      <c r="K52" s="302">
        <v>4.8099999999999996</v>
      </c>
      <c r="L52" s="302">
        <v>240.73</v>
      </c>
    </row>
    <row r="53" spans="1:12">
      <c r="A53" s="118" t="s">
        <v>201</v>
      </c>
      <c r="B53" s="118">
        <v>0</v>
      </c>
      <c r="C53" s="118">
        <v>298.64</v>
      </c>
      <c r="D53" s="118">
        <v>19.260000000000002</v>
      </c>
      <c r="E53" s="118">
        <v>0</v>
      </c>
      <c r="F53" s="118">
        <v>9.6300000000000008</v>
      </c>
      <c r="G53" s="118">
        <v>6.26</v>
      </c>
      <c r="H53" s="118">
        <v>5.78</v>
      </c>
      <c r="I53" s="118">
        <v>4.8099999999999996</v>
      </c>
      <c r="J53" s="146">
        <v>3.85</v>
      </c>
      <c r="K53" s="302">
        <v>4.8099999999999996</v>
      </c>
      <c r="L53" s="302">
        <v>240.73</v>
      </c>
    </row>
    <row r="54" spans="1:12">
      <c r="A54" s="118" t="s">
        <v>202</v>
      </c>
      <c r="B54" s="118">
        <v>0</v>
      </c>
      <c r="C54" s="118">
        <v>298.64</v>
      </c>
      <c r="D54" s="118">
        <v>19.260000000000002</v>
      </c>
      <c r="E54" s="118">
        <v>0</v>
      </c>
      <c r="F54" s="118">
        <v>9.6300000000000008</v>
      </c>
      <c r="G54" s="118">
        <v>6.26</v>
      </c>
      <c r="H54" s="118">
        <v>5.78</v>
      </c>
      <c r="I54" s="118">
        <v>4.8099999999999996</v>
      </c>
      <c r="J54" s="146">
        <v>3.85</v>
      </c>
      <c r="K54" s="302">
        <v>4.8099999999999996</v>
      </c>
      <c r="L54" s="302">
        <v>240.73</v>
      </c>
    </row>
    <row r="55" spans="1:12">
      <c r="A55" s="118" t="s">
        <v>203</v>
      </c>
      <c r="B55" s="118">
        <v>0</v>
      </c>
      <c r="C55" s="118">
        <v>298.67</v>
      </c>
      <c r="D55" s="118">
        <v>19.260000000000002</v>
      </c>
      <c r="E55" s="118">
        <v>0</v>
      </c>
      <c r="F55" s="118">
        <v>9.6300000000000008</v>
      </c>
      <c r="G55" s="118">
        <v>6.26</v>
      </c>
      <c r="H55" s="118">
        <v>5.78</v>
      </c>
      <c r="I55" s="118">
        <v>4.8099999999999996</v>
      </c>
      <c r="J55" s="146">
        <v>3.85</v>
      </c>
      <c r="K55" s="302">
        <v>4.8099999999999996</v>
      </c>
      <c r="L55" s="302">
        <v>240.73</v>
      </c>
    </row>
    <row r="56" spans="1:12">
      <c r="A56" s="118" t="s">
        <v>204</v>
      </c>
      <c r="B56" s="118">
        <v>0</v>
      </c>
      <c r="C56" s="118">
        <v>298.67</v>
      </c>
      <c r="D56" s="118">
        <v>19.260000000000002</v>
      </c>
      <c r="E56" s="118">
        <v>0</v>
      </c>
      <c r="F56" s="118">
        <v>9.6300000000000008</v>
      </c>
      <c r="G56" s="118">
        <v>6.26</v>
      </c>
      <c r="H56" s="118">
        <v>5.78</v>
      </c>
      <c r="I56" s="118">
        <v>4.8099999999999996</v>
      </c>
      <c r="J56" s="146">
        <v>3.85</v>
      </c>
      <c r="K56" s="302">
        <v>4.8099999999999996</v>
      </c>
      <c r="L56" s="302">
        <v>240.73</v>
      </c>
    </row>
    <row r="57" spans="1:12">
      <c r="A57" s="118" t="s">
        <v>205</v>
      </c>
      <c r="B57" s="118">
        <v>0</v>
      </c>
      <c r="C57" s="118">
        <v>298.67</v>
      </c>
      <c r="D57" s="118">
        <v>19.260000000000002</v>
      </c>
      <c r="E57" s="118">
        <v>0</v>
      </c>
      <c r="F57" s="118">
        <v>9.6300000000000008</v>
      </c>
      <c r="G57" s="118">
        <v>6.26</v>
      </c>
      <c r="H57" s="118">
        <v>5.78</v>
      </c>
      <c r="I57" s="118">
        <v>4.8099999999999996</v>
      </c>
      <c r="J57" s="146">
        <v>3.85</v>
      </c>
      <c r="K57" s="302">
        <v>4.8099999999999996</v>
      </c>
      <c r="L57" s="302">
        <v>240.73</v>
      </c>
    </row>
    <row r="58" spans="1:12">
      <c r="A58" s="118" t="s">
        <v>206</v>
      </c>
      <c r="B58" s="118">
        <v>0</v>
      </c>
      <c r="C58" s="118">
        <v>298.63</v>
      </c>
      <c r="D58" s="118">
        <v>19.260000000000002</v>
      </c>
      <c r="E58" s="118">
        <v>0</v>
      </c>
      <c r="F58" s="118">
        <v>9.6300000000000008</v>
      </c>
      <c r="G58" s="118">
        <v>6.26</v>
      </c>
      <c r="H58" s="118">
        <v>5.78</v>
      </c>
      <c r="I58" s="118">
        <v>4.8099999999999996</v>
      </c>
      <c r="J58" s="146">
        <v>3.85</v>
      </c>
      <c r="K58" s="302">
        <v>4.8099999999999996</v>
      </c>
      <c r="L58" s="302">
        <v>240.73</v>
      </c>
    </row>
    <row r="59" spans="1:12">
      <c r="A59" s="118" t="s">
        <v>207</v>
      </c>
      <c r="B59" s="118">
        <v>0</v>
      </c>
      <c r="C59" s="118">
        <v>298.64</v>
      </c>
      <c r="D59" s="118">
        <v>19.260000000000002</v>
      </c>
      <c r="E59" s="118">
        <v>0</v>
      </c>
      <c r="F59" s="118">
        <v>9.6300000000000008</v>
      </c>
      <c r="G59" s="118">
        <v>6.26</v>
      </c>
      <c r="H59" s="118">
        <v>5.78</v>
      </c>
      <c r="I59" s="118">
        <v>4.8099999999999996</v>
      </c>
      <c r="J59" s="146">
        <v>3.85</v>
      </c>
      <c r="K59" s="302">
        <v>4.8099999999999996</v>
      </c>
      <c r="L59" s="302">
        <v>240.73</v>
      </c>
    </row>
    <row r="60" spans="1:12">
      <c r="A60" s="118" t="s">
        <v>208</v>
      </c>
      <c r="B60" s="118">
        <v>0</v>
      </c>
      <c r="C60" s="118">
        <v>292.98</v>
      </c>
      <c r="D60" s="118">
        <v>19.260000000000002</v>
      </c>
      <c r="E60" s="118">
        <v>0</v>
      </c>
      <c r="F60" s="118">
        <v>9.6300000000000008</v>
      </c>
      <c r="G60" s="118">
        <v>6.26</v>
      </c>
      <c r="H60" s="118">
        <v>5.78</v>
      </c>
      <c r="I60" s="118">
        <v>4.8099999999999996</v>
      </c>
      <c r="J60" s="146">
        <v>3.85</v>
      </c>
      <c r="K60" s="302">
        <v>4.8099999999999996</v>
      </c>
      <c r="L60" s="302">
        <v>240.73</v>
      </c>
    </row>
    <row r="61" spans="1:12">
      <c r="A61" s="118" t="s">
        <v>209</v>
      </c>
      <c r="B61" s="118">
        <v>0</v>
      </c>
      <c r="C61" s="118">
        <v>292.32</v>
      </c>
      <c r="D61" s="118">
        <v>19.260000000000002</v>
      </c>
      <c r="E61" s="118">
        <v>0</v>
      </c>
      <c r="F61" s="118">
        <v>9.6300000000000008</v>
      </c>
      <c r="G61" s="118">
        <v>6.26</v>
      </c>
      <c r="H61" s="118">
        <v>5.78</v>
      </c>
      <c r="I61" s="118">
        <v>4.8099999999999996</v>
      </c>
      <c r="J61" s="146">
        <v>3.85</v>
      </c>
      <c r="K61" s="302">
        <v>4.8099999999999996</v>
      </c>
      <c r="L61" s="302">
        <v>240.73</v>
      </c>
    </row>
    <row r="62" spans="1:12">
      <c r="A62" s="118" t="s">
        <v>210</v>
      </c>
      <c r="B62" s="118">
        <v>0</v>
      </c>
      <c r="C62" s="118">
        <v>292.27999999999997</v>
      </c>
      <c r="D62" s="118">
        <v>19.260000000000002</v>
      </c>
      <c r="E62" s="118">
        <v>0</v>
      </c>
      <c r="F62" s="118">
        <v>9.6300000000000008</v>
      </c>
      <c r="G62" s="118">
        <v>6.26</v>
      </c>
      <c r="H62" s="118">
        <v>5.78</v>
      </c>
      <c r="I62" s="118">
        <v>4.8099999999999996</v>
      </c>
      <c r="J62" s="146">
        <v>3.85</v>
      </c>
      <c r="K62" s="302">
        <v>4.8099999999999996</v>
      </c>
      <c r="L62" s="302">
        <v>240.73</v>
      </c>
    </row>
    <row r="63" spans="1:12">
      <c r="A63" s="118" t="s">
        <v>211</v>
      </c>
      <c r="B63" s="118">
        <v>0</v>
      </c>
      <c r="C63" s="118">
        <v>264.93</v>
      </c>
      <c r="D63" s="118">
        <v>19.260000000000002</v>
      </c>
      <c r="E63" s="118">
        <v>0</v>
      </c>
      <c r="F63" s="118">
        <v>9.6300000000000008</v>
      </c>
      <c r="G63" s="118">
        <v>6.26</v>
      </c>
      <c r="H63" s="118">
        <v>5.78</v>
      </c>
      <c r="I63" s="118">
        <v>0</v>
      </c>
      <c r="J63" s="146">
        <v>3.85</v>
      </c>
      <c r="K63" s="302">
        <v>4.8099999999999996</v>
      </c>
      <c r="L63" s="302">
        <v>240.73</v>
      </c>
    </row>
    <row r="64" spans="1:12">
      <c r="A64" s="118" t="s">
        <v>212</v>
      </c>
      <c r="B64" s="118">
        <v>0</v>
      </c>
      <c r="C64" s="118">
        <v>39.67</v>
      </c>
      <c r="D64" s="118">
        <v>19.260000000000002</v>
      </c>
      <c r="E64" s="118">
        <v>0</v>
      </c>
      <c r="F64" s="118">
        <v>9.6300000000000008</v>
      </c>
      <c r="G64" s="118">
        <v>6.26</v>
      </c>
      <c r="H64" s="118">
        <v>5.78</v>
      </c>
      <c r="I64" s="118">
        <v>0</v>
      </c>
      <c r="J64" s="146">
        <v>3.85</v>
      </c>
      <c r="K64" s="302">
        <v>4.8099999999999996</v>
      </c>
      <c r="L64" s="302">
        <v>240.73</v>
      </c>
    </row>
    <row r="65" spans="1:12">
      <c r="A65" s="118" t="s">
        <v>213</v>
      </c>
      <c r="B65" s="118">
        <v>0</v>
      </c>
      <c r="C65" s="118">
        <v>32.64</v>
      </c>
      <c r="D65" s="118">
        <v>19.260000000000002</v>
      </c>
      <c r="E65" s="118">
        <v>0</v>
      </c>
      <c r="F65" s="118">
        <v>9.6300000000000008</v>
      </c>
      <c r="G65" s="118">
        <v>6.26</v>
      </c>
      <c r="H65" s="118">
        <v>5.78</v>
      </c>
      <c r="I65" s="118">
        <v>0</v>
      </c>
      <c r="J65" s="146">
        <v>3.85</v>
      </c>
      <c r="K65" s="302">
        <v>4.8099999999999996</v>
      </c>
      <c r="L65" s="302">
        <v>240.73</v>
      </c>
    </row>
    <row r="66" spans="1:12">
      <c r="A66" s="118" t="s">
        <v>214</v>
      </c>
      <c r="B66" s="118">
        <v>0</v>
      </c>
      <c r="C66" s="118">
        <v>0</v>
      </c>
      <c r="D66" s="118">
        <v>19.260000000000002</v>
      </c>
      <c r="E66" s="118">
        <v>0</v>
      </c>
      <c r="F66" s="118">
        <v>9.6300000000000008</v>
      </c>
      <c r="G66" s="118">
        <v>6.26</v>
      </c>
      <c r="H66" s="118">
        <v>5.78</v>
      </c>
      <c r="I66" s="118">
        <v>0</v>
      </c>
      <c r="J66" s="146">
        <v>3.85</v>
      </c>
      <c r="K66" s="302">
        <v>4.8099999999999996</v>
      </c>
      <c r="L66" s="302">
        <v>240.72</v>
      </c>
    </row>
    <row r="67" spans="1:12">
      <c r="A67" s="118" t="s">
        <v>215</v>
      </c>
      <c r="B67" s="118">
        <v>0</v>
      </c>
      <c r="C67" s="118">
        <v>0</v>
      </c>
      <c r="D67" s="118">
        <v>14.44</v>
      </c>
      <c r="E67" s="118">
        <v>43.33</v>
      </c>
      <c r="F67" s="118">
        <v>9.6300000000000008</v>
      </c>
      <c r="G67" s="118">
        <v>6.26</v>
      </c>
      <c r="H67" s="118">
        <v>5.78</v>
      </c>
      <c r="I67" s="118">
        <v>0</v>
      </c>
      <c r="J67" s="146">
        <v>3.85</v>
      </c>
      <c r="K67" s="302">
        <v>4.8099999999999996</v>
      </c>
      <c r="L67" s="302">
        <v>195.47</v>
      </c>
    </row>
    <row r="68" spans="1:12">
      <c r="A68" s="118" t="s">
        <v>216</v>
      </c>
      <c r="B68" s="118">
        <v>0</v>
      </c>
      <c r="C68" s="118">
        <v>0</v>
      </c>
      <c r="D68" s="118">
        <v>14.44</v>
      </c>
      <c r="E68" s="118">
        <v>43.33</v>
      </c>
      <c r="F68" s="118">
        <v>9.6300000000000008</v>
      </c>
      <c r="G68" s="118">
        <v>6.26</v>
      </c>
      <c r="H68" s="118">
        <v>5.78</v>
      </c>
      <c r="I68" s="118">
        <v>0</v>
      </c>
      <c r="J68" s="146">
        <v>3.85</v>
      </c>
      <c r="K68" s="302">
        <v>4.8099999999999996</v>
      </c>
      <c r="L68" s="302">
        <v>195.47</v>
      </c>
    </row>
    <row r="69" spans="1:12">
      <c r="A69" s="118" t="s">
        <v>217</v>
      </c>
      <c r="B69" s="118">
        <v>0</v>
      </c>
      <c r="C69" s="118">
        <v>0</v>
      </c>
      <c r="D69" s="118">
        <v>14.44</v>
      </c>
      <c r="E69" s="118">
        <v>43.33</v>
      </c>
      <c r="F69" s="118">
        <v>9.6300000000000008</v>
      </c>
      <c r="G69" s="118">
        <v>6.26</v>
      </c>
      <c r="H69" s="118">
        <v>5.78</v>
      </c>
      <c r="I69" s="118">
        <v>0</v>
      </c>
      <c r="J69" s="146">
        <v>3.85</v>
      </c>
      <c r="K69" s="302">
        <v>4.8099999999999996</v>
      </c>
      <c r="L69" s="302">
        <v>196.44</v>
      </c>
    </row>
    <row r="70" spans="1:12">
      <c r="A70" s="118" t="s">
        <v>218</v>
      </c>
      <c r="B70" s="118">
        <v>0</v>
      </c>
      <c r="C70" s="118">
        <v>0</v>
      </c>
      <c r="D70" s="118">
        <v>14.44</v>
      </c>
      <c r="E70" s="118">
        <v>43.33</v>
      </c>
      <c r="F70" s="118">
        <v>9.6300000000000008</v>
      </c>
      <c r="G70" s="118">
        <v>6.26</v>
      </c>
      <c r="H70" s="118">
        <v>5.78</v>
      </c>
      <c r="I70" s="118">
        <v>0</v>
      </c>
      <c r="J70" s="146">
        <v>0</v>
      </c>
      <c r="K70" s="302">
        <v>0</v>
      </c>
      <c r="L70" s="302">
        <v>195.47</v>
      </c>
    </row>
    <row r="71" spans="1:12">
      <c r="A71" s="118" t="s">
        <v>219</v>
      </c>
      <c r="B71" s="118">
        <v>0</v>
      </c>
      <c r="C71" s="118">
        <v>0</v>
      </c>
      <c r="D71" s="118">
        <v>14.44</v>
      </c>
      <c r="E71" s="118">
        <v>43.33</v>
      </c>
      <c r="F71" s="118">
        <v>9.6300000000000008</v>
      </c>
      <c r="G71" s="118">
        <v>6.26</v>
      </c>
      <c r="H71" s="118">
        <v>5.78</v>
      </c>
      <c r="I71" s="118">
        <v>0</v>
      </c>
      <c r="J71" s="146">
        <v>0</v>
      </c>
      <c r="K71" s="302">
        <v>0</v>
      </c>
      <c r="L71" s="302">
        <v>196.43</v>
      </c>
    </row>
    <row r="72" spans="1:12">
      <c r="A72" s="118" t="s">
        <v>220</v>
      </c>
      <c r="B72" s="118">
        <v>0</v>
      </c>
      <c r="C72" s="118">
        <v>0</v>
      </c>
      <c r="D72" s="118">
        <v>14.44</v>
      </c>
      <c r="E72" s="118">
        <v>43.33</v>
      </c>
      <c r="F72" s="118">
        <v>9.6300000000000008</v>
      </c>
      <c r="G72" s="118">
        <v>6.26</v>
      </c>
      <c r="H72" s="118">
        <v>5.78</v>
      </c>
      <c r="I72" s="118">
        <v>0</v>
      </c>
      <c r="J72" s="146">
        <v>0</v>
      </c>
      <c r="K72" s="302">
        <v>0</v>
      </c>
      <c r="L72" s="302">
        <v>195.47</v>
      </c>
    </row>
    <row r="73" spans="1:12">
      <c r="A73" s="118" t="s">
        <v>221</v>
      </c>
      <c r="B73" s="118">
        <v>0</v>
      </c>
      <c r="C73" s="118">
        <v>0</v>
      </c>
      <c r="D73" s="118">
        <v>14.44</v>
      </c>
      <c r="E73" s="118">
        <v>43.33</v>
      </c>
      <c r="F73" s="118">
        <v>0</v>
      </c>
      <c r="G73" s="118">
        <v>6.26</v>
      </c>
      <c r="H73" s="118">
        <v>5.78</v>
      </c>
      <c r="I73" s="118">
        <v>0</v>
      </c>
      <c r="J73" s="146">
        <v>0</v>
      </c>
      <c r="K73" s="302">
        <v>0</v>
      </c>
      <c r="L73" s="302">
        <v>196.43</v>
      </c>
    </row>
    <row r="74" spans="1:12">
      <c r="A74" s="118" t="s">
        <v>222</v>
      </c>
      <c r="B74" s="118">
        <v>0</v>
      </c>
      <c r="C74" s="118">
        <v>0</v>
      </c>
      <c r="D74" s="118">
        <v>14.44</v>
      </c>
      <c r="E74" s="118">
        <v>43.33</v>
      </c>
      <c r="F74" s="118">
        <v>0</v>
      </c>
      <c r="G74" s="118">
        <v>6.26</v>
      </c>
      <c r="H74" s="118">
        <v>5.78</v>
      </c>
      <c r="I74" s="118">
        <v>0</v>
      </c>
      <c r="J74" s="146">
        <v>0</v>
      </c>
      <c r="K74" s="302">
        <v>0</v>
      </c>
      <c r="L74" s="302">
        <v>195.47</v>
      </c>
    </row>
    <row r="75" spans="1:12">
      <c r="A75" s="118" t="s">
        <v>223</v>
      </c>
      <c r="B75" s="118">
        <v>0</v>
      </c>
      <c r="C75" s="118">
        <v>0</v>
      </c>
      <c r="D75" s="118">
        <v>14.44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46">
        <v>0</v>
      </c>
      <c r="K75" s="302">
        <v>0</v>
      </c>
      <c r="L75" s="302">
        <v>0</v>
      </c>
    </row>
    <row r="76" spans="1:12">
      <c r="A76" s="118" t="s">
        <v>224</v>
      </c>
      <c r="B76" s="118">
        <v>0</v>
      </c>
      <c r="C76" s="118">
        <v>0</v>
      </c>
      <c r="D76" s="118">
        <v>14.44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46">
        <v>0</v>
      </c>
      <c r="K76" s="302">
        <v>0</v>
      </c>
      <c r="L76" s="302">
        <v>0</v>
      </c>
    </row>
    <row r="77" spans="1:12">
      <c r="A77" s="118" t="s">
        <v>225</v>
      </c>
      <c r="B77" s="118">
        <v>0</v>
      </c>
      <c r="C77" s="118">
        <v>0</v>
      </c>
      <c r="D77" s="118">
        <v>14.44</v>
      </c>
      <c r="E77" s="118">
        <v>0</v>
      </c>
      <c r="F77" s="118">
        <v>0</v>
      </c>
      <c r="G77" s="118">
        <v>0</v>
      </c>
      <c r="H77" s="118">
        <v>0</v>
      </c>
      <c r="I77" s="118">
        <v>0</v>
      </c>
      <c r="J77" s="146">
        <v>0</v>
      </c>
      <c r="K77" s="302">
        <v>0</v>
      </c>
      <c r="L77" s="302">
        <v>0</v>
      </c>
    </row>
    <row r="78" spans="1:12">
      <c r="A78" s="118" t="s">
        <v>226</v>
      </c>
      <c r="B78" s="118">
        <v>0</v>
      </c>
      <c r="C78" s="118">
        <v>0</v>
      </c>
      <c r="D78" s="118">
        <v>14.44</v>
      </c>
      <c r="E78" s="118">
        <v>0</v>
      </c>
      <c r="F78" s="118">
        <v>0</v>
      </c>
      <c r="G78" s="118">
        <v>0</v>
      </c>
      <c r="H78" s="118">
        <v>0</v>
      </c>
      <c r="I78" s="118">
        <v>0</v>
      </c>
      <c r="J78" s="146">
        <v>0</v>
      </c>
      <c r="K78" s="302">
        <v>0</v>
      </c>
      <c r="L78" s="302">
        <v>0</v>
      </c>
    </row>
    <row r="79" spans="1:12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0</v>
      </c>
      <c r="I79" s="118">
        <v>0</v>
      </c>
      <c r="J79" s="146">
        <v>0</v>
      </c>
      <c r="K79" s="302">
        <v>0</v>
      </c>
      <c r="L79" s="302">
        <v>0</v>
      </c>
    </row>
    <row r="80" spans="1:12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0</v>
      </c>
      <c r="I80" s="118">
        <v>0</v>
      </c>
      <c r="J80" s="146">
        <v>0</v>
      </c>
      <c r="K80" s="302">
        <v>0</v>
      </c>
      <c r="L80" s="302">
        <v>0</v>
      </c>
    </row>
    <row r="81" spans="1:12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0</v>
      </c>
      <c r="I81" s="118">
        <v>0</v>
      </c>
      <c r="J81" s="146">
        <v>0</v>
      </c>
      <c r="K81" s="302">
        <v>0</v>
      </c>
      <c r="L81" s="302">
        <v>0</v>
      </c>
    </row>
    <row r="82" spans="1:12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0</v>
      </c>
      <c r="I82" s="118">
        <v>0</v>
      </c>
      <c r="J82" s="146">
        <v>0</v>
      </c>
      <c r="K82" s="302">
        <v>0</v>
      </c>
      <c r="L82" s="302">
        <v>0</v>
      </c>
    </row>
    <row r="83" spans="1:12">
      <c r="A83" s="118" t="s">
        <v>231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46">
        <v>0</v>
      </c>
      <c r="K83" s="302">
        <v>0</v>
      </c>
      <c r="L83" s="302">
        <v>0</v>
      </c>
    </row>
    <row r="84" spans="1:12">
      <c r="A84" s="118" t="s">
        <v>232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46">
        <v>0</v>
      </c>
      <c r="K84" s="302">
        <v>0</v>
      </c>
      <c r="L84" s="302">
        <v>0</v>
      </c>
    </row>
    <row r="85" spans="1:12">
      <c r="A85" s="118" t="s">
        <v>233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</v>
      </c>
      <c r="I85" s="118">
        <v>0</v>
      </c>
      <c r="J85" s="146">
        <v>0</v>
      </c>
      <c r="K85" s="302">
        <v>0</v>
      </c>
      <c r="L85" s="302">
        <v>0</v>
      </c>
    </row>
    <row r="86" spans="1:12">
      <c r="A86" s="118" t="s">
        <v>234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  <c r="I86" s="118">
        <v>0</v>
      </c>
      <c r="J86" s="146">
        <v>0</v>
      </c>
      <c r="K86" s="302">
        <v>0</v>
      </c>
      <c r="L86" s="302">
        <v>0</v>
      </c>
    </row>
    <row r="87" spans="1:12">
      <c r="A87" s="118" t="s">
        <v>235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</v>
      </c>
      <c r="I87" s="118">
        <v>0</v>
      </c>
      <c r="J87" s="146">
        <v>0</v>
      </c>
      <c r="K87" s="302">
        <v>0</v>
      </c>
      <c r="L87" s="302">
        <v>0</v>
      </c>
    </row>
    <row r="88" spans="1:12">
      <c r="A88" s="118" t="s">
        <v>236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118">
        <v>0</v>
      </c>
      <c r="I88" s="118">
        <v>0</v>
      </c>
      <c r="J88" s="146">
        <v>0</v>
      </c>
      <c r="K88" s="302">
        <v>0</v>
      </c>
      <c r="L88" s="302">
        <v>0</v>
      </c>
    </row>
    <row r="89" spans="1:12">
      <c r="A89" s="118" t="s">
        <v>237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118">
        <v>0</v>
      </c>
      <c r="I89" s="118">
        <v>0</v>
      </c>
      <c r="J89" s="146">
        <v>0</v>
      </c>
      <c r="K89" s="302">
        <v>0</v>
      </c>
      <c r="L89" s="302">
        <v>0</v>
      </c>
    </row>
    <row r="90" spans="1:12">
      <c r="A90" s="118" t="s">
        <v>238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118">
        <v>0</v>
      </c>
      <c r="I90" s="118">
        <v>0</v>
      </c>
      <c r="J90" s="146">
        <v>0</v>
      </c>
      <c r="K90" s="302">
        <v>0</v>
      </c>
      <c r="L90" s="302">
        <v>0</v>
      </c>
    </row>
    <row r="91" spans="1:12">
      <c r="A91" s="118" t="s">
        <v>239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</v>
      </c>
      <c r="I91" s="118">
        <v>0</v>
      </c>
      <c r="J91" s="146">
        <v>0</v>
      </c>
      <c r="K91" s="302">
        <v>0</v>
      </c>
      <c r="L91" s="302">
        <v>0</v>
      </c>
    </row>
    <row r="92" spans="1:12">
      <c r="A92" s="118" t="s">
        <v>240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118">
        <v>0</v>
      </c>
      <c r="I92" s="118">
        <v>0</v>
      </c>
      <c r="J92" s="146">
        <v>0</v>
      </c>
      <c r="K92" s="302">
        <v>0</v>
      </c>
      <c r="L92" s="302">
        <v>0</v>
      </c>
    </row>
    <row r="93" spans="1:12">
      <c r="A93" s="118" t="s">
        <v>241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118">
        <v>0</v>
      </c>
      <c r="I93" s="118">
        <v>0</v>
      </c>
      <c r="J93" s="146">
        <v>0</v>
      </c>
      <c r="K93" s="302">
        <v>0</v>
      </c>
      <c r="L93" s="302">
        <v>0</v>
      </c>
    </row>
    <row r="94" spans="1:12">
      <c r="A94" s="118" t="s">
        <v>242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118">
        <v>0</v>
      </c>
      <c r="I94" s="118">
        <v>0</v>
      </c>
      <c r="J94" s="146">
        <v>0</v>
      </c>
      <c r="K94" s="302">
        <v>0</v>
      </c>
      <c r="L94" s="302">
        <v>0</v>
      </c>
    </row>
    <row r="95" spans="1:12">
      <c r="A95" s="118" t="s">
        <v>243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  <c r="I95" s="118">
        <v>0</v>
      </c>
      <c r="J95" s="146">
        <v>0</v>
      </c>
      <c r="K95" s="302">
        <v>0</v>
      </c>
      <c r="L95" s="302">
        <v>0</v>
      </c>
    </row>
    <row r="96" spans="1:12">
      <c r="A96" s="118" t="s">
        <v>244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8">
        <v>0</v>
      </c>
      <c r="J96" s="146">
        <v>0</v>
      </c>
      <c r="K96" s="302">
        <v>0</v>
      </c>
      <c r="L96" s="302">
        <v>0</v>
      </c>
    </row>
    <row r="97" spans="1:12">
      <c r="A97" s="118" t="s">
        <v>245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0</v>
      </c>
      <c r="I97" s="118">
        <v>0</v>
      </c>
      <c r="J97" s="146">
        <v>0</v>
      </c>
      <c r="K97" s="302">
        <v>0</v>
      </c>
      <c r="L97" s="302">
        <v>0</v>
      </c>
    </row>
    <row r="98" spans="1:12">
      <c r="A98" s="118" t="s">
        <v>246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0</v>
      </c>
      <c r="I98" s="118">
        <v>0</v>
      </c>
      <c r="J98" s="146">
        <v>0</v>
      </c>
      <c r="K98" s="302">
        <v>0</v>
      </c>
      <c r="L98" s="302">
        <v>0</v>
      </c>
    </row>
    <row r="99" spans="1:12">
      <c r="A99" s="138" t="s">
        <v>65</v>
      </c>
      <c r="B99" s="139">
        <f>AVERAGE(B3:B98)</f>
        <v>-0.15312500000000001</v>
      </c>
      <c r="C99" s="139">
        <f t="shared" ref="C99:L99" si="0">AVERAGE(C3:C98)</f>
        <v>69.958854166666683</v>
      </c>
      <c r="D99" s="139">
        <f t="shared" si="0"/>
        <v>13.038333333333339</v>
      </c>
      <c r="E99" s="139">
        <f t="shared" si="0"/>
        <v>5.9158333333333326</v>
      </c>
      <c r="F99" s="139">
        <f t="shared" si="0"/>
        <v>3.8118749999999988</v>
      </c>
      <c r="G99" s="139">
        <f t="shared" si="0"/>
        <v>3.3908333333333309</v>
      </c>
      <c r="H99" s="139">
        <f t="shared" si="0"/>
        <v>2.5287500000000001</v>
      </c>
      <c r="I99" s="139">
        <f t="shared" si="0"/>
        <v>0.9750000000000002</v>
      </c>
      <c r="J99" s="139">
        <f t="shared" si="0"/>
        <v>1.3635416666666658</v>
      </c>
      <c r="K99" s="139">
        <f t="shared" si="0"/>
        <v>1.7035416666666672</v>
      </c>
      <c r="L99" s="139">
        <f t="shared" si="0"/>
        <v>128.85364583333319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C99"/>
  <sheetViews>
    <sheetView topLeftCell="O73" zoomScaleNormal="100" workbookViewId="0">
      <selection activeCell="AB104" sqref="AB104"/>
    </sheetView>
  </sheetViews>
  <sheetFormatPr defaultColWidth="17" defaultRowHeight="15"/>
  <sheetData>
    <row r="1" spans="1:29" ht="21" customHeight="1">
      <c r="A1" s="296" t="s">
        <v>356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</row>
    <row r="2" spans="1:29" ht="60">
      <c r="A2" s="137" t="s">
        <v>148</v>
      </c>
      <c r="B2" s="137" t="s">
        <v>359</v>
      </c>
      <c r="C2" s="137" t="s">
        <v>247</v>
      </c>
      <c r="D2" s="137" t="s">
        <v>313</v>
      </c>
      <c r="E2" s="137" t="s">
        <v>306</v>
      </c>
      <c r="F2" s="137" t="s">
        <v>149</v>
      </c>
      <c r="G2" s="137" t="s">
        <v>345</v>
      </c>
      <c r="H2" s="137" t="s">
        <v>302</v>
      </c>
      <c r="I2" s="137" t="s">
        <v>332</v>
      </c>
      <c r="J2" s="137" t="s">
        <v>317</v>
      </c>
      <c r="K2" s="137" t="s">
        <v>336</v>
      </c>
      <c r="L2" s="137" t="s">
        <v>295</v>
      </c>
      <c r="M2" s="137" t="s">
        <v>301</v>
      </c>
      <c r="N2" s="137" t="s">
        <v>304</v>
      </c>
      <c r="O2" s="137" t="s">
        <v>346</v>
      </c>
      <c r="P2" s="137" t="s">
        <v>150</v>
      </c>
      <c r="Q2" s="137" t="s">
        <v>324</v>
      </c>
      <c r="R2" s="137" t="s">
        <v>314</v>
      </c>
      <c r="S2" s="137" t="s">
        <v>315</v>
      </c>
      <c r="T2" s="137" t="s">
        <v>333</v>
      </c>
      <c r="U2" s="137" t="s">
        <v>347</v>
      </c>
      <c r="V2" s="137" t="s">
        <v>360</v>
      </c>
      <c r="W2" s="137" t="s">
        <v>290</v>
      </c>
      <c r="X2" s="137" t="s">
        <v>338</v>
      </c>
      <c r="Y2" s="137" t="s">
        <v>291</v>
      </c>
      <c r="Z2" s="137" t="s">
        <v>361</v>
      </c>
      <c r="AA2" s="137" t="s">
        <v>343</v>
      </c>
      <c r="AB2" s="137" t="s">
        <v>362</v>
      </c>
      <c r="AC2" s="145" t="s">
        <v>363</v>
      </c>
    </row>
    <row r="3" spans="1:29">
      <c r="A3" s="118" t="s">
        <v>151</v>
      </c>
      <c r="B3" s="118">
        <v>0</v>
      </c>
      <c r="C3" s="118">
        <v>0</v>
      </c>
      <c r="D3" s="118">
        <v>-0.2</v>
      </c>
      <c r="E3" s="118">
        <v>-1.2</v>
      </c>
      <c r="F3" s="118">
        <v>372.41</v>
      </c>
      <c r="G3" s="118">
        <v>0</v>
      </c>
      <c r="H3" s="118">
        <v>10.59</v>
      </c>
      <c r="I3" s="118">
        <v>0</v>
      </c>
      <c r="J3" s="118">
        <v>0</v>
      </c>
      <c r="K3" s="118">
        <v>-0.7</v>
      </c>
      <c r="L3" s="118">
        <v>0</v>
      </c>
      <c r="M3" s="118">
        <v>19.260000000000002</v>
      </c>
      <c r="N3" s="118">
        <v>0</v>
      </c>
      <c r="O3" s="118">
        <v>-1.5</v>
      </c>
      <c r="P3" s="118">
        <v>10.59</v>
      </c>
      <c r="Q3" s="118">
        <v>0</v>
      </c>
      <c r="R3" s="118">
        <v>0</v>
      </c>
      <c r="S3" s="118">
        <v>0</v>
      </c>
      <c r="T3" s="118">
        <v>-5</v>
      </c>
      <c r="U3" s="118">
        <v>0</v>
      </c>
      <c r="V3" s="118">
        <v>0</v>
      </c>
      <c r="W3" s="118">
        <v>0</v>
      </c>
      <c r="X3" s="118">
        <v>9.15</v>
      </c>
      <c r="Y3" s="118">
        <v>0</v>
      </c>
      <c r="Z3" s="118">
        <v>0</v>
      </c>
      <c r="AA3" s="118">
        <v>0</v>
      </c>
      <c r="AB3" s="118">
        <v>40.44</v>
      </c>
      <c r="AC3" s="146">
        <v>0</v>
      </c>
    </row>
    <row r="4" spans="1:29">
      <c r="A4" s="118" t="s">
        <v>152</v>
      </c>
      <c r="B4" s="118">
        <v>0</v>
      </c>
      <c r="C4" s="118">
        <v>0</v>
      </c>
      <c r="D4" s="118">
        <v>-0.2</v>
      </c>
      <c r="E4" s="118">
        <v>-1.2</v>
      </c>
      <c r="F4" s="118">
        <v>368.45</v>
      </c>
      <c r="G4" s="118">
        <v>0</v>
      </c>
      <c r="H4" s="118">
        <v>10.59</v>
      </c>
      <c r="I4" s="118">
        <v>0</v>
      </c>
      <c r="J4" s="118">
        <v>0</v>
      </c>
      <c r="K4" s="118">
        <v>-0.7</v>
      </c>
      <c r="L4" s="118">
        <v>0</v>
      </c>
      <c r="M4" s="118">
        <v>19.260000000000002</v>
      </c>
      <c r="N4" s="118">
        <v>0</v>
      </c>
      <c r="O4" s="118">
        <v>-1.5</v>
      </c>
      <c r="P4" s="118">
        <v>10.59</v>
      </c>
      <c r="Q4" s="118">
        <v>0</v>
      </c>
      <c r="R4" s="118">
        <v>0</v>
      </c>
      <c r="S4" s="118">
        <v>0</v>
      </c>
      <c r="T4" s="118">
        <v>-5</v>
      </c>
      <c r="U4" s="118">
        <v>0</v>
      </c>
      <c r="V4" s="118">
        <v>0</v>
      </c>
      <c r="W4" s="118">
        <v>-10</v>
      </c>
      <c r="X4" s="118">
        <v>9.15</v>
      </c>
      <c r="Y4" s="118">
        <v>0</v>
      </c>
      <c r="Z4" s="118">
        <v>0</v>
      </c>
      <c r="AA4" s="118">
        <v>0</v>
      </c>
      <c r="AB4" s="118">
        <v>0</v>
      </c>
      <c r="AC4" s="146">
        <v>0</v>
      </c>
    </row>
    <row r="5" spans="1:29">
      <c r="A5" s="118" t="s">
        <v>153</v>
      </c>
      <c r="B5" s="118">
        <v>0</v>
      </c>
      <c r="C5" s="118">
        <v>0</v>
      </c>
      <c r="D5" s="118">
        <v>-0.2</v>
      </c>
      <c r="E5" s="118">
        <v>-1.2</v>
      </c>
      <c r="F5" s="118">
        <v>461.46</v>
      </c>
      <c r="G5" s="118">
        <v>0</v>
      </c>
      <c r="H5" s="118">
        <v>0</v>
      </c>
      <c r="I5" s="118">
        <v>0</v>
      </c>
      <c r="J5" s="118">
        <v>0</v>
      </c>
      <c r="K5" s="118">
        <v>-0.7</v>
      </c>
      <c r="L5" s="118">
        <v>0</v>
      </c>
      <c r="M5" s="118">
        <v>0</v>
      </c>
      <c r="N5" s="118">
        <v>0</v>
      </c>
      <c r="O5" s="118">
        <v>-1.5</v>
      </c>
      <c r="P5" s="118">
        <v>0</v>
      </c>
      <c r="Q5" s="118">
        <v>0</v>
      </c>
      <c r="R5" s="118">
        <v>0</v>
      </c>
      <c r="S5" s="118">
        <v>0</v>
      </c>
      <c r="T5" s="118">
        <v>-5</v>
      </c>
      <c r="U5" s="118">
        <v>0</v>
      </c>
      <c r="V5" s="118">
        <v>0</v>
      </c>
      <c r="W5" s="118">
        <v>0</v>
      </c>
      <c r="X5" s="118">
        <v>0</v>
      </c>
      <c r="Y5" s="118">
        <v>0</v>
      </c>
      <c r="Z5" s="118">
        <v>0</v>
      </c>
      <c r="AA5" s="118">
        <v>0</v>
      </c>
      <c r="AB5" s="118">
        <v>0</v>
      </c>
      <c r="AC5" s="146">
        <v>0</v>
      </c>
    </row>
    <row r="6" spans="1:29" ht="15" customHeight="1">
      <c r="A6" s="118" t="s">
        <v>154</v>
      </c>
      <c r="B6" s="118">
        <v>0</v>
      </c>
      <c r="C6" s="118">
        <v>0</v>
      </c>
      <c r="D6" s="118">
        <v>-0.2</v>
      </c>
      <c r="E6" s="118">
        <v>-1.2</v>
      </c>
      <c r="F6" s="118">
        <v>460.22</v>
      </c>
      <c r="G6" s="118">
        <v>0</v>
      </c>
      <c r="H6" s="118">
        <v>0</v>
      </c>
      <c r="I6" s="118">
        <v>0</v>
      </c>
      <c r="J6" s="118">
        <v>0</v>
      </c>
      <c r="K6" s="118">
        <v>-0.7</v>
      </c>
      <c r="L6" s="118">
        <v>0</v>
      </c>
      <c r="M6" s="118">
        <v>0</v>
      </c>
      <c r="N6" s="118">
        <v>0</v>
      </c>
      <c r="O6" s="118">
        <v>-1.5</v>
      </c>
      <c r="P6" s="118">
        <v>0</v>
      </c>
      <c r="Q6" s="118">
        <v>0</v>
      </c>
      <c r="R6" s="118">
        <v>0</v>
      </c>
      <c r="S6" s="118">
        <v>0</v>
      </c>
      <c r="T6" s="118">
        <v>-5</v>
      </c>
      <c r="U6" s="118">
        <v>0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8">
        <v>0</v>
      </c>
      <c r="AB6" s="118">
        <v>0</v>
      </c>
      <c r="AC6" s="146">
        <v>0</v>
      </c>
    </row>
    <row r="7" spans="1:29">
      <c r="A7" s="118" t="s">
        <v>155</v>
      </c>
      <c r="B7" s="118">
        <v>0</v>
      </c>
      <c r="C7" s="118">
        <v>0</v>
      </c>
      <c r="D7" s="118">
        <v>-0.2</v>
      </c>
      <c r="E7" s="118">
        <v>-1.2</v>
      </c>
      <c r="F7" s="118">
        <v>494.24</v>
      </c>
      <c r="G7" s="118">
        <v>0</v>
      </c>
      <c r="H7" s="118">
        <v>0</v>
      </c>
      <c r="I7" s="118">
        <v>0</v>
      </c>
      <c r="J7" s="118">
        <v>0</v>
      </c>
      <c r="K7" s="118">
        <v>-0.7</v>
      </c>
      <c r="L7" s="118">
        <v>0</v>
      </c>
      <c r="M7" s="118">
        <v>0</v>
      </c>
      <c r="N7" s="118">
        <v>0</v>
      </c>
      <c r="O7" s="118">
        <v>-1.5</v>
      </c>
      <c r="P7" s="118">
        <v>0</v>
      </c>
      <c r="Q7" s="118">
        <v>0</v>
      </c>
      <c r="R7" s="118">
        <v>-2</v>
      </c>
      <c r="S7" s="118">
        <v>0</v>
      </c>
      <c r="T7" s="118">
        <v>-5</v>
      </c>
      <c r="U7" s="118">
        <v>0</v>
      </c>
      <c r="V7" s="118">
        <v>0</v>
      </c>
      <c r="W7" s="118">
        <v>-40</v>
      </c>
      <c r="X7" s="118">
        <v>0</v>
      </c>
      <c r="Y7" s="118">
        <v>0</v>
      </c>
      <c r="Z7" s="118">
        <v>0</v>
      </c>
      <c r="AA7" s="118">
        <v>0</v>
      </c>
      <c r="AB7" s="118">
        <v>37.549999999999997</v>
      </c>
      <c r="AC7" s="146">
        <v>0</v>
      </c>
    </row>
    <row r="8" spans="1:29">
      <c r="A8" s="118" t="s">
        <v>156</v>
      </c>
      <c r="B8" s="118">
        <v>0</v>
      </c>
      <c r="C8" s="118">
        <v>0</v>
      </c>
      <c r="D8" s="118">
        <v>-0.2</v>
      </c>
      <c r="E8" s="118">
        <v>-1.2</v>
      </c>
      <c r="F8" s="118">
        <v>403.74</v>
      </c>
      <c r="G8" s="118">
        <v>0</v>
      </c>
      <c r="H8" s="118">
        <v>0</v>
      </c>
      <c r="I8" s="118">
        <v>0</v>
      </c>
      <c r="J8" s="118">
        <v>0</v>
      </c>
      <c r="K8" s="118">
        <v>-0.7</v>
      </c>
      <c r="L8" s="118">
        <v>0</v>
      </c>
      <c r="M8" s="118">
        <v>0</v>
      </c>
      <c r="N8" s="118">
        <v>0</v>
      </c>
      <c r="O8" s="118">
        <v>-1.5</v>
      </c>
      <c r="P8" s="118">
        <v>0</v>
      </c>
      <c r="Q8" s="118">
        <v>0</v>
      </c>
      <c r="R8" s="118">
        <v>-2</v>
      </c>
      <c r="S8" s="118">
        <v>0</v>
      </c>
      <c r="T8" s="118">
        <v>-5</v>
      </c>
      <c r="U8" s="118">
        <v>0</v>
      </c>
      <c r="V8" s="118">
        <v>0</v>
      </c>
      <c r="W8" s="118">
        <v>-45</v>
      </c>
      <c r="X8" s="118">
        <v>0</v>
      </c>
      <c r="Y8" s="118">
        <v>0</v>
      </c>
      <c r="Z8" s="118">
        <v>0</v>
      </c>
      <c r="AA8" s="118">
        <v>0</v>
      </c>
      <c r="AB8" s="118">
        <v>0</v>
      </c>
      <c r="AC8" s="146">
        <v>0</v>
      </c>
    </row>
    <row r="9" spans="1:29">
      <c r="A9" s="118" t="s">
        <v>157</v>
      </c>
      <c r="B9" s="118">
        <v>0</v>
      </c>
      <c r="C9" s="118">
        <v>0</v>
      </c>
      <c r="D9" s="118">
        <v>-0.2</v>
      </c>
      <c r="E9" s="118">
        <v>-1.2</v>
      </c>
      <c r="F9" s="118">
        <v>333.18</v>
      </c>
      <c r="G9" s="118">
        <v>0</v>
      </c>
      <c r="H9" s="118">
        <v>0</v>
      </c>
      <c r="I9" s="118">
        <v>0</v>
      </c>
      <c r="J9" s="118">
        <v>0</v>
      </c>
      <c r="K9" s="118">
        <v>-0.7</v>
      </c>
      <c r="L9" s="118">
        <v>0</v>
      </c>
      <c r="M9" s="118">
        <v>0</v>
      </c>
      <c r="N9" s="118">
        <v>0</v>
      </c>
      <c r="O9" s="118">
        <v>-1.5</v>
      </c>
      <c r="P9" s="118">
        <v>0</v>
      </c>
      <c r="Q9" s="118">
        <v>0</v>
      </c>
      <c r="R9" s="118">
        <v>-2</v>
      </c>
      <c r="S9" s="118">
        <v>0</v>
      </c>
      <c r="T9" s="118">
        <v>-5</v>
      </c>
      <c r="U9" s="118">
        <v>0</v>
      </c>
      <c r="V9" s="118">
        <v>0</v>
      </c>
      <c r="W9" s="118">
        <v>-10</v>
      </c>
      <c r="X9" s="118">
        <v>0</v>
      </c>
      <c r="Y9" s="118">
        <v>0</v>
      </c>
      <c r="Z9" s="118">
        <v>0</v>
      </c>
      <c r="AA9" s="118">
        <v>0</v>
      </c>
      <c r="AB9" s="118">
        <v>0</v>
      </c>
      <c r="AC9" s="146">
        <v>0</v>
      </c>
    </row>
    <row r="10" spans="1:29">
      <c r="A10" s="118" t="s">
        <v>158</v>
      </c>
      <c r="B10" s="118">
        <v>0</v>
      </c>
      <c r="C10" s="118">
        <v>0</v>
      </c>
      <c r="D10" s="118">
        <v>-0.2</v>
      </c>
      <c r="E10" s="118">
        <v>-1.2</v>
      </c>
      <c r="F10" s="118">
        <v>234.37</v>
      </c>
      <c r="G10" s="118">
        <v>0</v>
      </c>
      <c r="H10" s="118">
        <v>0</v>
      </c>
      <c r="I10" s="118">
        <v>0</v>
      </c>
      <c r="J10" s="118">
        <v>0</v>
      </c>
      <c r="K10" s="118">
        <v>-0.7</v>
      </c>
      <c r="L10" s="118">
        <v>0</v>
      </c>
      <c r="M10" s="118">
        <v>0</v>
      </c>
      <c r="N10" s="118">
        <v>0</v>
      </c>
      <c r="O10" s="118">
        <v>-1.5</v>
      </c>
      <c r="P10" s="118">
        <v>0</v>
      </c>
      <c r="Q10" s="118">
        <v>0</v>
      </c>
      <c r="R10" s="118">
        <v>-2</v>
      </c>
      <c r="S10" s="118">
        <v>0</v>
      </c>
      <c r="T10" s="118">
        <v>-5</v>
      </c>
      <c r="U10" s="118">
        <v>0</v>
      </c>
      <c r="V10" s="118">
        <v>0</v>
      </c>
      <c r="W10" s="118">
        <v>0</v>
      </c>
      <c r="X10" s="118">
        <v>0</v>
      </c>
      <c r="Y10" s="118">
        <v>0</v>
      </c>
      <c r="Z10" s="118">
        <v>0</v>
      </c>
      <c r="AA10" s="118">
        <v>0</v>
      </c>
      <c r="AB10" s="118">
        <v>0</v>
      </c>
      <c r="AC10" s="146">
        <v>0</v>
      </c>
    </row>
    <row r="11" spans="1:29">
      <c r="A11" s="118" t="s">
        <v>159</v>
      </c>
      <c r="B11" s="118">
        <v>0</v>
      </c>
      <c r="C11" s="118">
        <v>0</v>
      </c>
      <c r="D11" s="118">
        <v>-0.2</v>
      </c>
      <c r="E11" s="118">
        <v>-1.2</v>
      </c>
      <c r="F11" s="118">
        <v>216.39</v>
      </c>
      <c r="G11" s="118">
        <v>0</v>
      </c>
      <c r="H11" s="118">
        <v>10.59</v>
      </c>
      <c r="I11" s="118">
        <v>0</v>
      </c>
      <c r="J11" s="118">
        <v>0</v>
      </c>
      <c r="K11" s="118">
        <v>-0.7</v>
      </c>
      <c r="L11" s="118">
        <v>0</v>
      </c>
      <c r="M11" s="118">
        <v>19.260000000000002</v>
      </c>
      <c r="N11" s="118">
        <v>0</v>
      </c>
      <c r="O11" s="118">
        <v>-1.5</v>
      </c>
      <c r="P11" s="118">
        <v>6.74</v>
      </c>
      <c r="Q11" s="118">
        <v>0</v>
      </c>
      <c r="R11" s="118">
        <v>-2</v>
      </c>
      <c r="S11" s="118">
        <v>0</v>
      </c>
      <c r="T11" s="118">
        <v>-5</v>
      </c>
      <c r="U11" s="118">
        <v>0</v>
      </c>
      <c r="V11" s="118">
        <v>0</v>
      </c>
      <c r="W11" s="118">
        <v>-8</v>
      </c>
      <c r="X11" s="118">
        <v>9.15</v>
      </c>
      <c r="Y11" s="118">
        <v>0</v>
      </c>
      <c r="Z11" s="118">
        <v>0</v>
      </c>
      <c r="AA11" s="118">
        <v>0</v>
      </c>
      <c r="AB11" s="118">
        <v>0</v>
      </c>
      <c r="AC11" s="146">
        <v>0</v>
      </c>
    </row>
    <row r="12" spans="1:29">
      <c r="A12" s="118" t="s">
        <v>160</v>
      </c>
      <c r="B12" s="118">
        <v>0</v>
      </c>
      <c r="C12" s="118">
        <v>0</v>
      </c>
      <c r="D12" s="118">
        <v>-0.2</v>
      </c>
      <c r="E12" s="118">
        <v>-1.2</v>
      </c>
      <c r="F12" s="118">
        <v>216.54</v>
      </c>
      <c r="G12" s="118">
        <v>0</v>
      </c>
      <c r="H12" s="118">
        <v>10.59</v>
      </c>
      <c r="I12" s="118">
        <v>0</v>
      </c>
      <c r="J12" s="118">
        <v>0</v>
      </c>
      <c r="K12" s="118">
        <v>-0.7</v>
      </c>
      <c r="L12" s="118">
        <v>0</v>
      </c>
      <c r="M12" s="118">
        <v>19.260000000000002</v>
      </c>
      <c r="N12" s="118">
        <v>0</v>
      </c>
      <c r="O12" s="118">
        <v>-1.5</v>
      </c>
      <c r="P12" s="118">
        <v>6.74</v>
      </c>
      <c r="Q12" s="118">
        <v>0</v>
      </c>
      <c r="R12" s="118">
        <v>-2</v>
      </c>
      <c r="S12" s="118">
        <v>0</v>
      </c>
      <c r="T12" s="118">
        <v>-5</v>
      </c>
      <c r="U12" s="118">
        <v>0</v>
      </c>
      <c r="V12" s="118">
        <v>0</v>
      </c>
      <c r="W12" s="118">
        <v>0</v>
      </c>
      <c r="X12" s="118">
        <v>9.15</v>
      </c>
      <c r="Y12" s="118">
        <v>0</v>
      </c>
      <c r="Z12" s="118">
        <v>0</v>
      </c>
      <c r="AA12" s="118">
        <v>0</v>
      </c>
      <c r="AB12" s="118">
        <v>0</v>
      </c>
      <c r="AC12" s="146">
        <v>0</v>
      </c>
    </row>
    <row r="13" spans="1:29">
      <c r="A13" s="118" t="s">
        <v>161</v>
      </c>
      <c r="B13" s="118">
        <v>0</v>
      </c>
      <c r="C13" s="118">
        <v>0</v>
      </c>
      <c r="D13" s="118">
        <v>-0.2</v>
      </c>
      <c r="E13" s="118">
        <v>-1.2</v>
      </c>
      <c r="F13" s="118">
        <v>158.87</v>
      </c>
      <c r="G13" s="118">
        <v>0</v>
      </c>
      <c r="H13" s="118">
        <v>10.59</v>
      </c>
      <c r="I13" s="118">
        <v>0</v>
      </c>
      <c r="J13" s="118">
        <v>0</v>
      </c>
      <c r="K13" s="118">
        <v>-0.7</v>
      </c>
      <c r="L13" s="118">
        <v>0</v>
      </c>
      <c r="M13" s="118">
        <v>19.260000000000002</v>
      </c>
      <c r="N13" s="118">
        <v>0</v>
      </c>
      <c r="O13" s="118">
        <v>-1.5</v>
      </c>
      <c r="P13" s="118">
        <v>6.74</v>
      </c>
      <c r="Q13" s="118">
        <v>0</v>
      </c>
      <c r="R13" s="118">
        <v>-2</v>
      </c>
      <c r="S13" s="118">
        <v>0</v>
      </c>
      <c r="T13" s="118">
        <v>-5</v>
      </c>
      <c r="U13" s="118">
        <v>0</v>
      </c>
      <c r="V13" s="118">
        <v>0</v>
      </c>
      <c r="W13" s="118">
        <v>-40</v>
      </c>
      <c r="X13" s="118">
        <v>9.15</v>
      </c>
      <c r="Y13" s="118">
        <v>0</v>
      </c>
      <c r="Z13" s="118">
        <v>0</v>
      </c>
      <c r="AA13" s="118">
        <v>0</v>
      </c>
      <c r="AB13" s="118">
        <v>0</v>
      </c>
      <c r="AC13" s="146">
        <v>0</v>
      </c>
    </row>
    <row r="14" spans="1:29">
      <c r="A14" s="118" t="s">
        <v>162</v>
      </c>
      <c r="B14" s="118">
        <v>0</v>
      </c>
      <c r="C14" s="118">
        <v>0</v>
      </c>
      <c r="D14" s="118">
        <v>-0.2</v>
      </c>
      <c r="E14" s="118">
        <v>-1.2</v>
      </c>
      <c r="F14" s="118">
        <v>75.62</v>
      </c>
      <c r="G14" s="118">
        <v>0</v>
      </c>
      <c r="H14" s="118">
        <v>10.59</v>
      </c>
      <c r="I14" s="118">
        <v>0</v>
      </c>
      <c r="J14" s="118">
        <v>0</v>
      </c>
      <c r="K14" s="118">
        <v>-0.7</v>
      </c>
      <c r="L14" s="118">
        <v>0</v>
      </c>
      <c r="M14" s="118">
        <v>19.260000000000002</v>
      </c>
      <c r="N14" s="118">
        <v>0</v>
      </c>
      <c r="O14" s="118">
        <v>-1.5</v>
      </c>
      <c r="P14" s="118">
        <v>6.74</v>
      </c>
      <c r="Q14" s="118">
        <v>0</v>
      </c>
      <c r="R14" s="118">
        <v>-2</v>
      </c>
      <c r="S14" s="118">
        <v>15.41</v>
      </c>
      <c r="T14" s="118">
        <v>-5</v>
      </c>
      <c r="U14" s="118">
        <v>0</v>
      </c>
      <c r="V14" s="118">
        <v>0</v>
      </c>
      <c r="W14" s="118">
        <v>-45</v>
      </c>
      <c r="X14" s="118">
        <v>9.15</v>
      </c>
      <c r="Y14" s="118">
        <v>0</v>
      </c>
      <c r="Z14" s="118">
        <v>0</v>
      </c>
      <c r="AA14" s="118">
        <v>0</v>
      </c>
      <c r="AB14" s="118">
        <v>0</v>
      </c>
      <c r="AC14" s="146">
        <v>0</v>
      </c>
    </row>
    <row r="15" spans="1:29">
      <c r="A15" s="118" t="s">
        <v>163</v>
      </c>
      <c r="B15" s="118">
        <v>0</v>
      </c>
      <c r="C15" s="118">
        <v>0</v>
      </c>
      <c r="D15" s="118">
        <v>-0.5</v>
      </c>
      <c r="E15" s="118">
        <v>0</v>
      </c>
      <c r="F15" s="118">
        <v>-24.99</v>
      </c>
      <c r="G15" s="118">
        <v>0</v>
      </c>
      <c r="H15" s="118">
        <v>10.59</v>
      </c>
      <c r="I15" s="118">
        <v>0</v>
      </c>
      <c r="J15" s="118">
        <v>9.6300000000000008</v>
      </c>
      <c r="K15" s="118">
        <v>-0.7</v>
      </c>
      <c r="L15" s="118">
        <v>0</v>
      </c>
      <c r="M15" s="118">
        <v>19.260000000000002</v>
      </c>
      <c r="N15" s="118">
        <v>0.19</v>
      </c>
      <c r="O15" s="118">
        <v>-1.5</v>
      </c>
      <c r="P15" s="118">
        <v>8.67</v>
      </c>
      <c r="Q15" s="118">
        <v>0</v>
      </c>
      <c r="R15" s="118">
        <v>-1.78</v>
      </c>
      <c r="S15" s="118">
        <v>19.260000000000002</v>
      </c>
      <c r="T15" s="118">
        <v>-5</v>
      </c>
      <c r="U15" s="118">
        <v>0</v>
      </c>
      <c r="V15" s="118">
        <v>0</v>
      </c>
      <c r="W15" s="118">
        <v>-40</v>
      </c>
      <c r="X15" s="118">
        <v>9.15</v>
      </c>
      <c r="Y15" s="118">
        <v>0</v>
      </c>
      <c r="Z15" s="118">
        <v>0</v>
      </c>
      <c r="AA15" s="118">
        <v>0</v>
      </c>
      <c r="AB15" s="118">
        <v>63.54</v>
      </c>
      <c r="AC15" s="146">
        <v>0</v>
      </c>
    </row>
    <row r="16" spans="1:29">
      <c r="A16" s="118" t="s">
        <v>164</v>
      </c>
      <c r="B16" s="118">
        <v>0</v>
      </c>
      <c r="C16" s="118">
        <v>0</v>
      </c>
      <c r="D16" s="118">
        <v>-0.5</v>
      </c>
      <c r="E16" s="118">
        <v>0</v>
      </c>
      <c r="F16" s="118">
        <v>-12.5</v>
      </c>
      <c r="G16" s="118">
        <v>0</v>
      </c>
      <c r="H16" s="118">
        <v>10.59</v>
      </c>
      <c r="I16" s="118">
        <v>0</v>
      </c>
      <c r="J16" s="118">
        <v>9.6300000000000008</v>
      </c>
      <c r="K16" s="118">
        <v>-0.7</v>
      </c>
      <c r="L16" s="118">
        <v>0</v>
      </c>
      <c r="M16" s="118">
        <v>19.260000000000002</v>
      </c>
      <c r="N16" s="118">
        <v>0.19</v>
      </c>
      <c r="O16" s="118">
        <v>-1.5</v>
      </c>
      <c r="P16" s="118">
        <v>8.67</v>
      </c>
      <c r="Q16" s="118">
        <v>0</v>
      </c>
      <c r="R16" s="118">
        <v>-1.75</v>
      </c>
      <c r="S16" s="118">
        <v>19.260000000000002</v>
      </c>
      <c r="T16" s="118">
        <v>-5</v>
      </c>
      <c r="U16" s="118">
        <v>0</v>
      </c>
      <c r="V16" s="118">
        <v>0</v>
      </c>
      <c r="W16" s="118">
        <v>-40</v>
      </c>
      <c r="X16" s="118">
        <v>9.15</v>
      </c>
      <c r="Y16" s="118">
        <v>0</v>
      </c>
      <c r="Z16" s="118">
        <v>0</v>
      </c>
      <c r="AA16" s="118">
        <v>0</v>
      </c>
      <c r="AB16" s="118">
        <v>63.54</v>
      </c>
      <c r="AC16" s="146">
        <v>0</v>
      </c>
    </row>
    <row r="17" spans="1:29">
      <c r="A17" s="118" t="s">
        <v>165</v>
      </c>
      <c r="B17" s="118">
        <v>0</v>
      </c>
      <c r="C17" s="118">
        <v>0</v>
      </c>
      <c r="D17" s="118">
        <v>-0.5</v>
      </c>
      <c r="E17" s="118">
        <v>0</v>
      </c>
      <c r="F17" s="118">
        <v>0</v>
      </c>
      <c r="G17" s="118">
        <v>0</v>
      </c>
      <c r="H17" s="118">
        <v>10.59</v>
      </c>
      <c r="I17" s="118">
        <v>0</v>
      </c>
      <c r="J17" s="118">
        <v>9.6300000000000008</v>
      </c>
      <c r="K17" s="118">
        <v>-0.7</v>
      </c>
      <c r="L17" s="118">
        <v>0</v>
      </c>
      <c r="M17" s="118">
        <v>19.260000000000002</v>
      </c>
      <c r="N17" s="118">
        <v>0.19</v>
      </c>
      <c r="O17" s="118">
        <v>0</v>
      </c>
      <c r="P17" s="118">
        <v>10.59</v>
      </c>
      <c r="Q17" s="118">
        <v>0</v>
      </c>
      <c r="R17" s="118">
        <v>-2</v>
      </c>
      <c r="S17" s="118">
        <v>19.260000000000002</v>
      </c>
      <c r="T17" s="118">
        <v>-5</v>
      </c>
      <c r="U17" s="118">
        <v>0</v>
      </c>
      <c r="V17" s="118">
        <v>0</v>
      </c>
      <c r="W17" s="118">
        <v>-20</v>
      </c>
      <c r="X17" s="118">
        <v>9.15</v>
      </c>
      <c r="Y17" s="118">
        <v>0</v>
      </c>
      <c r="Z17" s="118">
        <v>0</v>
      </c>
      <c r="AA17" s="118">
        <v>0</v>
      </c>
      <c r="AB17" s="118">
        <v>51.03</v>
      </c>
      <c r="AC17" s="146">
        <v>0</v>
      </c>
    </row>
    <row r="18" spans="1:29">
      <c r="A18" s="118" t="s">
        <v>166</v>
      </c>
      <c r="B18" s="118">
        <v>0</v>
      </c>
      <c r="C18" s="118">
        <v>0</v>
      </c>
      <c r="D18" s="118">
        <v>-0.5</v>
      </c>
      <c r="E18" s="118">
        <v>0</v>
      </c>
      <c r="F18" s="118">
        <v>0</v>
      </c>
      <c r="G18" s="118">
        <v>0</v>
      </c>
      <c r="H18" s="118">
        <v>10.59</v>
      </c>
      <c r="I18" s="118">
        <v>0</v>
      </c>
      <c r="J18" s="118">
        <v>9.6300000000000008</v>
      </c>
      <c r="K18" s="118">
        <v>-0.7</v>
      </c>
      <c r="L18" s="118">
        <v>0</v>
      </c>
      <c r="M18" s="118">
        <v>19.260000000000002</v>
      </c>
      <c r="N18" s="118">
        <v>0.19</v>
      </c>
      <c r="O18" s="118">
        <v>0</v>
      </c>
      <c r="P18" s="118">
        <v>10.59</v>
      </c>
      <c r="Q18" s="118">
        <v>0</v>
      </c>
      <c r="R18" s="118">
        <v>-2</v>
      </c>
      <c r="S18" s="118">
        <v>19.260000000000002</v>
      </c>
      <c r="T18" s="118">
        <v>-5</v>
      </c>
      <c r="U18" s="118">
        <v>0</v>
      </c>
      <c r="V18" s="118">
        <v>0</v>
      </c>
      <c r="W18" s="118">
        <v>0</v>
      </c>
      <c r="X18" s="118">
        <v>9.15</v>
      </c>
      <c r="Y18" s="118">
        <v>0</v>
      </c>
      <c r="Z18" s="118">
        <v>0</v>
      </c>
      <c r="AA18" s="118">
        <v>0</v>
      </c>
      <c r="AB18" s="118">
        <v>51.03</v>
      </c>
      <c r="AC18" s="146">
        <v>0</v>
      </c>
    </row>
    <row r="19" spans="1:29">
      <c r="A19" s="118" t="s">
        <v>167</v>
      </c>
      <c r="B19" s="118">
        <v>0</v>
      </c>
      <c r="C19" s="118">
        <v>0</v>
      </c>
      <c r="D19" s="118">
        <v>-0.5</v>
      </c>
      <c r="E19" s="118">
        <v>-1.2</v>
      </c>
      <c r="F19" s="118">
        <v>0</v>
      </c>
      <c r="G19" s="118">
        <v>0</v>
      </c>
      <c r="H19" s="118">
        <v>10.59</v>
      </c>
      <c r="I19" s="118">
        <v>0</v>
      </c>
      <c r="J19" s="118">
        <v>0</v>
      </c>
      <c r="K19" s="118">
        <v>-0.7</v>
      </c>
      <c r="L19" s="118">
        <v>0</v>
      </c>
      <c r="M19" s="118">
        <v>19.260000000000002</v>
      </c>
      <c r="N19" s="118">
        <v>0</v>
      </c>
      <c r="O19" s="118">
        <v>0</v>
      </c>
      <c r="P19" s="118">
        <v>10.59</v>
      </c>
      <c r="Q19" s="118">
        <v>0</v>
      </c>
      <c r="R19" s="118">
        <v>-2</v>
      </c>
      <c r="S19" s="118">
        <v>19.260000000000002</v>
      </c>
      <c r="T19" s="118">
        <v>-5</v>
      </c>
      <c r="U19" s="118">
        <v>0</v>
      </c>
      <c r="V19" s="118">
        <v>0</v>
      </c>
      <c r="W19" s="118">
        <v>-20</v>
      </c>
      <c r="X19" s="118">
        <v>9.15</v>
      </c>
      <c r="Y19" s="118">
        <v>19.260000000000002</v>
      </c>
      <c r="Z19" s="118">
        <v>0</v>
      </c>
      <c r="AA19" s="118">
        <v>0</v>
      </c>
      <c r="AB19" s="118">
        <v>0</v>
      </c>
      <c r="AC19" s="146">
        <v>0</v>
      </c>
    </row>
    <row r="20" spans="1:29">
      <c r="A20" s="118" t="s">
        <v>168</v>
      </c>
      <c r="B20" s="118">
        <v>0</v>
      </c>
      <c r="C20" s="118">
        <v>0</v>
      </c>
      <c r="D20" s="118">
        <v>-0.5</v>
      </c>
      <c r="E20" s="118">
        <v>-1.2</v>
      </c>
      <c r="F20" s="118">
        <v>0</v>
      </c>
      <c r="G20" s="118">
        <v>0</v>
      </c>
      <c r="H20" s="118">
        <v>10.59</v>
      </c>
      <c r="I20" s="118">
        <v>0</v>
      </c>
      <c r="J20" s="118">
        <v>0</v>
      </c>
      <c r="K20" s="118">
        <v>-0.7</v>
      </c>
      <c r="L20" s="118">
        <v>0</v>
      </c>
      <c r="M20" s="118">
        <v>19.260000000000002</v>
      </c>
      <c r="N20" s="118">
        <v>0</v>
      </c>
      <c r="O20" s="118">
        <v>0</v>
      </c>
      <c r="P20" s="118">
        <v>10.59</v>
      </c>
      <c r="Q20" s="118">
        <v>0</v>
      </c>
      <c r="R20" s="118">
        <v>-2</v>
      </c>
      <c r="S20" s="118">
        <v>19.260000000000002</v>
      </c>
      <c r="T20" s="118">
        <v>-5</v>
      </c>
      <c r="U20" s="118">
        <v>0</v>
      </c>
      <c r="V20" s="118">
        <v>0</v>
      </c>
      <c r="W20" s="118">
        <v>-30</v>
      </c>
      <c r="X20" s="118">
        <v>9.15</v>
      </c>
      <c r="Y20" s="118">
        <v>19.260000000000002</v>
      </c>
      <c r="Z20" s="118">
        <v>0</v>
      </c>
      <c r="AA20" s="118">
        <v>0</v>
      </c>
      <c r="AB20" s="118">
        <v>0</v>
      </c>
      <c r="AC20" s="146">
        <v>0</v>
      </c>
    </row>
    <row r="21" spans="1:29">
      <c r="A21" s="118" t="s">
        <v>169</v>
      </c>
      <c r="B21" s="118">
        <v>0</v>
      </c>
      <c r="C21" s="118">
        <v>0</v>
      </c>
      <c r="D21" s="118">
        <v>-0.5</v>
      </c>
      <c r="E21" s="118">
        <v>-1.2</v>
      </c>
      <c r="F21" s="118">
        <v>-105.55</v>
      </c>
      <c r="G21" s="118">
        <v>0</v>
      </c>
      <c r="H21" s="118">
        <v>10.59</v>
      </c>
      <c r="I21" s="118">
        <v>0</v>
      </c>
      <c r="J21" s="118">
        <v>0</v>
      </c>
      <c r="K21" s="118">
        <v>-0.7</v>
      </c>
      <c r="L21" s="118">
        <v>0</v>
      </c>
      <c r="M21" s="118">
        <v>19.260000000000002</v>
      </c>
      <c r="N21" s="118">
        <v>0</v>
      </c>
      <c r="O21" s="118">
        <v>0</v>
      </c>
      <c r="P21" s="118">
        <v>10.59</v>
      </c>
      <c r="Q21" s="118">
        <v>0</v>
      </c>
      <c r="R21" s="118">
        <v>-2</v>
      </c>
      <c r="S21" s="118">
        <v>19.260000000000002</v>
      </c>
      <c r="T21" s="118">
        <v>-5</v>
      </c>
      <c r="U21" s="118">
        <v>0</v>
      </c>
      <c r="V21" s="118">
        <v>0</v>
      </c>
      <c r="W21" s="118">
        <v>0</v>
      </c>
      <c r="X21" s="118">
        <v>9.15</v>
      </c>
      <c r="Y21" s="118">
        <v>19.260000000000002</v>
      </c>
      <c r="Z21" s="118">
        <v>0</v>
      </c>
      <c r="AA21" s="118">
        <v>0</v>
      </c>
      <c r="AB21" s="118">
        <v>0</v>
      </c>
      <c r="AC21" s="146">
        <v>0</v>
      </c>
    </row>
    <row r="22" spans="1:29">
      <c r="A22" s="118" t="s">
        <v>170</v>
      </c>
      <c r="B22" s="118">
        <v>0</v>
      </c>
      <c r="C22" s="118">
        <v>0</v>
      </c>
      <c r="D22" s="118">
        <v>-0.5</v>
      </c>
      <c r="E22" s="118">
        <v>-1.2</v>
      </c>
      <c r="F22" s="118">
        <v>0</v>
      </c>
      <c r="G22" s="118">
        <v>0</v>
      </c>
      <c r="H22" s="118">
        <v>10.59</v>
      </c>
      <c r="I22" s="118">
        <v>0</v>
      </c>
      <c r="J22" s="118">
        <v>0</v>
      </c>
      <c r="K22" s="118">
        <v>-0.7</v>
      </c>
      <c r="L22" s="118">
        <v>0</v>
      </c>
      <c r="M22" s="118">
        <v>19.260000000000002</v>
      </c>
      <c r="N22" s="118">
        <v>0</v>
      </c>
      <c r="O22" s="118">
        <v>0</v>
      </c>
      <c r="P22" s="118">
        <v>10.59</v>
      </c>
      <c r="Q22" s="118">
        <v>0</v>
      </c>
      <c r="R22" s="118">
        <v>-2</v>
      </c>
      <c r="S22" s="118">
        <v>19.260000000000002</v>
      </c>
      <c r="T22" s="118">
        <v>-5</v>
      </c>
      <c r="U22" s="118">
        <v>0</v>
      </c>
      <c r="V22" s="118">
        <v>0</v>
      </c>
      <c r="W22" s="118">
        <v>-30</v>
      </c>
      <c r="X22" s="118">
        <v>9.15</v>
      </c>
      <c r="Y22" s="118">
        <v>19.260000000000002</v>
      </c>
      <c r="Z22" s="118">
        <v>0</v>
      </c>
      <c r="AA22" s="118">
        <v>0</v>
      </c>
      <c r="AB22" s="118">
        <v>0</v>
      </c>
      <c r="AC22" s="146">
        <v>0</v>
      </c>
    </row>
    <row r="23" spans="1:29">
      <c r="A23" s="118" t="s">
        <v>171</v>
      </c>
      <c r="B23" s="118">
        <v>0</v>
      </c>
      <c r="C23" s="118">
        <v>0</v>
      </c>
      <c r="D23" s="118">
        <v>-0.5</v>
      </c>
      <c r="E23" s="118">
        <v>-1.2</v>
      </c>
      <c r="F23" s="118">
        <v>-80.66</v>
      </c>
      <c r="G23" s="118">
        <v>0</v>
      </c>
      <c r="H23" s="118">
        <v>10.59</v>
      </c>
      <c r="I23" s="118">
        <v>0</v>
      </c>
      <c r="J23" s="118">
        <v>0</v>
      </c>
      <c r="K23" s="118">
        <v>-0.7</v>
      </c>
      <c r="L23" s="118">
        <v>0</v>
      </c>
      <c r="M23" s="118">
        <v>19.260000000000002</v>
      </c>
      <c r="N23" s="118">
        <v>0</v>
      </c>
      <c r="O23" s="118">
        <v>0</v>
      </c>
      <c r="P23" s="118">
        <v>10.59</v>
      </c>
      <c r="Q23" s="118">
        <v>0</v>
      </c>
      <c r="R23" s="118">
        <v>-2</v>
      </c>
      <c r="S23" s="118">
        <v>0</v>
      </c>
      <c r="T23" s="118">
        <v>-5</v>
      </c>
      <c r="U23" s="118">
        <v>0</v>
      </c>
      <c r="V23" s="118">
        <v>0</v>
      </c>
      <c r="W23" s="118">
        <v>0</v>
      </c>
      <c r="X23" s="118">
        <v>9.15</v>
      </c>
      <c r="Y23" s="118">
        <v>28.89</v>
      </c>
      <c r="Z23" s="118">
        <v>0</v>
      </c>
      <c r="AA23" s="118">
        <v>0</v>
      </c>
      <c r="AB23" s="118">
        <v>0</v>
      </c>
      <c r="AC23" s="146">
        <v>0</v>
      </c>
    </row>
    <row r="24" spans="1:29">
      <c r="A24" s="118" t="s">
        <v>172</v>
      </c>
      <c r="B24" s="118">
        <v>0</v>
      </c>
      <c r="C24" s="118">
        <v>0</v>
      </c>
      <c r="D24" s="118">
        <v>-0.5</v>
      </c>
      <c r="E24" s="118">
        <v>-1.2</v>
      </c>
      <c r="F24" s="118">
        <v>-87.69</v>
      </c>
      <c r="G24" s="118">
        <v>0</v>
      </c>
      <c r="H24" s="118">
        <v>10.59</v>
      </c>
      <c r="I24" s="118">
        <v>0</v>
      </c>
      <c r="J24" s="118">
        <v>0</v>
      </c>
      <c r="K24" s="118">
        <v>-0.7</v>
      </c>
      <c r="L24" s="118">
        <v>0</v>
      </c>
      <c r="M24" s="118">
        <v>19.260000000000002</v>
      </c>
      <c r="N24" s="118">
        <v>0</v>
      </c>
      <c r="O24" s="118">
        <v>0</v>
      </c>
      <c r="P24" s="118">
        <v>10.59</v>
      </c>
      <c r="Q24" s="118">
        <v>0</v>
      </c>
      <c r="R24" s="118">
        <v>-2</v>
      </c>
      <c r="S24" s="118">
        <v>0</v>
      </c>
      <c r="T24" s="118">
        <v>-5</v>
      </c>
      <c r="U24" s="118">
        <v>0</v>
      </c>
      <c r="V24" s="118">
        <v>0</v>
      </c>
      <c r="W24" s="118">
        <v>0</v>
      </c>
      <c r="X24" s="118">
        <v>9.15</v>
      </c>
      <c r="Y24" s="118">
        <v>28.89</v>
      </c>
      <c r="Z24" s="118">
        <v>0</v>
      </c>
      <c r="AA24" s="118">
        <v>0</v>
      </c>
      <c r="AB24" s="118">
        <v>0</v>
      </c>
      <c r="AC24" s="146">
        <v>0</v>
      </c>
    </row>
    <row r="25" spans="1:29">
      <c r="A25" s="118" t="s">
        <v>173</v>
      </c>
      <c r="B25" s="118">
        <v>0</v>
      </c>
      <c r="C25" s="118">
        <v>0</v>
      </c>
      <c r="D25" s="118">
        <v>-0.9</v>
      </c>
      <c r="E25" s="118">
        <v>-1.2</v>
      </c>
      <c r="F25" s="118">
        <v>-294.91000000000003</v>
      </c>
      <c r="G25" s="118">
        <v>0</v>
      </c>
      <c r="H25" s="118">
        <v>10.59</v>
      </c>
      <c r="I25" s="118">
        <v>0</v>
      </c>
      <c r="J25" s="118">
        <v>0</v>
      </c>
      <c r="K25" s="118">
        <v>-0.7</v>
      </c>
      <c r="L25" s="118">
        <v>0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-2</v>
      </c>
      <c r="S25" s="118">
        <v>0</v>
      </c>
      <c r="T25" s="118">
        <v>-5</v>
      </c>
      <c r="U25" s="118">
        <v>0</v>
      </c>
      <c r="V25" s="118">
        <v>0</v>
      </c>
      <c r="W25" s="118">
        <v>0</v>
      </c>
      <c r="X25" s="118">
        <v>9.15</v>
      </c>
      <c r="Y25" s="118">
        <v>0</v>
      </c>
      <c r="Z25" s="118">
        <v>0</v>
      </c>
      <c r="AA25" s="118">
        <v>0</v>
      </c>
      <c r="AB25" s="118">
        <v>0</v>
      </c>
      <c r="AC25" s="146">
        <v>0</v>
      </c>
    </row>
    <row r="26" spans="1:29">
      <c r="A26" s="118" t="s">
        <v>174</v>
      </c>
      <c r="B26" s="118">
        <v>0</v>
      </c>
      <c r="C26" s="118">
        <v>0</v>
      </c>
      <c r="D26" s="118">
        <v>-0.9</v>
      </c>
      <c r="E26" s="118">
        <v>-1.2</v>
      </c>
      <c r="F26" s="118">
        <v>-401.49</v>
      </c>
      <c r="G26" s="118">
        <v>0</v>
      </c>
      <c r="H26" s="118">
        <v>0</v>
      </c>
      <c r="I26" s="118">
        <v>0</v>
      </c>
      <c r="J26" s="118">
        <v>0</v>
      </c>
      <c r="K26" s="118">
        <v>-0.7</v>
      </c>
      <c r="L26" s="118">
        <v>0</v>
      </c>
      <c r="M26" s="118">
        <v>0</v>
      </c>
      <c r="N26" s="118">
        <v>0</v>
      </c>
      <c r="O26" s="118">
        <v>0</v>
      </c>
      <c r="P26" s="118">
        <v>0</v>
      </c>
      <c r="Q26" s="118">
        <v>0</v>
      </c>
      <c r="R26" s="118">
        <v>-2</v>
      </c>
      <c r="S26" s="118">
        <v>0</v>
      </c>
      <c r="T26" s="118">
        <v>-5</v>
      </c>
      <c r="U26" s="118">
        <v>0</v>
      </c>
      <c r="V26" s="118">
        <v>0</v>
      </c>
      <c r="W26" s="118">
        <v>0</v>
      </c>
      <c r="X26" s="118">
        <v>0</v>
      </c>
      <c r="Y26" s="118">
        <v>0</v>
      </c>
      <c r="Z26" s="118">
        <v>0</v>
      </c>
      <c r="AA26" s="118">
        <v>0</v>
      </c>
      <c r="AB26" s="118">
        <v>0</v>
      </c>
      <c r="AC26" s="146">
        <v>0</v>
      </c>
    </row>
    <row r="27" spans="1:29">
      <c r="A27" s="118" t="s">
        <v>175</v>
      </c>
      <c r="B27" s="118">
        <v>0</v>
      </c>
      <c r="C27" s="118">
        <v>0</v>
      </c>
      <c r="D27" s="118">
        <v>-0.9</v>
      </c>
      <c r="E27" s="118">
        <v>-1.2</v>
      </c>
      <c r="F27" s="118">
        <v>-395.87</v>
      </c>
      <c r="G27" s="118">
        <v>0</v>
      </c>
      <c r="H27" s="118">
        <v>10.59</v>
      </c>
      <c r="I27" s="118">
        <v>0</v>
      </c>
      <c r="J27" s="118">
        <v>0</v>
      </c>
      <c r="K27" s="118">
        <v>-0.7</v>
      </c>
      <c r="L27" s="118">
        <v>0</v>
      </c>
      <c r="M27" s="118">
        <v>0</v>
      </c>
      <c r="N27" s="118">
        <v>-0.1</v>
      </c>
      <c r="O27" s="118">
        <v>0</v>
      </c>
      <c r="P27" s="118">
        <v>0</v>
      </c>
      <c r="Q27" s="118">
        <v>0</v>
      </c>
      <c r="R27" s="118">
        <v>-2</v>
      </c>
      <c r="S27" s="118">
        <v>0</v>
      </c>
      <c r="T27" s="118">
        <v>-5</v>
      </c>
      <c r="U27" s="118">
        <v>0</v>
      </c>
      <c r="V27" s="118">
        <v>0</v>
      </c>
      <c r="W27" s="118">
        <v>0</v>
      </c>
      <c r="X27" s="118">
        <v>9.15</v>
      </c>
      <c r="Y27" s="118">
        <v>0</v>
      </c>
      <c r="Z27" s="118">
        <v>0</v>
      </c>
      <c r="AA27" s="118">
        <v>0</v>
      </c>
      <c r="AB27" s="118">
        <v>42.37</v>
      </c>
      <c r="AC27" s="146">
        <v>0</v>
      </c>
    </row>
    <row r="28" spans="1:29">
      <c r="A28" s="118" t="s">
        <v>176</v>
      </c>
      <c r="B28" s="118">
        <v>0</v>
      </c>
      <c r="C28" s="118">
        <v>0</v>
      </c>
      <c r="D28" s="118">
        <v>-0.9</v>
      </c>
      <c r="E28" s="118">
        <v>-1.2</v>
      </c>
      <c r="F28" s="118">
        <v>-301.07</v>
      </c>
      <c r="G28" s="118">
        <v>0</v>
      </c>
      <c r="H28" s="118">
        <v>0</v>
      </c>
      <c r="I28" s="118">
        <v>0</v>
      </c>
      <c r="J28" s="118">
        <v>0</v>
      </c>
      <c r="K28" s="118">
        <v>-0.7</v>
      </c>
      <c r="L28" s="118">
        <v>0</v>
      </c>
      <c r="M28" s="118">
        <v>0</v>
      </c>
      <c r="N28" s="118">
        <v>-0.2</v>
      </c>
      <c r="O28" s="118">
        <v>0</v>
      </c>
      <c r="P28" s="118">
        <v>0</v>
      </c>
      <c r="Q28" s="118">
        <v>0</v>
      </c>
      <c r="R28" s="118">
        <v>-2</v>
      </c>
      <c r="S28" s="118">
        <v>0</v>
      </c>
      <c r="T28" s="118">
        <v>-5</v>
      </c>
      <c r="U28" s="118">
        <v>0</v>
      </c>
      <c r="V28" s="118">
        <v>0</v>
      </c>
      <c r="W28" s="118">
        <v>0</v>
      </c>
      <c r="X28" s="118">
        <v>0</v>
      </c>
      <c r="Y28" s="118">
        <v>0</v>
      </c>
      <c r="Z28" s="118">
        <v>0</v>
      </c>
      <c r="AA28" s="118">
        <v>0</v>
      </c>
      <c r="AB28" s="118">
        <v>40.44</v>
      </c>
      <c r="AC28" s="146">
        <v>0</v>
      </c>
    </row>
    <row r="29" spans="1:29">
      <c r="A29" s="118" t="s">
        <v>177</v>
      </c>
      <c r="B29" s="118">
        <v>0</v>
      </c>
      <c r="C29" s="118">
        <v>-11</v>
      </c>
      <c r="D29" s="118">
        <v>-0.9</v>
      </c>
      <c r="E29" s="118">
        <v>-1.2</v>
      </c>
      <c r="F29" s="118">
        <v>-245.89</v>
      </c>
      <c r="G29" s="118">
        <v>0</v>
      </c>
      <c r="H29" s="118">
        <v>10.59</v>
      </c>
      <c r="I29" s="118">
        <v>0</v>
      </c>
      <c r="J29" s="118">
        <v>0</v>
      </c>
      <c r="K29" s="118">
        <v>-0.7</v>
      </c>
      <c r="L29" s="118">
        <v>0</v>
      </c>
      <c r="M29" s="118">
        <v>0</v>
      </c>
      <c r="N29" s="118">
        <v>-0.5</v>
      </c>
      <c r="O29" s="118">
        <v>0</v>
      </c>
      <c r="P29" s="118">
        <v>0</v>
      </c>
      <c r="Q29" s="118">
        <v>0</v>
      </c>
      <c r="R29" s="118">
        <v>-2</v>
      </c>
      <c r="S29" s="118">
        <v>0</v>
      </c>
      <c r="T29" s="118">
        <v>-5</v>
      </c>
      <c r="U29" s="118">
        <v>0</v>
      </c>
      <c r="V29" s="118">
        <v>-3</v>
      </c>
      <c r="W29" s="118">
        <v>-10</v>
      </c>
      <c r="X29" s="118">
        <v>9.15</v>
      </c>
      <c r="Y29" s="118">
        <v>0</v>
      </c>
      <c r="Z29" s="118">
        <v>0</v>
      </c>
      <c r="AA29" s="118">
        <v>0</v>
      </c>
      <c r="AB29" s="118">
        <v>37.549999999999997</v>
      </c>
      <c r="AC29" s="146">
        <v>0</v>
      </c>
    </row>
    <row r="30" spans="1:29">
      <c r="A30" s="118" t="s">
        <v>178</v>
      </c>
      <c r="B30" s="118">
        <v>0</v>
      </c>
      <c r="C30" s="118">
        <v>0</v>
      </c>
      <c r="D30" s="118">
        <v>-0.9</v>
      </c>
      <c r="E30" s="118">
        <v>-1.2</v>
      </c>
      <c r="F30" s="118">
        <v>-325.01</v>
      </c>
      <c r="G30" s="118">
        <v>0</v>
      </c>
      <c r="H30" s="118">
        <v>10.59</v>
      </c>
      <c r="I30" s="118">
        <v>0</v>
      </c>
      <c r="J30" s="118">
        <v>0</v>
      </c>
      <c r="K30" s="118">
        <v>-0.7</v>
      </c>
      <c r="L30" s="118">
        <v>0</v>
      </c>
      <c r="M30" s="118">
        <v>19.260000000000002</v>
      </c>
      <c r="N30" s="118">
        <v>-0.9</v>
      </c>
      <c r="O30" s="118">
        <v>0</v>
      </c>
      <c r="P30" s="118">
        <v>16.37</v>
      </c>
      <c r="Q30" s="118">
        <v>0</v>
      </c>
      <c r="R30" s="118">
        <v>-2</v>
      </c>
      <c r="S30" s="118">
        <v>0</v>
      </c>
      <c r="T30" s="118">
        <v>-5</v>
      </c>
      <c r="U30" s="118">
        <v>0</v>
      </c>
      <c r="V30" s="118">
        <v>-3</v>
      </c>
      <c r="W30" s="118">
        <v>0</v>
      </c>
      <c r="X30" s="118">
        <v>9.15</v>
      </c>
      <c r="Y30" s="118">
        <v>0</v>
      </c>
      <c r="Z30" s="118">
        <v>0</v>
      </c>
      <c r="AA30" s="118">
        <v>0</v>
      </c>
      <c r="AB30" s="118">
        <v>37.549999999999997</v>
      </c>
      <c r="AC30" s="146">
        <v>0</v>
      </c>
    </row>
    <row r="31" spans="1:29">
      <c r="A31" s="118" t="s">
        <v>179</v>
      </c>
      <c r="B31" s="118">
        <v>0</v>
      </c>
      <c r="C31" s="118">
        <v>0</v>
      </c>
      <c r="D31" s="118">
        <v>-0.5</v>
      </c>
      <c r="E31" s="118">
        <v>0</v>
      </c>
      <c r="F31" s="118">
        <v>-437.49</v>
      </c>
      <c r="G31" s="118">
        <v>0</v>
      </c>
      <c r="H31" s="118">
        <v>10.59</v>
      </c>
      <c r="I31" s="118">
        <v>0</v>
      </c>
      <c r="J31" s="118">
        <v>9.6300000000000008</v>
      </c>
      <c r="K31" s="118">
        <v>-0.7</v>
      </c>
      <c r="L31" s="118">
        <v>0</v>
      </c>
      <c r="M31" s="118">
        <v>19.260000000000002</v>
      </c>
      <c r="N31" s="118">
        <v>-1.3</v>
      </c>
      <c r="O31" s="118">
        <v>0</v>
      </c>
      <c r="P31" s="118">
        <v>14.44</v>
      </c>
      <c r="Q31" s="118">
        <v>0</v>
      </c>
      <c r="R31" s="118">
        <v>0</v>
      </c>
      <c r="S31" s="118">
        <v>19.260000000000002</v>
      </c>
      <c r="T31" s="118">
        <v>-5</v>
      </c>
      <c r="U31" s="118">
        <v>0</v>
      </c>
      <c r="V31" s="118">
        <v>-3</v>
      </c>
      <c r="W31" s="118">
        <v>0</v>
      </c>
      <c r="X31" s="118">
        <v>9.15</v>
      </c>
      <c r="Y31" s="118">
        <v>24.07</v>
      </c>
      <c r="Z31" s="118">
        <v>0</v>
      </c>
      <c r="AA31" s="118">
        <v>0</v>
      </c>
      <c r="AB31" s="118">
        <v>99.18</v>
      </c>
      <c r="AC31" s="146">
        <v>0</v>
      </c>
    </row>
    <row r="32" spans="1:29">
      <c r="A32" s="118" t="s">
        <v>180</v>
      </c>
      <c r="B32" s="118">
        <v>0</v>
      </c>
      <c r="C32" s="118">
        <v>0</v>
      </c>
      <c r="D32" s="118">
        <v>-0.5</v>
      </c>
      <c r="E32" s="118">
        <v>0</v>
      </c>
      <c r="F32" s="118">
        <v>-387.49</v>
      </c>
      <c r="G32" s="118">
        <v>0</v>
      </c>
      <c r="H32" s="118">
        <v>10.59</v>
      </c>
      <c r="I32" s="118">
        <v>0</v>
      </c>
      <c r="J32" s="118">
        <v>9.6300000000000008</v>
      </c>
      <c r="K32" s="118">
        <v>-0.7</v>
      </c>
      <c r="L32" s="118">
        <v>0</v>
      </c>
      <c r="M32" s="118">
        <v>19.260000000000002</v>
      </c>
      <c r="N32" s="118">
        <v>-1.6</v>
      </c>
      <c r="O32" s="118">
        <v>0</v>
      </c>
      <c r="P32" s="118">
        <v>8.67</v>
      </c>
      <c r="Q32" s="118">
        <v>0</v>
      </c>
      <c r="R32" s="118">
        <v>0</v>
      </c>
      <c r="S32" s="118">
        <v>19.260000000000002</v>
      </c>
      <c r="T32" s="118">
        <v>-5</v>
      </c>
      <c r="U32" s="118">
        <v>0</v>
      </c>
      <c r="V32" s="118">
        <v>-3</v>
      </c>
      <c r="W32" s="118">
        <v>0</v>
      </c>
      <c r="X32" s="118">
        <v>9.15</v>
      </c>
      <c r="Y32" s="118">
        <v>24.07</v>
      </c>
      <c r="Z32" s="118">
        <v>0</v>
      </c>
      <c r="AA32" s="118">
        <v>0</v>
      </c>
      <c r="AB32" s="118">
        <v>57.77</v>
      </c>
      <c r="AC32" s="146">
        <v>0</v>
      </c>
    </row>
    <row r="33" spans="1:29">
      <c r="A33" s="118" t="s">
        <v>181</v>
      </c>
      <c r="B33" s="118">
        <v>0</v>
      </c>
      <c r="C33" s="118">
        <v>0</v>
      </c>
      <c r="D33" s="118">
        <v>-0.5</v>
      </c>
      <c r="E33" s="118">
        <v>0</v>
      </c>
      <c r="F33" s="118">
        <v>-105.64</v>
      </c>
      <c r="G33" s="118">
        <v>0</v>
      </c>
      <c r="H33" s="118">
        <v>10.59</v>
      </c>
      <c r="I33" s="118">
        <v>0</v>
      </c>
      <c r="J33" s="118">
        <v>9.6300000000000008</v>
      </c>
      <c r="K33" s="118">
        <v>-0.7</v>
      </c>
      <c r="L33" s="118">
        <v>0</v>
      </c>
      <c r="M33" s="118">
        <v>19.260000000000002</v>
      </c>
      <c r="N33" s="118">
        <v>-1.9</v>
      </c>
      <c r="O33" s="118">
        <v>0</v>
      </c>
      <c r="P33" s="118">
        <v>6.74</v>
      </c>
      <c r="Q33" s="118">
        <v>0</v>
      </c>
      <c r="R33" s="118">
        <v>0</v>
      </c>
      <c r="S33" s="118">
        <v>19.260000000000002</v>
      </c>
      <c r="T33" s="118">
        <v>-9</v>
      </c>
      <c r="U33" s="118">
        <v>0</v>
      </c>
      <c r="V33" s="118">
        <v>-3</v>
      </c>
      <c r="W33" s="118">
        <v>0</v>
      </c>
      <c r="X33" s="118">
        <v>9.15</v>
      </c>
      <c r="Y33" s="118">
        <v>24.07</v>
      </c>
      <c r="Z33" s="118">
        <v>2.41</v>
      </c>
      <c r="AA33" s="118">
        <v>0</v>
      </c>
      <c r="AB33" s="118">
        <v>60.66</v>
      </c>
      <c r="AC33" s="146">
        <v>0</v>
      </c>
    </row>
    <row r="34" spans="1:29">
      <c r="A34" s="118" t="s">
        <v>182</v>
      </c>
      <c r="B34" s="118">
        <v>0</v>
      </c>
      <c r="C34" s="118">
        <v>0</v>
      </c>
      <c r="D34" s="118">
        <v>-0.5</v>
      </c>
      <c r="E34" s="118">
        <v>0</v>
      </c>
      <c r="F34" s="118">
        <v>0</v>
      </c>
      <c r="G34" s="118">
        <v>16.079999999999998</v>
      </c>
      <c r="H34" s="118">
        <v>10.59</v>
      </c>
      <c r="I34" s="118">
        <v>-0.3</v>
      </c>
      <c r="J34" s="118">
        <v>0</v>
      </c>
      <c r="K34" s="118">
        <v>-0.7</v>
      </c>
      <c r="L34" s="118">
        <v>0</v>
      </c>
      <c r="M34" s="118">
        <v>19.260000000000002</v>
      </c>
      <c r="N34" s="118">
        <v>-2.2000000000000002</v>
      </c>
      <c r="O34" s="118">
        <v>0</v>
      </c>
      <c r="P34" s="118">
        <v>8.67</v>
      </c>
      <c r="Q34" s="118">
        <v>0</v>
      </c>
      <c r="R34" s="118">
        <v>0</v>
      </c>
      <c r="S34" s="118">
        <v>19.260000000000002</v>
      </c>
      <c r="T34" s="118">
        <v>0</v>
      </c>
      <c r="U34" s="118">
        <v>0</v>
      </c>
      <c r="V34" s="118">
        <v>-3</v>
      </c>
      <c r="W34" s="118">
        <v>-20</v>
      </c>
      <c r="X34" s="118">
        <v>9.15</v>
      </c>
      <c r="Y34" s="118">
        <v>24.07</v>
      </c>
      <c r="Z34" s="118">
        <v>2.41</v>
      </c>
      <c r="AA34" s="118">
        <v>0</v>
      </c>
      <c r="AB34" s="118">
        <v>61.62</v>
      </c>
      <c r="AC34" s="146">
        <v>0</v>
      </c>
    </row>
    <row r="35" spans="1:29">
      <c r="A35" s="118" t="s">
        <v>183</v>
      </c>
      <c r="B35" s="118">
        <v>0</v>
      </c>
      <c r="C35" s="118">
        <v>0</v>
      </c>
      <c r="D35" s="118">
        <v>-0.9</v>
      </c>
      <c r="E35" s="118">
        <v>0</v>
      </c>
      <c r="F35" s="118">
        <v>636.13</v>
      </c>
      <c r="G35" s="118">
        <v>0</v>
      </c>
      <c r="H35" s="118">
        <v>10.59</v>
      </c>
      <c r="I35" s="118">
        <v>-0.4</v>
      </c>
      <c r="J35" s="118">
        <v>0</v>
      </c>
      <c r="K35" s="118">
        <v>-0.7</v>
      </c>
      <c r="L35" s="118">
        <v>-15</v>
      </c>
      <c r="M35" s="118">
        <v>19.260000000000002</v>
      </c>
      <c r="N35" s="118">
        <v>-2.5</v>
      </c>
      <c r="O35" s="118">
        <v>0</v>
      </c>
      <c r="P35" s="118">
        <v>6.74</v>
      </c>
      <c r="Q35" s="118">
        <v>0</v>
      </c>
      <c r="R35" s="118">
        <v>0</v>
      </c>
      <c r="S35" s="118">
        <v>19.260000000000002</v>
      </c>
      <c r="T35" s="118">
        <v>-9</v>
      </c>
      <c r="U35" s="118">
        <v>0</v>
      </c>
      <c r="V35" s="118">
        <v>-3</v>
      </c>
      <c r="W35" s="118">
        <v>-15</v>
      </c>
      <c r="X35" s="118">
        <v>9.15</v>
      </c>
      <c r="Y35" s="118">
        <v>0</v>
      </c>
      <c r="Z35" s="118">
        <v>2.41</v>
      </c>
      <c r="AA35" s="118">
        <v>0</v>
      </c>
      <c r="AB35" s="118">
        <v>64.510000000000005</v>
      </c>
      <c r="AC35" s="146">
        <v>0</v>
      </c>
    </row>
    <row r="36" spans="1:29">
      <c r="A36" s="118" t="s">
        <v>184</v>
      </c>
      <c r="B36" s="118">
        <v>0</v>
      </c>
      <c r="C36" s="118">
        <v>-8</v>
      </c>
      <c r="D36" s="118">
        <v>-0.9</v>
      </c>
      <c r="E36" s="118">
        <v>0</v>
      </c>
      <c r="F36" s="118">
        <v>627.85</v>
      </c>
      <c r="G36" s="118">
        <v>0</v>
      </c>
      <c r="H36" s="118">
        <v>10.59</v>
      </c>
      <c r="I36" s="118">
        <v>-0.4</v>
      </c>
      <c r="J36" s="118">
        <v>0</v>
      </c>
      <c r="K36" s="118">
        <v>-0.7</v>
      </c>
      <c r="L36" s="118">
        <v>0</v>
      </c>
      <c r="M36" s="118">
        <v>19.260000000000002</v>
      </c>
      <c r="N36" s="118">
        <v>-2.7</v>
      </c>
      <c r="O36" s="118">
        <v>0</v>
      </c>
      <c r="P36" s="118">
        <v>6.74</v>
      </c>
      <c r="Q36" s="118">
        <v>0</v>
      </c>
      <c r="R36" s="118">
        <v>0</v>
      </c>
      <c r="S36" s="118">
        <v>19.260000000000002</v>
      </c>
      <c r="T36" s="118">
        <v>-9</v>
      </c>
      <c r="U36" s="118">
        <v>0</v>
      </c>
      <c r="V36" s="118">
        <v>-3</v>
      </c>
      <c r="W36" s="118">
        <v>0</v>
      </c>
      <c r="X36" s="118">
        <v>9.15</v>
      </c>
      <c r="Y36" s="118">
        <v>0</v>
      </c>
      <c r="Z36" s="118">
        <v>2.41</v>
      </c>
      <c r="AA36" s="118">
        <v>-6</v>
      </c>
      <c r="AB36" s="118">
        <v>66.44</v>
      </c>
      <c r="AC36" s="146">
        <v>0</v>
      </c>
    </row>
    <row r="37" spans="1:29">
      <c r="A37" s="118" t="s">
        <v>185</v>
      </c>
      <c r="B37" s="118">
        <v>0</v>
      </c>
      <c r="C37" s="118">
        <v>0</v>
      </c>
      <c r="D37" s="118">
        <v>-0.9</v>
      </c>
      <c r="E37" s="118">
        <v>0</v>
      </c>
      <c r="F37" s="118">
        <v>407.09</v>
      </c>
      <c r="G37" s="118">
        <v>0</v>
      </c>
      <c r="H37" s="118">
        <v>10.59</v>
      </c>
      <c r="I37" s="118">
        <v>-0.5</v>
      </c>
      <c r="J37" s="118">
        <v>0</v>
      </c>
      <c r="K37" s="118">
        <v>-0.7</v>
      </c>
      <c r="L37" s="118">
        <v>0</v>
      </c>
      <c r="M37" s="118">
        <v>19.260000000000002</v>
      </c>
      <c r="N37" s="118">
        <v>-3</v>
      </c>
      <c r="O37" s="118">
        <v>0</v>
      </c>
      <c r="P37" s="118">
        <v>8.67</v>
      </c>
      <c r="Q37" s="118">
        <v>0</v>
      </c>
      <c r="R37" s="118">
        <v>0</v>
      </c>
      <c r="S37" s="118">
        <v>19.260000000000002</v>
      </c>
      <c r="T37" s="118">
        <v>-9</v>
      </c>
      <c r="U37" s="118">
        <v>0</v>
      </c>
      <c r="V37" s="118">
        <v>-3</v>
      </c>
      <c r="W37" s="118">
        <v>-10</v>
      </c>
      <c r="X37" s="118">
        <v>9.15</v>
      </c>
      <c r="Y37" s="118">
        <v>0</v>
      </c>
      <c r="Z37" s="118">
        <v>4.8099999999999996</v>
      </c>
      <c r="AA37" s="118">
        <v>0</v>
      </c>
      <c r="AB37" s="118">
        <v>69.33</v>
      </c>
      <c r="AC37" s="146">
        <v>0</v>
      </c>
    </row>
    <row r="38" spans="1:29">
      <c r="A38" s="118" t="s">
        <v>186</v>
      </c>
      <c r="B38" s="118">
        <v>0</v>
      </c>
      <c r="C38" s="118">
        <v>0</v>
      </c>
      <c r="D38" s="118">
        <v>-0.9</v>
      </c>
      <c r="E38" s="118">
        <v>0</v>
      </c>
      <c r="F38" s="118">
        <v>236.88</v>
      </c>
      <c r="G38" s="118">
        <v>17.14</v>
      </c>
      <c r="H38" s="118">
        <v>10.59</v>
      </c>
      <c r="I38" s="118">
        <v>-0.22</v>
      </c>
      <c r="J38" s="118">
        <v>0</v>
      </c>
      <c r="K38" s="118">
        <v>-0.7</v>
      </c>
      <c r="L38" s="118">
        <v>0</v>
      </c>
      <c r="M38" s="118">
        <v>19.260000000000002</v>
      </c>
      <c r="N38" s="118">
        <v>0</v>
      </c>
      <c r="O38" s="118">
        <v>0</v>
      </c>
      <c r="P38" s="118">
        <v>8.67</v>
      </c>
      <c r="Q38" s="118">
        <v>0</v>
      </c>
      <c r="R38" s="118">
        <v>0</v>
      </c>
      <c r="S38" s="118">
        <v>19.260000000000002</v>
      </c>
      <c r="T38" s="118">
        <v>0</v>
      </c>
      <c r="U38" s="118">
        <v>0</v>
      </c>
      <c r="V38" s="118">
        <v>-3</v>
      </c>
      <c r="W38" s="118">
        <v>0</v>
      </c>
      <c r="X38" s="118">
        <v>9.15</v>
      </c>
      <c r="Y38" s="118">
        <v>0</v>
      </c>
      <c r="Z38" s="118">
        <v>4.8099999999999996</v>
      </c>
      <c r="AA38" s="118">
        <v>0</v>
      </c>
      <c r="AB38" s="118">
        <v>54.89</v>
      </c>
      <c r="AC38" s="146">
        <v>0</v>
      </c>
    </row>
    <row r="39" spans="1:29">
      <c r="A39" s="118" t="s">
        <v>187</v>
      </c>
      <c r="B39" s="118">
        <v>0</v>
      </c>
      <c r="C39" s="118">
        <v>0</v>
      </c>
      <c r="D39" s="118">
        <v>-0.5</v>
      </c>
      <c r="E39" s="118">
        <v>0</v>
      </c>
      <c r="F39" s="118">
        <v>346.65</v>
      </c>
      <c r="G39" s="118">
        <v>15.7</v>
      </c>
      <c r="H39" s="118">
        <v>10.59</v>
      </c>
      <c r="I39" s="118">
        <v>-0.1</v>
      </c>
      <c r="J39" s="118">
        <v>0</v>
      </c>
      <c r="K39" s="118">
        <v>-0.7</v>
      </c>
      <c r="L39" s="118">
        <v>0</v>
      </c>
      <c r="M39" s="118">
        <v>19.260000000000002</v>
      </c>
      <c r="N39" s="118">
        <v>-3.7</v>
      </c>
      <c r="O39" s="118">
        <v>0</v>
      </c>
      <c r="P39" s="118">
        <v>15.41</v>
      </c>
      <c r="Q39" s="118">
        <v>4.8099999999999996</v>
      </c>
      <c r="R39" s="118">
        <v>0</v>
      </c>
      <c r="S39" s="118">
        <v>19.260000000000002</v>
      </c>
      <c r="T39" s="118">
        <v>-9</v>
      </c>
      <c r="U39" s="118">
        <v>0</v>
      </c>
      <c r="V39" s="118">
        <v>0</v>
      </c>
      <c r="W39" s="118">
        <v>-15</v>
      </c>
      <c r="X39" s="118">
        <v>9.15</v>
      </c>
      <c r="Y39" s="118">
        <v>0</v>
      </c>
      <c r="Z39" s="118">
        <v>5.2</v>
      </c>
      <c r="AA39" s="118">
        <v>0</v>
      </c>
      <c r="AB39" s="118">
        <v>88.49</v>
      </c>
      <c r="AC39" s="146">
        <v>0</v>
      </c>
    </row>
    <row r="40" spans="1:29">
      <c r="A40" s="118" t="s">
        <v>188</v>
      </c>
      <c r="B40" s="118">
        <v>0</v>
      </c>
      <c r="C40" s="118">
        <v>0</v>
      </c>
      <c r="D40" s="118">
        <v>-0.5</v>
      </c>
      <c r="E40" s="118">
        <v>0</v>
      </c>
      <c r="F40" s="118">
        <v>238.83</v>
      </c>
      <c r="G40" s="118">
        <v>15.12</v>
      </c>
      <c r="H40" s="118">
        <v>10.59</v>
      </c>
      <c r="I40" s="118">
        <v>0</v>
      </c>
      <c r="J40" s="118">
        <v>0</v>
      </c>
      <c r="K40" s="118">
        <v>-0.7</v>
      </c>
      <c r="L40" s="118">
        <v>0</v>
      </c>
      <c r="M40" s="118">
        <v>19.260000000000002</v>
      </c>
      <c r="N40" s="118">
        <v>0</v>
      </c>
      <c r="O40" s="118">
        <v>0</v>
      </c>
      <c r="P40" s="118">
        <v>15.41</v>
      </c>
      <c r="Q40" s="118">
        <v>4.8099999999999996</v>
      </c>
      <c r="R40" s="118">
        <v>0</v>
      </c>
      <c r="S40" s="118">
        <v>19.260000000000002</v>
      </c>
      <c r="T40" s="118">
        <v>0</v>
      </c>
      <c r="U40" s="118">
        <v>0</v>
      </c>
      <c r="V40" s="118">
        <v>0</v>
      </c>
      <c r="W40" s="118">
        <v>-15</v>
      </c>
      <c r="X40" s="118">
        <v>9.15</v>
      </c>
      <c r="Y40" s="118">
        <v>0</v>
      </c>
      <c r="Z40" s="118">
        <v>5.2</v>
      </c>
      <c r="AA40" s="118">
        <v>0</v>
      </c>
      <c r="AB40" s="118">
        <v>91.67</v>
      </c>
      <c r="AC40" s="146">
        <v>0</v>
      </c>
    </row>
    <row r="41" spans="1:29">
      <c r="A41" s="118" t="s">
        <v>189</v>
      </c>
      <c r="B41" s="118">
        <v>0</v>
      </c>
      <c r="C41" s="118">
        <v>0</v>
      </c>
      <c r="D41" s="118">
        <v>-0.5</v>
      </c>
      <c r="E41" s="118">
        <v>0</v>
      </c>
      <c r="F41" s="118">
        <v>167.38</v>
      </c>
      <c r="G41" s="118">
        <v>0</v>
      </c>
      <c r="H41" s="118">
        <v>10.59</v>
      </c>
      <c r="I41" s="118">
        <v>0</v>
      </c>
      <c r="J41" s="118">
        <v>0</v>
      </c>
      <c r="K41" s="118">
        <v>-0.7</v>
      </c>
      <c r="L41" s="118">
        <v>0</v>
      </c>
      <c r="M41" s="118">
        <v>19.260000000000002</v>
      </c>
      <c r="N41" s="118">
        <v>0</v>
      </c>
      <c r="O41" s="118">
        <v>0</v>
      </c>
      <c r="P41" s="118">
        <v>15.41</v>
      </c>
      <c r="Q41" s="118">
        <v>4.8099999999999996</v>
      </c>
      <c r="R41" s="118">
        <v>0</v>
      </c>
      <c r="S41" s="118">
        <v>16.37</v>
      </c>
      <c r="T41" s="118">
        <v>0</v>
      </c>
      <c r="U41" s="118">
        <v>0</v>
      </c>
      <c r="V41" s="118">
        <v>0</v>
      </c>
      <c r="W41" s="118">
        <v>-10</v>
      </c>
      <c r="X41" s="118">
        <v>9.15</v>
      </c>
      <c r="Y41" s="118">
        <v>0</v>
      </c>
      <c r="Z41" s="118">
        <v>5.2</v>
      </c>
      <c r="AA41" s="118">
        <v>0</v>
      </c>
      <c r="AB41" s="118">
        <v>95.81</v>
      </c>
      <c r="AC41" s="146">
        <v>0</v>
      </c>
    </row>
    <row r="42" spans="1:29">
      <c r="A42" s="118" t="s">
        <v>190</v>
      </c>
      <c r="B42" s="118">
        <v>0</v>
      </c>
      <c r="C42" s="118">
        <v>0</v>
      </c>
      <c r="D42" s="118">
        <v>-0.5</v>
      </c>
      <c r="E42" s="118">
        <v>0</v>
      </c>
      <c r="F42" s="118">
        <v>263.68</v>
      </c>
      <c r="G42" s="118">
        <v>0</v>
      </c>
      <c r="H42" s="118">
        <v>10.59</v>
      </c>
      <c r="I42" s="118">
        <v>0</v>
      </c>
      <c r="J42" s="118">
        <v>0</v>
      </c>
      <c r="K42" s="118">
        <v>-0.7</v>
      </c>
      <c r="L42" s="118">
        <v>0</v>
      </c>
      <c r="M42" s="118">
        <v>19.260000000000002</v>
      </c>
      <c r="N42" s="118">
        <v>0</v>
      </c>
      <c r="O42" s="118">
        <v>0</v>
      </c>
      <c r="P42" s="118">
        <v>15.41</v>
      </c>
      <c r="Q42" s="118">
        <v>4.8099999999999996</v>
      </c>
      <c r="R42" s="118">
        <v>0</v>
      </c>
      <c r="S42" s="118">
        <v>16.37</v>
      </c>
      <c r="T42" s="118">
        <v>0</v>
      </c>
      <c r="U42" s="118">
        <v>0</v>
      </c>
      <c r="V42" s="118">
        <v>0</v>
      </c>
      <c r="W42" s="118">
        <v>0</v>
      </c>
      <c r="X42" s="118">
        <v>9.15</v>
      </c>
      <c r="Y42" s="118">
        <v>0</v>
      </c>
      <c r="Z42" s="118">
        <v>5.2</v>
      </c>
      <c r="AA42" s="118">
        <v>0</v>
      </c>
      <c r="AB42" s="118">
        <v>99.66</v>
      </c>
      <c r="AC42" s="146">
        <v>0</v>
      </c>
    </row>
    <row r="43" spans="1:29">
      <c r="A43" s="118" t="s">
        <v>191</v>
      </c>
      <c r="B43" s="118">
        <v>0</v>
      </c>
      <c r="C43" s="118">
        <v>0</v>
      </c>
      <c r="D43" s="118">
        <v>-0.5</v>
      </c>
      <c r="E43" s="118">
        <v>0</v>
      </c>
      <c r="F43" s="118">
        <v>383.29</v>
      </c>
      <c r="G43" s="118">
        <v>0</v>
      </c>
      <c r="H43" s="118">
        <v>10.59</v>
      </c>
      <c r="I43" s="118">
        <v>0</v>
      </c>
      <c r="J43" s="118">
        <v>0</v>
      </c>
      <c r="K43" s="118">
        <v>-0.7</v>
      </c>
      <c r="L43" s="118">
        <v>0</v>
      </c>
      <c r="M43" s="118">
        <v>19.260000000000002</v>
      </c>
      <c r="N43" s="118">
        <v>0</v>
      </c>
      <c r="O43" s="118">
        <v>0</v>
      </c>
      <c r="P43" s="118">
        <v>15.41</v>
      </c>
      <c r="Q43" s="118">
        <v>4.8099999999999996</v>
      </c>
      <c r="R43" s="118">
        <v>0</v>
      </c>
      <c r="S43" s="118">
        <v>16.37</v>
      </c>
      <c r="T43" s="118">
        <v>0</v>
      </c>
      <c r="U43" s="118">
        <v>0</v>
      </c>
      <c r="V43" s="118">
        <v>0</v>
      </c>
      <c r="W43" s="118">
        <v>-10</v>
      </c>
      <c r="X43" s="118">
        <v>9.15</v>
      </c>
      <c r="Y43" s="118">
        <v>0</v>
      </c>
      <c r="Z43" s="118">
        <v>5.2</v>
      </c>
      <c r="AA43" s="118">
        <v>0</v>
      </c>
      <c r="AB43" s="118">
        <v>93.59</v>
      </c>
      <c r="AC43" s="146">
        <v>0</v>
      </c>
    </row>
    <row r="44" spans="1:29">
      <c r="A44" s="118" t="s">
        <v>192</v>
      </c>
      <c r="B44" s="118">
        <v>0</v>
      </c>
      <c r="C44" s="118">
        <v>0</v>
      </c>
      <c r="D44" s="118">
        <v>-0.5</v>
      </c>
      <c r="E44" s="118">
        <v>0</v>
      </c>
      <c r="F44" s="118">
        <v>384.02</v>
      </c>
      <c r="G44" s="118">
        <v>0</v>
      </c>
      <c r="H44" s="118">
        <v>10.59</v>
      </c>
      <c r="I44" s="118">
        <v>0</v>
      </c>
      <c r="J44" s="118">
        <v>0</v>
      </c>
      <c r="K44" s="118">
        <v>-0.7</v>
      </c>
      <c r="L44" s="118">
        <v>0</v>
      </c>
      <c r="M44" s="118">
        <v>19.260000000000002</v>
      </c>
      <c r="N44" s="118">
        <v>0</v>
      </c>
      <c r="O44" s="118">
        <v>0</v>
      </c>
      <c r="P44" s="118">
        <v>15.41</v>
      </c>
      <c r="Q44" s="118">
        <v>4.8099999999999996</v>
      </c>
      <c r="R44" s="118">
        <v>0</v>
      </c>
      <c r="S44" s="118">
        <v>16.37</v>
      </c>
      <c r="T44" s="118">
        <v>0</v>
      </c>
      <c r="U44" s="118">
        <v>0</v>
      </c>
      <c r="V44" s="118">
        <v>0</v>
      </c>
      <c r="W44" s="118">
        <v>0</v>
      </c>
      <c r="X44" s="118">
        <v>9.15</v>
      </c>
      <c r="Y44" s="118">
        <v>0</v>
      </c>
      <c r="Z44" s="118">
        <v>5.2</v>
      </c>
      <c r="AA44" s="118">
        <v>0</v>
      </c>
      <c r="AB44" s="118">
        <v>85.02</v>
      </c>
      <c r="AC44" s="146">
        <v>0</v>
      </c>
    </row>
    <row r="45" spans="1:29">
      <c r="A45" s="118" t="s">
        <v>193</v>
      </c>
      <c r="B45" s="118">
        <v>0</v>
      </c>
      <c r="C45" s="118">
        <v>0</v>
      </c>
      <c r="D45" s="118">
        <v>-0.5</v>
      </c>
      <c r="E45" s="118">
        <v>0</v>
      </c>
      <c r="F45" s="118">
        <v>333.18</v>
      </c>
      <c r="G45" s="118">
        <v>0</v>
      </c>
      <c r="H45" s="118">
        <v>10.59</v>
      </c>
      <c r="I45" s="118">
        <v>-0.84</v>
      </c>
      <c r="J45" s="118">
        <v>0</v>
      </c>
      <c r="K45" s="118">
        <v>-0.7</v>
      </c>
      <c r="L45" s="118">
        <v>0</v>
      </c>
      <c r="M45" s="118">
        <v>19.260000000000002</v>
      </c>
      <c r="N45" s="118">
        <v>0</v>
      </c>
      <c r="O45" s="118">
        <v>0</v>
      </c>
      <c r="P45" s="118">
        <v>15.41</v>
      </c>
      <c r="Q45" s="118">
        <v>4.8099999999999996</v>
      </c>
      <c r="R45" s="118">
        <v>4.8099999999999996</v>
      </c>
      <c r="S45" s="118">
        <v>16.37</v>
      </c>
      <c r="T45" s="118">
        <v>0</v>
      </c>
      <c r="U45" s="118">
        <v>0</v>
      </c>
      <c r="V45" s="118">
        <v>0</v>
      </c>
      <c r="W45" s="118">
        <v>0</v>
      </c>
      <c r="X45" s="118">
        <v>9.15</v>
      </c>
      <c r="Y45" s="118">
        <v>0</v>
      </c>
      <c r="Z45" s="118">
        <v>5.2</v>
      </c>
      <c r="AA45" s="118">
        <v>0</v>
      </c>
      <c r="AB45" s="118">
        <v>123.73</v>
      </c>
      <c r="AC45" s="146">
        <v>0</v>
      </c>
    </row>
    <row r="46" spans="1:29">
      <c r="A46" s="118" t="s">
        <v>194</v>
      </c>
      <c r="B46" s="118">
        <v>0</v>
      </c>
      <c r="C46" s="118">
        <v>0</v>
      </c>
      <c r="D46" s="118">
        <v>-0.5</v>
      </c>
      <c r="E46" s="118">
        <v>0</v>
      </c>
      <c r="F46" s="118">
        <v>321.64</v>
      </c>
      <c r="G46" s="118">
        <v>0</v>
      </c>
      <c r="H46" s="118">
        <v>10.59</v>
      </c>
      <c r="I46" s="118">
        <v>-1.2</v>
      </c>
      <c r="J46" s="118">
        <v>0</v>
      </c>
      <c r="K46" s="118">
        <v>-0.7</v>
      </c>
      <c r="L46" s="118">
        <v>0</v>
      </c>
      <c r="M46" s="118">
        <v>19.260000000000002</v>
      </c>
      <c r="N46" s="118">
        <v>0</v>
      </c>
      <c r="O46" s="118">
        <v>0</v>
      </c>
      <c r="P46" s="118">
        <v>15.41</v>
      </c>
      <c r="Q46" s="118">
        <v>4.8099999999999996</v>
      </c>
      <c r="R46" s="118">
        <v>4.8099999999999996</v>
      </c>
      <c r="S46" s="118">
        <v>16.37</v>
      </c>
      <c r="T46" s="118">
        <v>0</v>
      </c>
      <c r="U46" s="118">
        <v>0</v>
      </c>
      <c r="V46" s="118">
        <v>0</v>
      </c>
      <c r="W46" s="118">
        <v>0</v>
      </c>
      <c r="X46" s="118">
        <v>9.15</v>
      </c>
      <c r="Y46" s="118">
        <v>0</v>
      </c>
      <c r="Z46" s="118">
        <v>5.2</v>
      </c>
      <c r="AA46" s="118">
        <v>0</v>
      </c>
      <c r="AB46" s="118">
        <v>114.1</v>
      </c>
      <c r="AC46" s="146">
        <v>0</v>
      </c>
    </row>
    <row r="47" spans="1:29">
      <c r="A47" s="118" t="s">
        <v>195</v>
      </c>
      <c r="B47" s="118">
        <v>0</v>
      </c>
      <c r="C47" s="118">
        <v>0</v>
      </c>
      <c r="D47" s="118">
        <v>-0.5</v>
      </c>
      <c r="E47" s="118">
        <v>0</v>
      </c>
      <c r="F47" s="118">
        <v>382.76</v>
      </c>
      <c r="G47" s="118">
        <v>0</v>
      </c>
      <c r="H47" s="118">
        <v>10.59</v>
      </c>
      <c r="I47" s="118">
        <v>0</v>
      </c>
      <c r="J47" s="118">
        <v>0</v>
      </c>
      <c r="K47" s="118">
        <v>-0.7</v>
      </c>
      <c r="L47" s="118">
        <v>0</v>
      </c>
      <c r="M47" s="118">
        <v>19.260000000000002</v>
      </c>
      <c r="N47" s="118">
        <v>0</v>
      </c>
      <c r="O47" s="118">
        <v>0</v>
      </c>
      <c r="P47" s="118">
        <v>15.41</v>
      </c>
      <c r="Q47" s="118">
        <v>4.8099999999999996</v>
      </c>
      <c r="R47" s="118">
        <v>4.8099999999999996</v>
      </c>
      <c r="S47" s="118">
        <v>16.37</v>
      </c>
      <c r="T47" s="118">
        <v>0</v>
      </c>
      <c r="U47" s="118">
        <v>0.96</v>
      </c>
      <c r="V47" s="118">
        <v>0</v>
      </c>
      <c r="W47" s="118">
        <v>0</v>
      </c>
      <c r="X47" s="118">
        <v>9.15</v>
      </c>
      <c r="Y47" s="118">
        <v>0</v>
      </c>
      <c r="Z47" s="118">
        <v>5.2</v>
      </c>
      <c r="AA47" s="118">
        <v>0</v>
      </c>
      <c r="AB47" s="118">
        <v>197.78</v>
      </c>
      <c r="AC47" s="146">
        <v>0</v>
      </c>
    </row>
    <row r="48" spans="1:29">
      <c r="A48" s="118" t="s">
        <v>196</v>
      </c>
      <c r="B48" s="118">
        <v>0</v>
      </c>
      <c r="C48" s="118">
        <v>0</v>
      </c>
      <c r="D48" s="118">
        <v>-0.5</v>
      </c>
      <c r="E48" s="118">
        <v>0</v>
      </c>
      <c r="F48" s="118">
        <v>380.39</v>
      </c>
      <c r="G48" s="118">
        <v>0</v>
      </c>
      <c r="H48" s="118">
        <v>10.59</v>
      </c>
      <c r="I48" s="118">
        <v>-0.23</v>
      </c>
      <c r="J48" s="118">
        <v>0</v>
      </c>
      <c r="K48" s="118">
        <v>-0.7</v>
      </c>
      <c r="L48" s="118">
        <v>0</v>
      </c>
      <c r="M48" s="118">
        <v>19.260000000000002</v>
      </c>
      <c r="N48" s="118">
        <v>0</v>
      </c>
      <c r="O48" s="118">
        <v>0</v>
      </c>
      <c r="P48" s="118">
        <v>15.41</v>
      </c>
      <c r="Q48" s="118">
        <v>4.8099999999999996</v>
      </c>
      <c r="R48" s="118">
        <v>4.8099999999999996</v>
      </c>
      <c r="S48" s="118">
        <v>16.37</v>
      </c>
      <c r="T48" s="118">
        <v>0</v>
      </c>
      <c r="U48" s="118">
        <v>0.96</v>
      </c>
      <c r="V48" s="118">
        <v>0</v>
      </c>
      <c r="W48" s="118">
        <v>0</v>
      </c>
      <c r="X48" s="118">
        <v>9.15</v>
      </c>
      <c r="Y48" s="118">
        <v>0</v>
      </c>
      <c r="Z48" s="118">
        <v>5.2</v>
      </c>
      <c r="AA48" s="118">
        <v>0</v>
      </c>
      <c r="AB48" s="118">
        <v>243.81</v>
      </c>
      <c r="AC48" s="146">
        <v>0</v>
      </c>
    </row>
    <row r="49" spans="1:29">
      <c r="A49" s="118" t="s">
        <v>197</v>
      </c>
      <c r="B49" s="118">
        <v>0</v>
      </c>
      <c r="C49" s="118">
        <v>0</v>
      </c>
      <c r="D49" s="118">
        <v>-0.5</v>
      </c>
      <c r="E49" s="118">
        <v>0</v>
      </c>
      <c r="F49" s="118">
        <v>335.59</v>
      </c>
      <c r="G49" s="118">
        <v>0</v>
      </c>
      <c r="H49" s="118">
        <v>10.59</v>
      </c>
      <c r="I49" s="118">
        <v>0</v>
      </c>
      <c r="J49" s="118">
        <v>0</v>
      </c>
      <c r="K49" s="118">
        <v>-0.7</v>
      </c>
      <c r="L49" s="118">
        <v>0</v>
      </c>
      <c r="M49" s="118">
        <v>19.260000000000002</v>
      </c>
      <c r="N49" s="118">
        <v>0</v>
      </c>
      <c r="O49" s="118">
        <v>0</v>
      </c>
      <c r="P49" s="118">
        <v>15.41</v>
      </c>
      <c r="Q49" s="118">
        <v>4.8099999999999996</v>
      </c>
      <c r="R49" s="118">
        <v>4.8099999999999996</v>
      </c>
      <c r="S49" s="118">
        <v>16.37</v>
      </c>
      <c r="T49" s="118">
        <v>0</v>
      </c>
      <c r="U49" s="118">
        <v>0.96</v>
      </c>
      <c r="V49" s="118">
        <v>0</v>
      </c>
      <c r="W49" s="118">
        <v>0</v>
      </c>
      <c r="X49" s="118">
        <v>9.15</v>
      </c>
      <c r="Y49" s="118">
        <v>0</v>
      </c>
      <c r="Z49" s="118">
        <v>5.2</v>
      </c>
      <c r="AA49" s="118">
        <v>0</v>
      </c>
      <c r="AB49" s="118">
        <v>257.08999999999997</v>
      </c>
      <c r="AC49" s="146">
        <v>0</v>
      </c>
    </row>
    <row r="50" spans="1:29">
      <c r="A50" s="118" t="s">
        <v>198</v>
      </c>
      <c r="B50" s="118">
        <v>0</v>
      </c>
      <c r="C50" s="118">
        <v>0</v>
      </c>
      <c r="D50" s="118">
        <v>-0.5</v>
      </c>
      <c r="E50" s="118">
        <v>0</v>
      </c>
      <c r="F50" s="118">
        <v>335.59</v>
      </c>
      <c r="G50" s="118">
        <v>0</v>
      </c>
      <c r="H50" s="118">
        <v>10.59</v>
      </c>
      <c r="I50" s="118">
        <v>0</v>
      </c>
      <c r="J50" s="118">
        <v>0</v>
      </c>
      <c r="K50" s="118">
        <v>-0.7</v>
      </c>
      <c r="L50" s="118">
        <v>0</v>
      </c>
      <c r="M50" s="118">
        <v>19.260000000000002</v>
      </c>
      <c r="N50" s="118">
        <v>0</v>
      </c>
      <c r="O50" s="118">
        <v>0</v>
      </c>
      <c r="P50" s="118">
        <v>15.41</v>
      </c>
      <c r="Q50" s="118">
        <v>4.8099999999999996</v>
      </c>
      <c r="R50" s="118">
        <v>4.8099999999999996</v>
      </c>
      <c r="S50" s="118">
        <v>16.37</v>
      </c>
      <c r="T50" s="118">
        <v>0</v>
      </c>
      <c r="U50" s="118">
        <v>0.96</v>
      </c>
      <c r="V50" s="118">
        <v>0</v>
      </c>
      <c r="W50" s="118">
        <v>0</v>
      </c>
      <c r="X50" s="118">
        <v>9.15</v>
      </c>
      <c r="Y50" s="118">
        <v>0</v>
      </c>
      <c r="Z50" s="118">
        <v>5.2</v>
      </c>
      <c r="AA50" s="118">
        <v>0</v>
      </c>
      <c r="AB50" s="118">
        <v>257.08999999999997</v>
      </c>
      <c r="AC50" s="146">
        <v>0</v>
      </c>
    </row>
    <row r="51" spans="1:29">
      <c r="A51" s="118" t="s">
        <v>199</v>
      </c>
      <c r="B51" s="118">
        <v>0</v>
      </c>
      <c r="C51" s="118">
        <v>0</v>
      </c>
      <c r="D51" s="118">
        <v>-0.5</v>
      </c>
      <c r="E51" s="118">
        <v>0</v>
      </c>
      <c r="F51" s="118">
        <v>335.59</v>
      </c>
      <c r="G51" s="118">
        <v>0</v>
      </c>
      <c r="H51" s="118">
        <v>10.59</v>
      </c>
      <c r="I51" s="118">
        <v>0</v>
      </c>
      <c r="J51" s="118">
        <v>0</v>
      </c>
      <c r="K51" s="118">
        <v>-0.7</v>
      </c>
      <c r="L51" s="118">
        <v>0</v>
      </c>
      <c r="M51" s="118">
        <v>19.260000000000002</v>
      </c>
      <c r="N51" s="118">
        <v>0</v>
      </c>
      <c r="O51" s="118">
        <v>0</v>
      </c>
      <c r="P51" s="118">
        <v>15.41</v>
      </c>
      <c r="Q51" s="118">
        <v>4.8099999999999996</v>
      </c>
      <c r="R51" s="118">
        <v>5.78</v>
      </c>
      <c r="S51" s="118">
        <v>16.37</v>
      </c>
      <c r="T51" s="118">
        <v>0</v>
      </c>
      <c r="U51" s="118">
        <v>0.96</v>
      </c>
      <c r="V51" s="118">
        <v>0</v>
      </c>
      <c r="W51" s="118">
        <v>-20</v>
      </c>
      <c r="X51" s="118">
        <v>9.15</v>
      </c>
      <c r="Y51" s="118">
        <v>9.6300000000000008</v>
      </c>
      <c r="Z51" s="118">
        <v>5.2</v>
      </c>
      <c r="AA51" s="118">
        <v>0</v>
      </c>
      <c r="AB51" s="118">
        <v>257.08999999999997</v>
      </c>
      <c r="AC51" s="146">
        <v>0</v>
      </c>
    </row>
    <row r="52" spans="1:29">
      <c r="A52" s="118" t="s">
        <v>200</v>
      </c>
      <c r="B52" s="118">
        <v>0</v>
      </c>
      <c r="C52" s="118">
        <v>0</v>
      </c>
      <c r="D52" s="118">
        <v>-0.5</v>
      </c>
      <c r="E52" s="118">
        <v>0</v>
      </c>
      <c r="F52" s="118">
        <v>335.59</v>
      </c>
      <c r="G52" s="118">
        <v>0</v>
      </c>
      <c r="H52" s="118">
        <v>10.59</v>
      </c>
      <c r="I52" s="118">
        <v>0</v>
      </c>
      <c r="J52" s="118">
        <v>0</v>
      </c>
      <c r="K52" s="118">
        <v>-0.7</v>
      </c>
      <c r="L52" s="118">
        <v>0</v>
      </c>
      <c r="M52" s="118">
        <v>19.260000000000002</v>
      </c>
      <c r="N52" s="118">
        <v>0</v>
      </c>
      <c r="O52" s="118">
        <v>0</v>
      </c>
      <c r="P52" s="118">
        <v>15.41</v>
      </c>
      <c r="Q52" s="118">
        <v>4.8099999999999996</v>
      </c>
      <c r="R52" s="118">
        <v>5.78</v>
      </c>
      <c r="S52" s="118">
        <v>16.37</v>
      </c>
      <c r="T52" s="118">
        <v>0</v>
      </c>
      <c r="U52" s="118">
        <v>0.96</v>
      </c>
      <c r="V52" s="118">
        <v>0</v>
      </c>
      <c r="W52" s="118">
        <v>-10</v>
      </c>
      <c r="X52" s="118">
        <v>9.15</v>
      </c>
      <c r="Y52" s="118">
        <v>9.6300000000000008</v>
      </c>
      <c r="Z52" s="118">
        <v>5.2</v>
      </c>
      <c r="AA52" s="118">
        <v>0</v>
      </c>
      <c r="AB52" s="118">
        <v>257.08999999999997</v>
      </c>
      <c r="AC52" s="146">
        <v>0</v>
      </c>
    </row>
    <row r="53" spans="1:29">
      <c r="A53" s="118" t="s">
        <v>201</v>
      </c>
      <c r="B53" s="118">
        <v>0</v>
      </c>
      <c r="C53" s="118">
        <v>0</v>
      </c>
      <c r="D53" s="118">
        <v>-0.5</v>
      </c>
      <c r="E53" s="118">
        <v>0</v>
      </c>
      <c r="F53" s="118">
        <v>359.65</v>
      </c>
      <c r="G53" s="118">
        <v>0</v>
      </c>
      <c r="H53" s="118">
        <v>10.59</v>
      </c>
      <c r="I53" s="118">
        <v>0</v>
      </c>
      <c r="J53" s="118">
        <v>0</v>
      </c>
      <c r="K53" s="118">
        <v>-0.7</v>
      </c>
      <c r="L53" s="118">
        <v>0</v>
      </c>
      <c r="M53" s="118">
        <v>19.260000000000002</v>
      </c>
      <c r="N53" s="118">
        <v>0</v>
      </c>
      <c r="O53" s="118">
        <v>0</v>
      </c>
      <c r="P53" s="118">
        <v>15.41</v>
      </c>
      <c r="Q53" s="118">
        <v>4.8099999999999996</v>
      </c>
      <c r="R53" s="118">
        <v>5.78</v>
      </c>
      <c r="S53" s="118">
        <v>16.37</v>
      </c>
      <c r="T53" s="118">
        <v>0</v>
      </c>
      <c r="U53" s="118">
        <v>0.96</v>
      </c>
      <c r="V53" s="118">
        <v>0</v>
      </c>
      <c r="W53" s="118">
        <v>0</v>
      </c>
      <c r="X53" s="118">
        <v>9.15</v>
      </c>
      <c r="Y53" s="118">
        <v>9.6300000000000008</v>
      </c>
      <c r="Z53" s="118">
        <v>5.2</v>
      </c>
      <c r="AA53" s="118">
        <v>0</v>
      </c>
      <c r="AB53" s="118">
        <v>257.08999999999997</v>
      </c>
      <c r="AC53" s="146">
        <v>0</v>
      </c>
    </row>
    <row r="54" spans="1:29">
      <c r="A54" s="118" t="s">
        <v>202</v>
      </c>
      <c r="B54" s="118">
        <v>0</v>
      </c>
      <c r="C54" s="118">
        <v>0</v>
      </c>
      <c r="D54" s="118">
        <v>-0.5</v>
      </c>
      <c r="E54" s="118">
        <v>0</v>
      </c>
      <c r="F54" s="118">
        <v>359.66</v>
      </c>
      <c r="G54" s="118">
        <v>0</v>
      </c>
      <c r="H54" s="118">
        <v>10.59</v>
      </c>
      <c r="I54" s="118">
        <v>0</v>
      </c>
      <c r="J54" s="118">
        <v>0</v>
      </c>
      <c r="K54" s="118">
        <v>-0.7</v>
      </c>
      <c r="L54" s="118">
        <v>0</v>
      </c>
      <c r="M54" s="118">
        <v>19.260000000000002</v>
      </c>
      <c r="N54" s="118">
        <v>0</v>
      </c>
      <c r="O54" s="118">
        <v>0</v>
      </c>
      <c r="P54" s="118">
        <v>15.41</v>
      </c>
      <c r="Q54" s="118">
        <v>4.8099999999999996</v>
      </c>
      <c r="R54" s="118">
        <v>5.78</v>
      </c>
      <c r="S54" s="118">
        <v>16.37</v>
      </c>
      <c r="T54" s="118">
        <v>0</v>
      </c>
      <c r="U54" s="118">
        <v>0.96</v>
      </c>
      <c r="V54" s="118">
        <v>0</v>
      </c>
      <c r="W54" s="118">
        <v>-10</v>
      </c>
      <c r="X54" s="118">
        <v>9.15</v>
      </c>
      <c r="Y54" s="118">
        <v>9.6300000000000008</v>
      </c>
      <c r="Z54" s="118">
        <v>5.2</v>
      </c>
      <c r="AA54" s="118">
        <v>0</v>
      </c>
      <c r="AB54" s="118">
        <v>257.08999999999997</v>
      </c>
      <c r="AC54" s="146">
        <v>0</v>
      </c>
    </row>
    <row r="55" spans="1:29">
      <c r="A55" s="118" t="s">
        <v>203</v>
      </c>
      <c r="B55" s="118">
        <v>-0.5</v>
      </c>
      <c r="C55" s="118">
        <v>0</v>
      </c>
      <c r="D55" s="118">
        <v>-0.9</v>
      </c>
      <c r="E55" s="118">
        <v>0</v>
      </c>
      <c r="F55" s="118">
        <v>335.62</v>
      </c>
      <c r="G55" s="118">
        <v>0</v>
      </c>
      <c r="H55" s="118">
        <v>10.59</v>
      </c>
      <c r="I55" s="118">
        <v>0</v>
      </c>
      <c r="J55" s="118">
        <v>0</v>
      </c>
      <c r="K55" s="118">
        <v>-0.7</v>
      </c>
      <c r="L55" s="118">
        <v>0</v>
      </c>
      <c r="M55" s="118">
        <v>19.260000000000002</v>
      </c>
      <c r="N55" s="118">
        <v>0</v>
      </c>
      <c r="O55" s="118">
        <v>0</v>
      </c>
      <c r="P55" s="118">
        <v>15.41</v>
      </c>
      <c r="Q55" s="118">
        <v>4.8099999999999996</v>
      </c>
      <c r="R55" s="118">
        <v>5.78</v>
      </c>
      <c r="S55" s="118">
        <v>16.37</v>
      </c>
      <c r="T55" s="118">
        <v>0</v>
      </c>
      <c r="U55" s="118">
        <v>0.96</v>
      </c>
      <c r="V55" s="118">
        <v>0</v>
      </c>
      <c r="W55" s="118">
        <v>0</v>
      </c>
      <c r="X55" s="118">
        <v>9.15</v>
      </c>
      <c r="Y55" s="118">
        <v>0</v>
      </c>
      <c r="Z55" s="118">
        <v>5.2</v>
      </c>
      <c r="AA55" s="118">
        <v>0</v>
      </c>
      <c r="AB55" s="118">
        <v>257.08999999999997</v>
      </c>
      <c r="AC55" s="146">
        <v>0</v>
      </c>
    </row>
    <row r="56" spans="1:29">
      <c r="A56" s="118" t="s">
        <v>204</v>
      </c>
      <c r="B56" s="118">
        <v>-0.5</v>
      </c>
      <c r="C56" s="118">
        <v>0</v>
      </c>
      <c r="D56" s="118">
        <v>-0.9</v>
      </c>
      <c r="E56" s="118">
        <v>0</v>
      </c>
      <c r="F56" s="118">
        <v>335.61</v>
      </c>
      <c r="G56" s="118">
        <v>0</v>
      </c>
      <c r="H56" s="118">
        <v>10.59</v>
      </c>
      <c r="I56" s="118">
        <v>0</v>
      </c>
      <c r="J56" s="118">
        <v>0</v>
      </c>
      <c r="K56" s="118">
        <v>-0.7</v>
      </c>
      <c r="L56" s="118">
        <v>0</v>
      </c>
      <c r="M56" s="118">
        <v>19.260000000000002</v>
      </c>
      <c r="N56" s="118">
        <v>0</v>
      </c>
      <c r="O56" s="118">
        <v>0</v>
      </c>
      <c r="P56" s="118">
        <v>15.41</v>
      </c>
      <c r="Q56" s="118">
        <v>4.8099999999999996</v>
      </c>
      <c r="R56" s="118">
        <v>5.78</v>
      </c>
      <c r="S56" s="118">
        <v>16.37</v>
      </c>
      <c r="T56" s="118">
        <v>0</v>
      </c>
      <c r="U56" s="118">
        <v>0.96</v>
      </c>
      <c r="V56" s="118">
        <v>0</v>
      </c>
      <c r="W56" s="118">
        <v>0</v>
      </c>
      <c r="X56" s="118">
        <v>9.15</v>
      </c>
      <c r="Y56" s="118">
        <v>0</v>
      </c>
      <c r="Z56" s="118">
        <v>5.2</v>
      </c>
      <c r="AA56" s="118">
        <v>0</v>
      </c>
      <c r="AB56" s="118">
        <v>257.08999999999997</v>
      </c>
      <c r="AC56" s="146">
        <v>0</v>
      </c>
    </row>
    <row r="57" spans="1:29">
      <c r="A57" s="118" t="s">
        <v>205</v>
      </c>
      <c r="B57" s="118">
        <v>-0.5</v>
      </c>
      <c r="C57" s="118">
        <v>0</v>
      </c>
      <c r="D57" s="118">
        <v>-0.9</v>
      </c>
      <c r="E57" s="118">
        <v>0</v>
      </c>
      <c r="F57" s="118">
        <v>335.59</v>
      </c>
      <c r="G57" s="118">
        <v>0</v>
      </c>
      <c r="H57" s="118">
        <v>10.59</v>
      </c>
      <c r="I57" s="118">
        <v>0</v>
      </c>
      <c r="J57" s="118">
        <v>0</v>
      </c>
      <c r="K57" s="118">
        <v>-0.7</v>
      </c>
      <c r="L57" s="118">
        <v>0</v>
      </c>
      <c r="M57" s="118">
        <v>19.260000000000002</v>
      </c>
      <c r="N57" s="118">
        <v>0</v>
      </c>
      <c r="O57" s="118">
        <v>0</v>
      </c>
      <c r="P57" s="118">
        <v>15.41</v>
      </c>
      <c r="Q57" s="118">
        <v>4.8099999999999996</v>
      </c>
      <c r="R57" s="118">
        <v>5.78</v>
      </c>
      <c r="S57" s="118">
        <v>16.37</v>
      </c>
      <c r="T57" s="118">
        <v>0</v>
      </c>
      <c r="U57" s="118">
        <v>0.96</v>
      </c>
      <c r="V57" s="118">
        <v>0</v>
      </c>
      <c r="W57" s="118">
        <v>0</v>
      </c>
      <c r="X57" s="118">
        <v>9.15</v>
      </c>
      <c r="Y57" s="118">
        <v>0</v>
      </c>
      <c r="Z57" s="118">
        <v>5.2</v>
      </c>
      <c r="AA57" s="118">
        <v>0</v>
      </c>
      <c r="AB57" s="118">
        <v>257.08999999999997</v>
      </c>
      <c r="AC57" s="146">
        <v>0</v>
      </c>
    </row>
    <row r="58" spans="1:29">
      <c r="A58" s="118" t="s">
        <v>206</v>
      </c>
      <c r="B58" s="118">
        <v>-0.5</v>
      </c>
      <c r="C58" s="118">
        <v>0</v>
      </c>
      <c r="D58" s="118">
        <v>-0.9</v>
      </c>
      <c r="E58" s="118">
        <v>0</v>
      </c>
      <c r="F58" s="118">
        <v>335.57</v>
      </c>
      <c r="G58" s="118">
        <v>0</v>
      </c>
      <c r="H58" s="118">
        <v>10.59</v>
      </c>
      <c r="I58" s="118">
        <v>0</v>
      </c>
      <c r="J58" s="118">
        <v>0</v>
      </c>
      <c r="K58" s="118">
        <v>-0.7</v>
      </c>
      <c r="L58" s="118">
        <v>0</v>
      </c>
      <c r="M58" s="118">
        <v>19.260000000000002</v>
      </c>
      <c r="N58" s="118">
        <v>0</v>
      </c>
      <c r="O58" s="118">
        <v>0</v>
      </c>
      <c r="P58" s="118">
        <v>15.41</v>
      </c>
      <c r="Q58" s="118">
        <v>4.8099999999999996</v>
      </c>
      <c r="R58" s="118">
        <v>5.78</v>
      </c>
      <c r="S58" s="118">
        <v>16.37</v>
      </c>
      <c r="T58" s="118">
        <v>0</v>
      </c>
      <c r="U58" s="118">
        <v>0.96</v>
      </c>
      <c r="V58" s="118">
        <v>0</v>
      </c>
      <c r="W58" s="118">
        <v>0</v>
      </c>
      <c r="X58" s="118">
        <v>9.15</v>
      </c>
      <c r="Y58" s="118">
        <v>0</v>
      </c>
      <c r="Z58" s="118">
        <v>5.2</v>
      </c>
      <c r="AA58" s="118">
        <v>0</v>
      </c>
      <c r="AB58" s="118">
        <v>257.08999999999997</v>
      </c>
      <c r="AC58" s="146">
        <v>0</v>
      </c>
    </row>
    <row r="59" spans="1:29">
      <c r="A59" s="118" t="s">
        <v>207</v>
      </c>
      <c r="B59" s="118">
        <v>-1.1000000000000001</v>
      </c>
      <c r="C59" s="118">
        <v>0</v>
      </c>
      <c r="D59" s="118">
        <v>-0.9</v>
      </c>
      <c r="E59" s="118">
        <v>0</v>
      </c>
      <c r="F59" s="118">
        <v>335.57</v>
      </c>
      <c r="G59" s="118">
        <v>0</v>
      </c>
      <c r="H59" s="118">
        <v>10.59</v>
      </c>
      <c r="I59" s="118">
        <v>0</v>
      </c>
      <c r="J59" s="118">
        <v>0</v>
      </c>
      <c r="K59" s="118">
        <v>-0.7</v>
      </c>
      <c r="L59" s="118">
        <v>0</v>
      </c>
      <c r="M59" s="118">
        <v>19.260000000000002</v>
      </c>
      <c r="N59" s="118">
        <v>0</v>
      </c>
      <c r="O59" s="118">
        <v>0</v>
      </c>
      <c r="P59" s="118">
        <v>15.41</v>
      </c>
      <c r="Q59" s="118">
        <v>4.8099999999999996</v>
      </c>
      <c r="R59" s="118">
        <v>5.78</v>
      </c>
      <c r="S59" s="118">
        <v>16.37</v>
      </c>
      <c r="T59" s="118">
        <v>0</v>
      </c>
      <c r="U59" s="118">
        <v>0.96</v>
      </c>
      <c r="V59" s="118">
        <v>0</v>
      </c>
      <c r="W59" s="118">
        <v>0</v>
      </c>
      <c r="X59" s="118">
        <v>9.15</v>
      </c>
      <c r="Y59" s="118">
        <v>0</v>
      </c>
      <c r="Z59" s="118">
        <v>5.2</v>
      </c>
      <c r="AA59" s="118">
        <v>0</v>
      </c>
      <c r="AB59" s="118">
        <v>258.25</v>
      </c>
      <c r="AC59" s="146">
        <v>0</v>
      </c>
    </row>
    <row r="60" spans="1:29">
      <c r="A60" s="118" t="s">
        <v>208</v>
      </c>
      <c r="B60" s="118">
        <v>-1.1000000000000001</v>
      </c>
      <c r="C60" s="118">
        <v>0</v>
      </c>
      <c r="D60" s="118">
        <v>-0.9</v>
      </c>
      <c r="E60" s="118">
        <v>0</v>
      </c>
      <c r="F60" s="118">
        <v>334.63</v>
      </c>
      <c r="G60" s="118">
        <v>0</v>
      </c>
      <c r="H60" s="118">
        <v>10.59</v>
      </c>
      <c r="I60" s="118">
        <v>0</v>
      </c>
      <c r="J60" s="118">
        <v>0</v>
      </c>
      <c r="K60" s="118">
        <v>-0.7</v>
      </c>
      <c r="L60" s="118">
        <v>0</v>
      </c>
      <c r="M60" s="118">
        <v>19.260000000000002</v>
      </c>
      <c r="N60" s="118">
        <v>0</v>
      </c>
      <c r="O60" s="118">
        <v>0</v>
      </c>
      <c r="P60" s="118">
        <v>15.41</v>
      </c>
      <c r="Q60" s="118">
        <v>4.8099999999999996</v>
      </c>
      <c r="R60" s="118">
        <v>5.78</v>
      </c>
      <c r="S60" s="118">
        <v>16.37</v>
      </c>
      <c r="T60" s="118">
        <v>0</v>
      </c>
      <c r="U60" s="118">
        <v>0.96</v>
      </c>
      <c r="V60" s="118">
        <v>0</v>
      </c>
      <c r="W60" s="118">
        <v>0</v>
      </c>
      <c r="X60" s="118">
        <v>9.15</v>
      </c>
      <c r="Y60" s="118">
        <v>0</v>
      </c>
      <c r="Z60" s="118">
        <v>5.2</v>
      </c>
      <c r="AA60" s="118">
        <v>0</v>
      </c>
      <c r="AB60" s="118">
        <v>250.16</v>
      </c>
      <c r="AC60" s="146">
        <v>0</v>
      </c>
    </row>
    <row r="61" spans="1:29">
      <c r="A61" s="118" t="s">
        <v>209</v>
      </c>
      <c r="B61" s="118">
        <v>-1.1000000000000001</v>
      </c>
      <c r="C61" s="118">
        <v>0</v>
      </c>
      <c r="D61" s="118">
        <v>-0.9</v>
      </c>
      <c r="E61" s="118">
        <v>0</v>
      </c>
      <c r="F61" s="118">
        <v>269.64999999999998</v>
      </c>
      <c r="G61" s="118">
        <v>0</v>
      </c>
      <c r="H61" s="118">
        <v>10.59</v>
      </c>
      <c r="I61" s="118">
        <v>0</v>
      </c>
      <c r="J61" s="118">
        <v>0</v>
      </c>
      <c r="K61" s="118">
        <v>-0.7</v>
      </c>
      <c r="L61" s="118">
        <v>0</v>
      </c>
      <c r="M61" s="118">
        <v>19.260000000000002</v>
      </c>
      <c r="N61" s="118">
        <v>0</v>
      </c>
      <c r="O61" s="118">
        <v>0</v>
      </c>
      <c r="P61" s="118">
        <v>15.41</v>
      </c>
      <c r="Q61" s="118">
        <v>4.8099999999999996</v>
      </c>
      <c r="R61" s="118">
        <v>5.78</v>
      </c>
      <c r="S61" s="118">
        <v>16.37</v>
      </c>
      <c r="T61" s="118">
        <v>0</v>
      </c>
      <c r="U61" s="118">
        <v>0.96</v>
      </c>
      <c r="V61" s="118">
        <v>0</v>
      </c>
      <c r="W61" s="118">
        <v>-10</v>
      </c>
      <c r="X61" s="118">
        <v>9.15</v>
      </c>
      <c r="Y61" s="118">
        <v>0</v>
      </c>
      <c r="Z61" s="118">
        <v>5.2</v>
      </c>
      <c r="AA61" s="118">
        <v>0</v>
      </c>
      <c r="AB61" s="118">
        <v>235.72</v>
      </c>
      <c r="AC61" s="146">
        <v>0</v>
      </c>
    </row>
    <row r="62" spans="1:29">
      <c r="A62" s="118" t="s">
        <v>210</v>
      </c>
      <c r="B62" s="118">
        <v>-1.1000000000000001</v>
      </c>
      <c r="C62" s="118">
        <v>0</v>
      </c>
      <c r="D62" s="118">
        <v>-0.9</v>
      </c>
      <c r="E62" s="118">
        <v>0</v>
      </c>
      <c r="F62" s="118">
        <v>269.63</v>
      </c>
      <c r="G62" s="118">
        <v>0</v>
      </c>
      <c r="H62" s="118">
        <v>10.59</v>
      </c>
      <c r="I62" s="118">
        <v>0</v>
      </c>
      <c r="J62" s="118">
        <v>0</v>
      </c>
      <c r="K62" s="118">
        <v>-0.7</v>
      </c>
      <c r="L62" s="118">
        <v>0</v>
      </c>
      <c r="M62" s="118">
        <v>19.260000000000002</v>
      </c>
      <c r="N62" s="118">
        <v>0</v>
      </c>
      <c r="O62" s="118">
        <v>0</v>
      </c>
      <c r="P62" s="118">
        <v>15.41</v>
      </c>
      <c r="Q62" s="118">
        <v>4.8099999999999996</v>
      </c>
      <c r="R62" s="118">
        <v>5.78</v>
      </c>
      <c r="S62" s="118">
        <v>16.37</v>
      </c>
      <c r="T62" s="118">
        <v>0</v>
      </c>
      <c r="U62" s="118">
        <v>0.96</v>
      </c>
      <c r="V62" s="118">
        <v>0</v>
      </c>
      <c r="W62" s="118">
        <v>0</v>
      </c>
      <c r="X62" s="118">
        <v>9.15</v>
      </c>
      <c r="Y62" s="118">
        <v>0</v>
      </c>
      <c r="Z62" s="118">
        <v>5.2</v>
      </c>
      <c r="AA62" s="118">
        <v>0</v>
      </c>
      <c r="AB62" s="118">
        <v>247.27</v>
      </c>
      <c r="AC62" s="146">
        <v>0</v>
      </c>
    </row>
    <row r="63" spans="1:29">
      <c r="A63" s="118" t="s">
        <v>211</v>
      </c>
      <c r="B63" s="118">
        <v>-1.1000000000000001</v>
      </c>
      <c r="C63" s="118">
        <v>0</v>
      </c>
      <c r="D63" s="118">
        <v>-0.9</v>
      </c>
      <c r="E63" s="118">
        <v>0</v>
      </c>
      <c r="F63" s="118">
        <v>203.8</v>
      </c>
      <c r="G63" s="118">
        <v>0</v>
      </c>
      <c r="H63" s="118">
        <v>10.59</v>
      </c>
      <c r="I63" s="118">
        <v>0</v>
      </c>
      <c r="J63" s="118">
        <v>0</v>
      </c>
      <c r="K63" s="118">
        <v>-0.7</v>
      </c>
      <c r="L63" s="118">
        <v>0</v>
      </c>
      <c r="M63" s="118">
        <v>19.260000000000002</v>
      </c>
      <c r="N63" s="118">
        <v>-3.3</v>
      </c>
      <c r="O63" s="118">
        <v>0</v>
      </c>
      <c r="P63" s="118">
        <v>15.41</v>
      </c>
      <c r="Q63" s="118">
        <v>4.8099999999999996</v>
      </c>
      <c r="R63" s="118">
        <v>5.78</v>
      </c>
      <c r="S63" s="118">
        <v>16.37</v>
      </c>
      <c r="T63" s="118">
        <v>0</v>
      </c>
      <c r="U63" s="118">
        <v>0.96</v>
      </c>
      <c r="V63" s="118">
        <v>0</v>
      </c>
      <c r="W63" s="118">
        <v>-10</v>
      </c>
      <c r="X63" s="118">
        <v>9.15</v>
      </c>
      <c r="Y63" s="118">
        <v>0</v>
      </c>
      <c r="Z63" s="118">
        <v>5.2</v>
      </c>
      <c r="AA63" s="118">
        <v>0</v>
      </c>
      <c r="AB63" s="118">
        <v>195.95</v>
      </c>
      <c r="AC63" s="146">
        <v>0</v>
      </c>
    </row>
    <row r="64" spans="1:29">
      <c r="A64" s="118" t="s">
        <v>212</v>
      </c>
      <c r="B64" s="118">
        <v>-1.1000000000000001</v>
      </c>
      <c r="C64" s="118">
        <v>0</v>
      </c>
      <c r="D64" s="118">
        <v>-0.9</v>
      </c>
      <c r="E64" s="118">
        <v>0</v>
      </c>
      <c r="F64" s="118">
        <v>186.15</v>
      </c>
      <c r="G64" s="118">
        <v>0</v>
      </c>
      <c r="H64" s="118">
        <v>10.59</v>
      </c>
      <c r="I64" s="118">
        <v>0</v>
      </c>
      <c r="J64" s="118">
        <v>0</v>
      </c>
      <c r="K64" s="118">
        <v>-0.7</v>
      </c>
      <c r="L64" s="118">
        <v>0</v>
      </c>
      <c r="M64" s="118">
        <v>19.260000000000002</v>
      </c>
      <c r="N64" s="118">
        <v>-2.9</v>
      </c>
      <c r="O64" s="118">
        <v>0</v>
      </c>
      <c r="P64" s="118">
        <v>15.41</v>
      </c>
      <c r="Q64" s="118">
        <v>4.8099999999999996</v>
      </c>
      <c r="R64" s="118">
        <v>5.78</v>
      </c>
      <c r="S64" s="118">
        <v>16.37</v>
      </c>
      <c r="T64" s="118">
        <v>0</v>
      </c>
      <c r="U64" s="118">
        <v>0.96</v>
      </c>
      <c r="V64" s="118">
        <v>0</v>
      </c>
      <c r="W64" s="118">
        <v>-10</v>
      </c>
      <c r="X64" s="118">
        <v>9.15</v>
      </c>
      <c r="Y64" s="118">
        <v>0</v>
      </c>
      <c r="Z64" s="118">
        <v>5.2</v>
      </c>
      <c r="AA64" s="118">
        <v>0</v>
      </c>
      <c r="AB64" s="118">
        <v>134.61000000000001</v>
      </c>
      <c r="AC64" s="146">
        <v>0</v>
      </c>
    </row>
    <row r="65" spans="1:29">
      <c r="A65" s="118" t="s">
        <v>213</v>
      </c>
      <c r="B65" s="118">
        <v>-1.5</v>
      </c>
      <c r="C65" s="118">
        <v>0</v>
      </c>
      <c r="D65" s="118">
        <v>-0.9</v>
      </c>
      <c r="E65" s="118">
        <v>0</v>
      </c>
      <c r="F65" s="118">
        <v>91.65</v>
      </c>
      <c r="G65" s="118">
        <v>0</v>
      </c>
      <c r="H65" s="118">
        <v>10.59</v>
      </c>
      <c r="I65" s="118">
        <v>0</v>
      </c>
      <c r="J65" s="118">
        <v>0</v>
      </c>
      <c r="K65" s="118">
        <v>-0.7</v>
      </c>
      <c r="L65" s="118">
        <v>0</v>
      </c>
      <c r="M65" s="118">
        <v>19.260000000000002</v>
      </c>
      <c r="N65" s="118">
        <v>-2.4</v>
      </c>
      <c r="O65" s="118">
        <v>0</v>
      </c>
      <c r="P65" s="118">
        <v>15.41</v>
      </c>
      <c r="Q65" s="118">
        <v>4.8099999999999996</v>
      </c>
      <c r="R65" s="118">
        <v>5.78</v>
      </c>
      <c r="S65" s="118">
        <v>16.37</v>
      </c>
      <c r="T65" s="118">
        <v>0</v>
      </c>
      <c r="U65" s="118">
        <v>0.96</v>
      </c>
      <c r="V65" s="118">
        <v>0</v>
      </c>
      <c r="W65" s="118">
        <v>0</v>
      </c>
      <c r="X65" s="118">
        <v>9.15</v>
      </c>
      <c r="Y65" s="118">
        <v>0</v>
      </c>
      <c r="Z65" s="118">
        <v>5.2</v>
      </c>
      <c r="AA65" s="118">
        <v>0</v>
      </c>
      <c r="AB65" s="118">
        <v>72.02</v>
      </c>
      <c r="AC65" s="146">
        <v>0</v>
      </c>
    </row>
    <row r="66" spans="1:29">
      <c r="A66" s="118" t="s">
        <v>214</v>
      </c>
      <c r="B66" s="118">
        <v>-1.5</v>
      </c>
      <c r="C66" s="118">
        <v>-2</v>
      </c>
      <c r="D66" s="118">
        <v>-0.9</v>
      </c>
      <c r="E66" s="118">
        <v>0</v>
      </c>
      <c r="F66" s="118">
        <v>317.06</v>
      </c>
      <c r="G66" s="118">
        <v>0</v>
      </c>
      <c r="H66" s="118">
        <v>10.59</v>
      </c>
      <c r="I66" s="118">
        <v>0</v>
      </c>
      <c r="J66" s="118">
        <v>0</v>
      </c>
      <c r="K66" s="118">
        <v>-0.7</v>
      </c>
      <c r="L66" s="118">
        <v>0</v>
      </c>
      <c r="M66" s="118">
        <v>19.260000000000002</v>
      </c>
      <c r="N66" s="118">
        <v>-2.2999999999999998</v>
      </c>
      <c r="O66" s="118">
        <v>0</v>
      </c>
      <c r="P66" s="118">
        <v>15.41</v>
      </c>
      <c r="Q66" s="118">
        <v>4.8099999999999996</v>
      </c>
      <c r="R66" s="118">
        <v>5.78</v>
      </c>
      <c r="S66" s="118">
        <v>16.37</v>
      </c>
      <c r="T66" s="118">
        <v>0</v>
      </c>
      <c r="U66" s="118">
        <v>0.96</v>
      </c>
      <c r="V66" s="118">
        <v>0</v>
      </c>
      <c r="W66" s="118">
        <v>0</v>
      </c>
      <c r="X66" s="118">
        <v>9.15</v>
      </c>
      <c r="Y66" s="118">
        <v>0</v>
      </c>
      <c r="Z66" s="118">
        <v>5.2</v>
      </c>
      <c r="AA66" s="118">
        <v>0</v>
      </c>
      <c r="AB66" s="118">
        <v>62.2</v>
      </c>
      <c r="AC66" s="146">
        <v>0</v>
      </c>
    </row>
    <row r="67" spans="1:29">
      <c r="A67" s="118" t="s">
        <v>215</v>
      </c>
      <c r="B67" s="118">
        <v>-1.5</v>
      </c>
      <c r="C67" s="118">
        <v>0</v>
      </c>
      <c r="D67" s="118">
        <v>-0.9</v>
      </c>
      <c r="E67" s="118">
        <v>0</v>
      </c>
      <c r="F67" s="118">
        <v>414.06</v>
      </c>
      <c r="G67" s="118">
        <v>18.010000000000002</v>
      </c>
      <c r="H67" s="118">
        <v>10.59</v>
      </c>
      <c r="I67" s="118">
        <v>0</v>
      </c>
      <c r="J67" s="118">
        <v>0</v>
      </c>
      <c r="K67" s="118">
        <v>-0.7</v>
      </c>
      <c r="L67" s="118">
        <v>0</v>
      </c>
      <c r="M67" s="118">
        <v>19.260000000000002</v>
      </c>
      <c r="N67" s="118">
        <v>0</v>
      </c>
      <c r="O67" s="118">
        <v>0</v>
      </c>
      <c r="P67" s="118">
        <v>15.41</v>
      </c>
      <c r="Q67" s="118">
        <v>4.8099999999999996</v>
      </c>
      <c r="R67" s="118">
        <v>5.78</v>
      </c>
      <c r="S67" s="118">
        <v>16.37</v>
      </c>
      <c r="T67" s="118">
        <v>0</v>
      </c>
      <c r="U67" s="118">
        <v>0.96</v>
      </c>
      <c r="V67" s="118">
        <v>0</v>
      </c>
      <c r="W67" s="118">
        <v>-10</v>
      </c>
      <c r="X67" s="118">
        <v>9.15</v>
      </c>
      <c r="Y67" s="118">
        <v>0</v>
      </c>
      <c r="Z67" s="118">
        <v>5.2</v>
      </c>
      <c r="AA67" s="118">
        <v>0</v>
      </c>
      <c r="AB67" s="118">
        <v>71.540000000000006</v>
      </c>
      <c r="AC67" s="146">
        <v>0</v>
      </c>
    </row>
    <row r="68" spans="1:29">
      <c r="A68" s="118" t="s">
        <v>216</v>
      </c>
      <c r="B68" s="118">
        <v>-1.5</v>
      </c>
      <c r="C68" s="118">
        <v>0</v>
      </c>
      <c r="D68" s="118">
        <v>-0.9</v>
      </c>
      <c r="E68" s="118">
        <v>0</v>
      </c>
      <c r="F68" s="118">
        <v>152.43</v>
      </c>
      <c r="G68" s="118">
        <v>18.010000000000002</v>
      </c>
      <c r="H68" s="118">
        <v>10.59</v>
      </c>
      <c r="I68" s="118">
        <v>0</v>
      </c>
      <c r="J68" s="118">
        <v>0</v>
      </c>
      <c r="K68" s="118">
        <v>-0.7</v>
      </c>
      <c r="L68" s="118">
        <v>0</v>
      </c>
      <c r="M68" s="118">
        <v>19.260000000000002</v>
      </c>
      <c r="N68" s="118">
        <v>-1.7</v>
      </c>
      <c r="O68" s="118">
        <v>0</v>
      </c>
      <c r="P68" s="118">
        <v>15.41</v>
      </c>
      <c r="Q68" s="118">
        <v>4.8099999999999996</v>
      </c>
      <c r="R68" s="118">
        <v>5.78</v>
      </c>
      <c r="S68" s="118">
        <v>16.37</v>
      </c>
      <c r="T68" s="118">
        <v>0</v>
      </c>
      <c r="U68" s="118">
        <v>0.96</v>
      </c>
      <c r="V68" s="118">
        <v>0</v>
      </c>
      <c r="W68" s="118">
        <v>0</v>
      </c>
      <c r="X68" s="118">
        <v>9.15</v>
      </c>
      <c r="Y68" s="118">
        <v>0</v>
      </c>
      <c r="Z68" s="118">
        <v>5.2</v>
      </c>
      <c r="AA68" s="118">
        <v>0</v>
      </c>
      <c r="AB68" s="118">
        <v>71.83</v>
      </c>
      <c r="AC68" s="146">
        <v>0</v>
      </c>
    </row>
    <row r="69" spans="1:29">
      <c r="A69" s="118" t="s">
        <v>217</v>
      </c>
      <c r="B69" s="118">
        <v>-1.5</v>
      </c>
      <c r="C69" s="118">
        <v>0</v>
      </c>
      <c r="D69" s="118">
        <v>-0.9</v>
      </c>
      <c r="E69" s="118">
        <v>0</v>
      </c>
      <c r="F69" s="118">
        <v>211.67</v>
      </c>
      <c r="G69" s="118">
        <v>0</v>
      </c>
      <c r="H69" s="118">
        <v>10.59</v>
      </c>
      <c r="I69" s="118">
        <v>0</v>
      </c>
      <c r="J69" s="118">
        <v>0</v>
      </c>
      <c r="K69" s="118">
        <v>-0.7</v>
      </c>
      <c r="L69" s="118">
        <v>0</v>
      </c>
      <c r="M69" s="118">
        <v>19.260000000000002</v>
      </c>
      <c r="N69" s="118">
        <v>-1.6</v>
      </c>
      <c r="O69" s="118">
        <v>0</v>
      </c>
      <c r="P69" s="118">
        <v>15.41</v>
      </c>
      <c r="Q69" s="118">
        <v>4.8099999999999996</v>
      </c>
      <c r="R69" s="118">
        <v>5.78</v>
      </c>
      <c r="S69" s="118">
        <v>16.37</v>
      </c>
      <c r="T69" s="118">
        <v>0</v>
      </c>
      <c r="U69" s="118">
        <v>0.96</v>
      </c>
      <c r="V69" s="118">
        <v>0</v>
      </c>
      <c r="W69" s="118">
        <v>0</v>
      </c>
      <c r="X69" s="118">
        <v>9.15</v>
      </c>
      <c r="Y69" s="118">
        <v>0</v>
      </c>
      <c r="Z69" s="118">
        <v>5.2</v>
      </c>
      <c r="AA69" s="118">
        <v>0</v>
      </c>
      <c r="AB69" s="118">
        <v>71.540000000000006</v>
      </c>
      <c r="AC69" s="146">
        <v>0</v>
      </c>
    </row>
    <row r="70" spans="1:29">
      <c r="A70" s="118" t="s">
        <v>218</v>
      </c>
      <c r="B70" s="118">
        <v>-1.5</v>
      </c>
      <c r="C70" s="118">
        <v>0</v>
      </c>
      <c r="D70" s="118">
        <v>-0.9</v>
      </c>
      <c r="E70" s="118">
        <v>0</v>
      </c>
      <c r="F70" s="118">
        <v>188.79</v>
      </c>
      <c r="G70" s="118">
        <v>0</v>
      </c>
      <c r="H70" s="118">
        <v>10.59</v>
      </c>
      <c r="I70" s="118">
        <v>0</v>
      </c>
      <c r="J70" s="118">
        <v>0</v>
      </c>
      <c r="K70" s="118">
        <v>-0.7</v>
      </c>
      <c r="L70" s="118">
        <v>0</v>
      </c>
      <c r="M70" s="118">
        <v>19.260000000000002</v>
      </c>
      <c r="N70" s="118">
        <v>-1.2</v>
      </c>
      <c r="O70" s="118">
        <v>0</v>
      </c>
      <c r="P70" s="118">
        <v>10.59</v>
      </c>
      <c r="Q70" s="118">
        <v>4.8099999999999996</v>
      </c>
      <c r="R70" s="118">
        <v>5.78</v>
      </c>
      <c r="S70" s="118">
        <v>16.37</v>
      </c>
      <c r="T70" s="118">
        <v>0</v>
      </c>
      <c r="U70" s="118">
        <v>0.96</v>
      </c>
      <c r="V70" s="118">
        <v>0</v>
      </c>
      <c r="W70" s="118">
        <v>-15</v>
      </c>
      <c r="X70" s="118">
        <v>9.15</v>
      </c>
      <c r="Y70" s="118">
        <v>0</v>
      </c>
      <c r="Z70" s="118">
        <v>5.2</v>
      </c>
      <c r="AA70" s="118">
        <v>0</v>
      </c>
      <c r="AB70" s="118">
        <v>71.930000000000007</v>
      </c>
      <c r="AC70" s="146">
        <v>0</v>
      </c>
    </row>
    <row r="71" spans="1:29">
      <c r="A71" s="118" t="s">
        <v>219</v>
      </c>
      <c r="B71" s="118">
        <v>-1.5</v>
      </c>
      <c r="C71" s="118">
        <v>0</v>
      </c>
      <c r="D71" s="118">
        <v>-0.5</v>
      </c>
      <c r="E71" s="118">
        <v>0</v>
      </c>
      <c r="F71" s="118">
        <v>-620.27</v>
      </c>
      <c r="G71" s="118">
        <v>0</v>
      </c>
      <c r="H71" s="118">
        <v>10.59</v>
      </c>
      <c r="I71" s="118">
        <v>0</v>
      </c>
      <c r="J71" s="118">
        <v>0</v>
      </c>
      <c r="K71" s="118">
        <v>-0.7</v>
      </c>
      <c r="L71" s="118">
        <v>0</v>
      </c>
      <c r="M71" s="118">
        <v>19.260000000000002</v>
      </c>
      <c r="N71" s="118">
        <v>-0.9</v>
      </c>
      <c r="O71" s="118">
        <v>0</v>
      </c>
      <c r="P71" s="118">
        <v>10.59</v>
      </c>
      <c r="Q71" s="118">
        <v>0</v>
      </c>
      <c r="R71" s="118">
        <v>5.78</v>
      </c>
      <c r="S71" s="118">
        <v>16.37</v>
      </c>
      <c r="T71" s="118">
        <v>0</v>
      </c>
      <c r="U71" s="118">
        <v>0</v>
      </c>
      <c r="V71" s="118">
        <v>0</v>
      </c>
      <c r="W71" s="118">
        <v>-10</v>
      </c>
      <c r="X71" s="118">
        <v>9.15</v>
      </c>
      <c r="Y71" s="118">
        <v>0</v>
      </c>
      <c r="Z71" s="118">
        <v>5.2</v>
      </c>
      <c r="AA71" s="118">
        <v>0</v>
      </c>
      <c r="AB71" s="118">
        <v>71.349999999999994</v>
      </c>
      <c r="AC71" s="146">
        <v>0</v>
      </c>
    </row>
    <row r="72" spans="1:29">
      <c r="A72" s="118" t="s">
        <v>220</v>
      </c>
      <c r="B72" s="118">
        <v>-1.5</v>
      </c>
      <c r="C72" s="118">
        <v>-4</v>
      </c>
      <c r="D72" s="118">
        <v>-0.5</v>
      </c>
      <c r="E72" s="118">
        <v>0</v>
      </c>
      <c r="F72" s="118">
        <v>-625.03</v>
      </c>
      <c r="G72" s="118">
        <v>0</v>
      </c>
      <c r="H72" s="118">
        <v>10.59</v>
      </c>
      <c r="I72" s="118">
        <v>0</v>
      </c>
      <c r="J72" s="118">
        <v>0</v>
      </c>
      <c r="K72" s="118">
        <v>-0.7</v>
      </c>
      <c r="L72" s="118">
        <v>0</v>
      </c>
      <c r="M72" s="118">
        <v>19.260000000000002</v>
      </c>
      <c r="N72" s="118">
        <v>-0.5</v>
      </c>
      <c r="O72" s="118">
        <v>0</v>
      </c>
      <c r="P72" s="118">
        <v>10.59</v>
      </c>
      <c r="Q72" s="118">
        <v>0</v>
      </c>
      <c r="R72" s="118">
        <v>5.78</v>
      </c>
      <c r="S72" s="118">
        <v>16.37</v>
      </c>
      <c r="T72" s="118">
        <v>0</v>
      </c>
      <c r="U72" s="118">
        <v>0</v>
      </c>
      <c r="V72" s="118">
        <v>0</v>
      </c>
      <c r="W72" s="118">
        <v>0</v>
      </c>
      <c r="X72" s="118">
        <v>9.15</v>
      </c>
      <c r="Y72" s="118">
        <v>0</v>
      </c>
      <c r="Z72" s="118">
        <v>5.2</v>
      </c>
      <c r="AA72" s="118">
        <v>0</v>
      </c>
      <c r="AB72" s="118">
        <v>31.06</v>
      </c>
      <c r="AC72" s="146">
        <v>0</v>
      </c>
    </row>
    <row r="73" spans="1:29">
      <c r="A73" s="118" t="s">
        <v>221</v>
      </c>
      <c r="B73" s="118">
        <v>-1.5</v>
      </c>
      <c r="C73" s="118">
        <v>0</v>
      </c>
      <c r="D73" s="118">
        <v>-0.5</v>
      </c>
      <c r="E73" s="118">
        <v>0</v>
      </c>
      <c r="F73" s="118">
        <v>-609.23</v>
      </c>
      <c r="G73" s="118">
        <v>0</v>
      </c>
      <c r="H73" s="118">
        <v>10.59</v>
      </c>
      <c r="I73" s="118">
        <v>0</v>
      </c>
      <c r="J73" s="118">
        <v>0</v>
      </c>
      <c r="K73" s="118">
        <v>-0.7</v>
      </c>
      <c r="L73" s="118">
        <v>0</v>
      </c>
      <c r="M73" s="118">
        <v>19.260000000000002</v>
      </c>
      <c r="N73" s="118">
        <v>-0.2</v>
      </c>
      <c r="O73" s="118">
        <v>-0.5</v>
      </c>
      <c r="P73" s="118">
        <v>10.59</v>
      </c>
      <c r="Q73" s="118">
        <v>4.8099999999999996</v>
      </c>
      <c r="R73" s="118">
        <v>5.78</v>
      </c>
      <c r="S73" s="118">
        <v>16.37</v>
      </c>
      <c r="T73" s="118">
        <v>0</v>
      </c>
      <c r="U73" s="118">
        <v>0.96</v>
      </c>
      <c r="V73" s="118">
        <v>0</v>
      </c>
      <c r="W73" s="118">
        <v>-5</v>
      </c>
      <c r="X73" s="118">
        <v>9.15</v>
      </c>
      <c r="Y73" s="118">
        <v>0</v>
      </c>
      <c r="Z73" s="118">
        <v>5.2</v>
      </c>
      <c r="AA73" s="118">
        <v>0</v>
      </c>
      <c r="AB73" s="118">
        <v>71.16</v>
      </c>
      <c r="AC73" s="146">
        <v>-0.9</v>
      </c>
    </row>
    <row r="74" spans="1:29">
      <c r="A74" s="118" t="s">
        <v>222</v>
      </c>
      <c r="B74" s="118">
        <v>-1.5</v>
      </c>
      <c r="C74" s="118">
        <v>0</v>
      </c>
      <c r="D74" s="118">
        <v>-0.5</v>
      </c>
      <c r="E74" s="118">
        <v>0</v>
      </c>
      <c r="F74" s="118">
        <v>-604.99</v>
      </c>
      <c r="G74" s="118">
        <v>0</v>
      </c>
      <c r="H74" s="118">
        <v>10.59</v>
      </c>
      <c r="I74" s="118">
        <v>0</v>
      </c>
      <c r="J74" s="118">
        <v>0</v>
      </c>
      <c r="K74" s="118">
        <v>-0.7</v>
      </c>
      <c r="L74" s="118">
        <v>0</v>
      </c>
      <c r="M74" s="118">
        <v>19.260000000000002</v>
      </c>
      <c r="N74" s="118">
        <v>0</v>
      </c>
      <c r="O74" s="118">
        <v>-0.5</v>
      </c>
      <c r="P74" s="118">
        <v>10.59</v>
      </c>
      <c r="Q74" s="118">
        <v>4.8099999999999996</v>
      </c>
      <c r="R74" s="118">
        <v>5.78</v>
      </c>
      <c r="S74" s="118">
        <v>16.37</v>
      </c>
      <c r="T74" s="118">
        <v>0</v>
      </c>
      <c r="U74" s="118">
        <v>0.96</v>
      </c>
      <c r="V74" s="118">
        <v>0</v>
      </c>
      <c r="W74" s="118">
        <v>-15</v>
      </c>
      <c r="X74" s="118">
        <v>9.15</v>
      </c>
      <c r="Y74" s="118">
        <v>0</v>
      </c>
      <c r="Z74" s="118">
        <v>5.2</v>
      </c>
      <c r="AA74" s="118">
        <v>0</v>
      </c>
      <c r="AB74" s="118">
        <v>72.03</v>
      </c>
      <c r="AC74" s="146">
        <v>-0.9</v>
      </c>
    </row>
    <row r="75" spans="1:29">
      <c r="A75" s="118" t="s">
        <v>223</v>
      </c>
      <c r="B75" s="118">
        <v>-1.5</v>
      </c>
      <c r="C75" s="118">
        <v>0</v>
      </c>
      <c r="D75" s="118">
        <v>-0.5</v>
      </c>
      <c r="E75" s="118">
        <v>0</v>
      </c>
      <c r="F75" s="118">
        <v>-199.44</v>
      </c>
      <c r="G75" s="118">
        <v>19.260000000000002</v>
      </c>
      <c r="H75" s="118">
        <v>10.59</v>
      </c>
      <c r="I75" s="118">
        <v>0</v>
      </c>
      <c r="J75" s="118">
        <v>0</v>
      </c>
      <c r="K75" s="118">
        <v>-0.7</v>
      </c>
      <c r="L75" s="118">
        <v>0</v>
      </c>
      <c r="M75" s="118">
        <v>19.260000000000002</v>
      </c>
      <c r="N75" s="118">
        <v>0</v>
      </c>
      <c r="O75" s="118">
        <v>-0.5</v>
      </c>
      <c r="P75" s="118">
        <v>18.3</v>
      </c>
      <c r="Q75" s="118">
        <v>4.8099999999999996</v>
      </c>
      <c r="R75" s="118">
        <v>5.78</v>
      </c>
      <c r="S75" s="118">
        <v>16.37</v>
      </c>
      <c r="T75" s="118">
        <v>0</v>
      </c>
      <c r="U75" s="118">
        <v>0.96</v>
      </c>
      <c r="V75" s="118">
        <v>0</v>
      </c>
      <c r="W75" s="118">
        <v>0</v>
      </c>
      <c r="X75" s="118">
        <v>9.15</v>
      </c>
      <c r="Y75" s="118">
        <v>0</v>
      </c>
      <c r="Z75" s="118">
        <v>5.2</v>
      </c>
      <c r="AA75" s="118">
        <v>0</v>
      </c>
      <c r="AB75" s="118">
        <v>51.99</v>
      </c>
      <c r="AC75" s="146">
        <v>-0.9</v>
      </c>
    </row>
    <row r="76" spans="1:29">
      <c r="A76" s="118" t="s">
        <v>224</v>
      </c>
      <c r="B76" s="118">
        <v>-1.5</v>
      </c>
      <c r="C76" s="118">
        <v>0</v>
      </c>
      <c r="D76" s="118">
        <v>-0.5</v>
      </c>
      <c r="E76" s="118">
        <v>0</v>
      </c>
      <c r="F76" s="118">
        <v>-249.92</v>
      </c>
      <c r="G76" s="118">
        <v>19.260000000000002</v>
      </c>
      <c r="H76" s="118">
        <v>10.59</v>
      </c>
      <c r="I76" s="118">
        <v>0</v>
      </c>
      <c r="J76" s="118">
        <v>9.6300000000000008</v>
      </c>
      <c r="K76" s="118">
        <v>-0.7</v>
      </c>
      <c r="L76" s="118">
        <v>0</v>
      </c>
      <c r="M76" s="118">
        <v>19.260000000000002</v>
      </c>
      <c r="N76" s="118">
        <v>0.39</v>
      </c>
      <c r="O76" s="118">
        <v>-0.5</v>
      </c>
      <c r="P76" s="118">
        <v>18.3</v>
      </c>
      <c r="Q76" s="118">
        <v>4.8099999999999996</v>
      </c>
      <c r="R76" s="118">
        <v>5.78</v>
      </c>
      <c r="S76" s="118">
        <v>16.37</v>
      </c>
      <c r="T76" s="118">
        <v>0</v>
      </c>
      <c r="U76" s="118">
        <v>0.96</v>
      </c>
      <c r="V76" s="118">
        <v>0</v>
      </c>
      <c r="W76" s="118">
        <v>0</v>
      </c>
      <c r="X76" s="118">
        <v>9.15</v>
      </c>
      <c r="Y76" s="118">
        <v>0</v>
      </c>
      <c r="Z76" s="118">
        <v>5.2</v>
      </c>
      <c r="AA76" s="118">
        <v>0</v>
      </c>
      <c r="AB76" s="118">
        <v>51.02</v>
      </c>
      <c r="AC76" s="146">
        <v>-0.9</v>
      </c>
    </row>
    <row r="77" spans="1:29">
      <c r="A77" s="118" t="s">
        <v>225</v>
      </c>
      <c r="B77" s="118">
        <v>-1.5</v>
      </c>
      <c r="C77" s="118">
        <v>0</v>
      </c>
      <c r="D77" s="118">
        <v>-0.5</v>
      </c>
      <c r="E77" s="118">
        <v>0</v>
      </c>
      <c r="F77" s="118">
        <v>-16.64</v>
      </c>
      <c r="G77" s="118">
        <v>19.260000000000002</v>
      </c>
      <c r="H77" s="118">
        <v>10.59</v>
      </c>
      <c r="I77" s="118">
        <v>0</v>
      </c>
      <c r="J77" s="118">
        <v>9.6300000000000008</v>
      </c>
      <c r="K77" s="118">
        <v>-0.7</v>
      </c>
      <c r="L77" s="118">
        <v>0</v>
      </c>
      <c r="M77" s="118">
        <v>19.260000000000002</v>
      </c>
      <c r="N77" s="118">
        <v>0.39</v>
      </c>
      <c r="O77" s="118">
        <v>-0.5</v>
      </c>
      <c r="P77" s="118">
        <v>18.3</v>
      </c>
      <c r="Q77" s="118">
        <v>4.8099999999999996</v>
      </c>
      <c r="R77" s="118">
        <v>9.6300000000000008</v>
      </c>
      <c r="S77" s="118">
        <v>16.37</v>
      </c>
      <c r="T77" s="118">
        <v>0</v>
      </c>
      <c r="U77" s="118">
        <v>0.96</v>
      </c>
      <c r="V77" s="118">
        <v>0</v>
      </c>
      <c r="W77" s="118">
        <v>-15</v>
      </c>
      <c r="X77" s="118">
        <v>9.15</v>
      </c>
      <c r="Y77" s="118">
        <v>0</v>
      </c>
      <c r="Z77" s="118">
        <v>5.2</v>
      </c>
      <c r="AA77" s="118">
        <v>0</v>
      </c>
      <c r="AB77" s="118">
        <v>51.02</v>
      </c>
      <c r="AC77" s="146">
        <v>-0.9</v>
      </c>
    </row>
    <row r="78" spans="1:29">
      <c r="A78" s="118" t="s">
        <v>226</v>
      </c>
      <c r="B78" s="118">
        <v>-1.5</v>
      </c>
      <c r="C78" s="118">
        <v>0</v>
      </c>
      <c r="D78" s="118">
        <v>-0.5</v>
      </c>
      <c r="E78" s="118">
        <v>0</v>
      </c>
      <c r="F78" s="118">
        <v>0</v>
      </c>
      <c r="G78" s="118">
        <v>19.260000000000002</v>
      </c>
      <c r="H78" s="118">
        <v>10.59</v>
      </c>
      <c r="I78" s="118">
        <v>0</v>
      </c>
      <c r="J78" s="118">
        <v>9.6300000000000008</v>
      </c>
      <c r="K78" s="118">
        <v>-0.7</v>
      </c>
      <c r="L78" s="118">
        <v>-15</v>
      </c>
      <c r="M78" s="118">
        <v>19.260000000000002</v>
      </c>
      <c r="N78" s="118">
        <v>0.39</v>
      </c>
      <c r="O78" s="118">
        <v>-0.5</v>
      </c>
      <c r="P78" s="118">
        <v>18.3</v>
      </c>
      <c r="Q78" s="118">
        <v>4.8099999999999996</v>
      </c>
      <c r="R78" s="118">
        <v>9.6300000000000008</v>
      </c>
      <c r="S78" s="118">
        <v>16.37</v>
      </c>
      <c r="T78" s="118">
        <v>0</v>
      </c>
      <c r="U78" s="118">
        <v>0.96</v>
      </c>
      <c r="V78" s="118">
        <v>0</v>
      </c>
      <c r="W78" s="118">
        <v>-10</v>
      </c>
      <c r="X78" s="118">
        <v>9.15</v>
      </c>
      <c r="Y78" s="118">
        <v>0</v>
      </c>
      <c r="Z78" s="118">
        <v>5.2</v>
      </c>
      <c r="AA78" s="118">
        <v>0</v>
      </c>
      <c r="AB78" s="118">
        <v>51.02</v>
      </c>
      <c r="AC78" s="146">
        <v>-0.9</v>
      </c>
    </row>
    <row r="79" spans="1:29">
      <c r="A79" s="118" t="s">
        <v>227</v>
      </c>
      <c r="B79" s="118">
        <v>-1.5</v>
      </c>
      <c r="C79" s="118">
        <v>0</v>
      </c>
      <c r="D79" s="118">
        <v>-0.5</v>
      </c>
      <c r="E79" s="118">
        <v>0</v>
      </c>
      <c r="F79" s="118">
        <v>23.25</v>
      </c>
      <c r="G79" s="118">
        <v>0</v>
      </c>
      <c r="H79" s="118">
        <v>10.59</v>
      </c>
      <c r="I79" s="118">
        <v>0</v>
      </c>
      <c r="J79" s="118">
        <v>0</v>
      </c>
      <c r="K79" s="118">
        <v>-0.7</v>
      </c>
      <c r="L79" s="118">
        <v>0</v>
      </c>
      <c r="M79" s="118">
        <v>19.260000000000002</v>
      </c>
      <c r="N79" s="118">
        <v>0</v>
      </c>
      <c r="O79" s="118">
        <v>-0.5</v>
      </c>
      <c r="P79" s="118">
        <v>11.55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0</v>
      </c>
      <c r="W79" s="118">
        <v>0</v>
      </c>
      <c r="X79" s="118">
        <v>9.15</v>
      </c>
      <c r="Y79" s="118">
        <v>0</v>
      </c>
      <c r="Z79" s="118">
        <v>5.2</v>
      </c>
      <c r="AA79" s="118">
        <v>0</v>
      </c>
      <c r="AB79" s="118">
        <v>81.849999999999994</v>
      </c>
      <c r="AC79" s="146">
        <v>-0.9</v>
      </c>
    </row>
    <row r="80" spans="1:29">
      <c r="A80" s="118" t="s">
        <v>228</v>
      </c>
      <c r="B80" s="118">
        <v>-1.5</v>
      </c>
      <c r="C80" s="118">
        <v>0</v>
      </c>
      <c r="D80" s="118">
        <v>-0.5</v>
      </c>
      <c r="E80" s="118">
        <v>0</v>
      </c>
      <c r="F80" s="118">
        <v>21.88</v>
      </c>
      <c r="G80" s="118">
        <v>0</v>
      </c>
      <c r="H80" s="118">
        <v>0</v>
      </c>
      <c r="I80" s="118">
        <v>0</v>
      </c>
      <c r="J80" s="118">
        <v>0</v>
      </c>
      <c r="K80" s="118">
        <v>-0.7</v>
      </c>
      <c r="L80" s="118">
        <v>0</v>
      </c>
      <c r="M80" s="118">
        <v>19.260000000000002</v>
      </c>
      <c r="N80" s="118">
        <v>0</v>
      </c>
      <c r="O80" s="118">
        <v>-0.5</v>
      </c>
      <c r="P80" s="118">
        <v>17.329999999999998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-10</v>
      </c>
      <c r="X80" s="118">
        <v>0</v>
      </c>
      <c r="Y80" s="118">
        <v>0</v>
      </c>
      <c r="Z80" s="118">
        <v>0</v>
      </c>
      <c r="AA80" s="118">
        <v>0</v>
      </c>
      <c r="AB80" s="118">
        <v>81.84</v>
      </c>
      <c r="AC80" s="146">
        <v>-0.9</v>
      </c>
    </row>
    <row r="81" spans="1:29">
      <c r="A81" s="118" t="s">
        <v>229</v>
      </c>
      <c r="B81" s="118">
        <v>-1.5</v>
      </c>
      <c r="C81" s="118">
        <v>0</v>
      </c>
      <c r="D81" s="118">
        <v>-0.5</v>
      </c>
      <c r="E81" s="118">
        <v>-1.2</v>
      </c>
      <c r="F81" s="118">
        <v>20.23</v>
      </c>
      <c r="G81" s="118">
        <v>0</v>
      </c>
      <c r="H81" s="118">
        <v>0</v>
      </c>
      <c r="I81" s="118">
        <v>0</v>
      </c>
      <c r="J81" s="118">
        <v>0</v>
      </c>
      <c r="K81" s="118">
        <v>-0.7</v>
      </c>
      <c r="L81" s="118">
        <v>0</v>
      </c>
      <c r="M81" s="118">
        <v>0</v>
      </c>
      <c r="N81" s="118">
        <v>0</v>
      </c>
      <c r="O81" s="118">
        <v>-0.5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-10</v>
      </c>
      <c r="X81" s="118">
        <v>0</v>
      </c>
      <c r="Y81" s="118">
        <v>0</v>
      </c>
      <c r="Z81" s="118">
        <v>0</v>
      </c>
      <c r="AA81" s="118">
        <v>0</v>
      </c>
      <c r="AB81" s="118">
        <v>82.81</v>
      </c>
      <c r="AC81" s="146">
        <v>-1.1000000000000001</v>
      </c>
    </row>
    <row r="82" spans="1:29">
      <c r="A82" s="118" t="s">
        <v>230</v>
      </c>
      <c r="B82" s="118">
        <v>-1.5</v>
      </c>
      <c r="C82" s="118">
        <v>0</v>
      </c>
      <c r="D82" s="118">
        <v>-0.5</v>
      </c>
      <c r="E82" s="118">
        <v>-1.2</v>
      </c>
      <c r="F82" s="118">
        <v>20.48</v>
      </c>
      <c r="G82" s="118">
        <v>0</v>
      </c>
      <c r="H82" s="118">
        <v>0</v>
      </c>
      <c r="I82" s="118">
        <v>0</v>
      </c>
      <c r="J82" s="118">
        <v>0</v>
      </c>
      <c r="K82" s="118">
        <v>-0.7</v>
      </c>
      <c r="L82" s="118">
        <v>0</v>
      </c>
      <c r="M82" s="118">
        <v>0</v>
      </c>
      <c r="N82" s="118">
        <v>0</v>
      </c>
      <c r="O82" s="118">
        <v>-0.5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0</v>
      </c>
      <c r="X82" s="118">
        <v>0</v>
      </c>
      <c r="Y82" s="118">
        <v>0</v>
      </c>
      <c r="Z82" s="118">
        <v>0</v>
      </c>
      <c r="AA82" s="118">
        <v>0</v>
      </c>
      <c r="AB82" s="118">
        <v>82.81</v>
      </c>
      <c r="AC82" s="146">
        <v>-1.1000000000000001</v>
      </c>
    </row>
    <row r="83" spans="1:29">
      <c r="A83" s="118" t="s">
        <v>231</v>
      </c>
      <c r="B83" s="118">
        <v>-1.5</v>
      </c>
      <c r="C83" s="118">
        <v>0</v>
      </c>
      <c r="D83" s="118">
        <v>-0.5</v>
      </c>
      <c r="E83" s="118">
        <v>-1.2</v>
      </c>
      <c r="F83" s="118">
        <v>0</v>
      </c>
      <c r="G83" s="118">
        <v>0</v>
      </c>
      <c r="H83" s="118">
        <v>0</v>
      </c>
      <c r="I83" s="118">
        <v>0</v>
      </c>
      <c r="J83" s="118">
        <v>0</v>
      </c>
      <c r="K83" s="118">
        <v>-0.7</v>
      </c>
      <c r="L83" s="118">
        <v>0</v>
      </c>
      <c r="M83" s="118">
        <v>0</v>
      </c>
      <c r="N83" s="118">
        <v>0</v>
      </c>
      <c r="O83" s="118">
        <v>-1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0</v>
      </c>
      <c r="X83" s="118">
        <v>0</v>
      </c>
      <c r="Y83" s="118">
        <v>0</v>
      </c>
      <c r="Z83" s="118">
        <v>0</v>
      </c>
      <c r="AA83" s="118">
        <v>0</v>
      </c>
      <c r="AB83" s="118">
        <v>82.81</v>
      </c>
      <c r="AC83" s="146">
        <v>-1.1000000000000001</v>
      </c>
    </row>
    <row r="84" spans="1:29">
      <c r="A84" s="118" t="s">
        <v>232</v>
      </c>
      <c r="B84" s="118">
        <v>-1.5</v>
      </c>
      <c r="C84" s="118">
        <v>0</v>
      </c>
      <c r="D84" s="118">
        <v>-0.5</v>
      </c>
      <c r="E84" s="118">
        <v>-1.2</v>
      </c>
      <c r="F84" s="118">
        <v>0</v>
      </c>
      <c r="G84" s="118">
        <v>0</v>
      </c>
      <c r="H84" s="118">
        <v>0</v>
      </c>
      <c r="I84" s="118">
        <v>0</v>
      </c>
      <c r="J84" s="118">
        <v>0</v>
      </c>
      <c r="K84" s="118">
        <v>-0.7</v>
      </c>
      <c r="L84" s="118">
        <v>0</v>
      </c>
      <c r="M84" s="118">
        <v>0</v>
      </c>
      <c r="N84" s="118">
        <v>0</v>
      </c>
      <c r="O84" s="118">
        <v>-1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-15</v>
      </c>
      <c r="X84" s="118">
        <v>0</v>
      </c>
      <c r="Y84" s="118">
        <v>0</v>
      </c>
      <c r="Z84" s="118">
        <v>0</v>
      </c>
      <c r="AA84" s="118">
        <v>0</v>
      </c>
      <c r="AB84" s="118">
        <v>82.81</v>
      </c>
      <c r="AC84" s="146">
        <v>-1.1000000000000001</v>
      </c>
    </row>
    <row r="85" spans="1:29">
      <c r="A85" s="118" t="s">
        <v>233</v>
      </c>
      <c r="B85" s="118">
        <v>-1.5</v>
      </c>
      <c r="C85" s="118">
        <v>0</v>
      </c>
      <c r="D85" s="118">
        <v>-0.5</v>
      </c>
      <c r="E85" s="118">
        <v>-1.2</v>
      </c>
      <c r="F85" s="118">
        <v>0</v>
      </c>
      <c r="G85" s="118">
        <v>0</v>
      </c>
      <c r="H85" s="118">
        <v>0</v>
      </c>
      <c r="I85" s="118">
        <v>0</v>
      </c>
      <c r="J85" s="118">
        <v>0</v>
      </c>
      <c r="K85" s="118">
        <v>-0.7</v>
      </c>
      <c r="L85" s="118">
        <v>0</v>
      </c>
      <c r="M85" s="118">
        <v>0</v>
      </c>
      <c r="N85" s="118">
        <v>0</v>
      </c>
      <c r="O85" s="118">
        <v>-1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-10</v>
      </c>
      <c r="X85" s="118">
        <v>0</v>
      </c>
      <c r="Y85" s="118">
        <v>0</v>
      </c>
      <c r="Z85" s="118">
        <v>0</v>
      </c>
      <c r="AA85" s="118">
        <v>0</v>
      </c>
      <c r="AB85" s="118">
        <v>81.849999999999994</v>
      </c>
      <c r="AC85" s="146">
        <v>-1.1000000000000001</v>
      </c>
    </row>
    <row r="86" spans="1:29">
      <c r="A86" s="118" t="s">
        <v>234</v>
      </c>
      <c r="B86" s="118">
        <v>-1.5</v>
      </c>
      <c r="C86" s="118">
        <v>0</v>
      </c>
      <c r="D86" s="118">
        <v>-0.5</v>
      </c>
      <c r="E86" s="118">
        <v>-1.2</v>
      </c>
      <c r="F86" s="118">
        <v>0</v>
      </c>
      <c r="G86" s="118">
        <v>0</v>
      </c>
      <c r="H86" s="118">
        <v>0</v>
      </c>
      <c r="I86" s="118">
        <v>0</v>
      </c>
      <c r="J86" s="118">
        <v>0</v>
      </c>
      <c r="K86" s="118">
        <v>-0.7</v>
      </c>
      <c r="L86" s="118">
        <v>0</v>
      </c>
      <c r="M86" s="118">
        <v>0</v>
      </c>
      <c r="N86" s="118">
        <v>0</v>
      </c>
      <c r="O86" s="118">
        <v>-1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0</v>
      </c>
      <c r="X86" s="118">
        <v>0</v>
      </c>
      <c r="Y86" s="118">
        <v>0</v>
      </c>
      <c r="Z86" s="118">
        <v>0</v>
      </c>
      <c r="AA86" s="118">
        <v>0</v>
      </c>
      <c r="AB86" s="118">
        <v>81.849999999999994</v>
      </c>
      <c r="AC86" s="146">
        <v>-1.1000000000000001</v>
      </c>
    </row>
    <row r="87" spans="1:29">
      <c r="A87" s="118" t="s">
        <v>235</v>
      </c>
      <c r="B87" s="118">
        <v>-1.5</v>
      </c>
      <c r="C87" s="118">
        <v>0</v>
      </c>
      <c r="D87" s="118">
        <v>-0.5</v>
      </c>
      <c r="E87" s="118">
        <v>-1.2</v>
      </c>
      <c r="F87" s="118">
        <v>20.79</v>
      </c>
      <c r="G87" s="118">
        <v>0</v>
      </c>
      <c r="H87" s="118">
        <v>0</v>
      </c>
      <c r="I87" s="118">
        <v>0</v>
      </c>
      <c r="J87" s="118">
        <v>0</v>
      </c>
      <c r="K87" s="118">
        <v>-0.7</v>
      </c>
      <c r="L87" s="118">
        <v>0</v>
      </c>
      <c r="M87" s="118">
        <v>0</v>
      </c>
      <c r="N87" s="118">
        <v>0</v>
      </c>
      <c r="O87" s="118">
        <v>-2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-10</v>
      </c>
      <c r="X87" s="118">
        <v>0</v>
      </c>
      <c r="Y87" s="118">
        <v>0</v>
      </c>
      <c r="Z87" s="118">
        <v>0</v>
      </c>
      <c r="AA87" s="118">
        <v>0</v>
      </c>
      <c r="AB87" s="118">
        <v>81.849999999999994</v>
      </c>
      <c r="AC87" s="146">
        <v>-1.1000000000000001</v>
      </c>
    </row>
    <row r="88" spans="1:29">
      <c r="A88" s="118" t="s">
        <v>236</v>
      </c>
      <c r="B88" s="118">
        <v>-1.5</v>
      </c>
      <c r="C88" s="118">
        <v>0</v>
      </c>
      <c r="D88" s="118">
        <v>-0.5</v>
      </c>
      <c r="E88" s="118">
        <v>-1.2</v>
      </c>
      <c r="F88" s="118">
        <v>21.31</v>
      </c>
      <c r="G88" s="118">
        <v>0</v>
      </c>
      <c r="H88" s="118">
        <v>0</v>
      </c>
      <c r="I88" s="118">
        <v>0</v>
      </c>
      <c r="J88" s="118">
        <v>0</v>
      </c>
      <c r="K88" s="118">
        <v>-0.7</v>
      </c>
      <c r="L88" s="118">
        <v>0</v>
      </c>
      <c r="M88" s="118">
        <v>0</v>
      </c>
      <c r="N88" s="118">
        <v>0</v>
      </c>
      <c r="O88" s="118">
        <v>-2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-8</v>
      </c>
      <c r="X88" s="118">
        <v>0</v>
      </c>
      <c r="Y88" s="118">
        <v>0</v>
      </c>
      <c r="Z88" s="118">
        <v>0</v>
      </c>
      <c r="AA88" s="118">
        <v>0</v>
      </c>
      <c r="AB88" s="118">
        <v>81.849999999999994</v>
      </c>
      <c r="AC88" s="146">
        <v>-1.1000000000000001</v>
      </c>
    </row>
    <row r="89" spans="1:29">
      <c r="A89" s="118" t="s">
        <v>237</v>
      </c>
      <c r="B89" s="118">
        <v>-1.5</v>
      </c>
      <c r="C89" s="118">
        <v>0</v>
      </c>
      <c r="D89" s="118">
        <v>-0.9</v>
      </c>
      <c r="E89" s="118">
        <v>-1.2</v>
      </c>
      <c r="F89" s="118">
        <v>20.37</v>
      </c>
      <c r="G89" s="118">
        <v>0</v>
      </c>
      <c r="H89" s="118">
        <v>0</v>
      </c>
      <c r="I89" s="118">
        <v>0</v>
      </c>
      <c r="J89" s="118">
        <v>0</v>
      </c>
      <c r="K89" s="118">
        <v>-0.7</v>
      </c>
      <c r="L89" s="118">
        <v>0</v>
      </c>
      <c r="M89" s="118">
        <v>0</v>
      </c>
      <c r="N89" s="118">
        <v>0</v>
      </c>
      <c r="O89" s="118">
        <v>-2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0</v>
      </c>
      <c r="X89" s="118">
        <v>0</v>
      </c>
      <c r="Y89" s="118">
        <v>0</v>
      </c>
      <c r="Z89" s="118">
        <v>0</v>
      </c>
      <c r="AA89" s="118">
        <v>0</v>
      </c>
      <c r="AB89" s="118">
        <v>82.81</v>
      </c>
      <c r="AC89" s="146">
        <v>-1.1000000000000001</v>
      </c>
    </row>
    <row r="90" spans="1:29">
      <c r="A90" s="118" t="s">
        <v>238</v>
      </c>
      <c r="B90" s="118">
        <v>-1.5</v>
      </c>
      <c r="C90" s="118">
        <v>0</v>
      </c>
      <c r="D90" s="118">
        <v>-0.9</v>
      </c>
      <c r="E90" s="118">
        <v>-1.2</v>
      </c>
      <c r="F90" s="118">
        <v>20.37</v>
      </c>
      <c r="G90" s="118">
        <v>0</v>
      </c>
      <c r="H90" s="118">
        <v>0</v>
      </c>
      <c r="I90" s="118">
        <v>0</v>
      </c>
      <c r="J90" s="118">
        <v>0</v>
      </c>
      <c r="K90" s="118">
        <v>-0.7</v>
      </c>
      <c r="L90" s="118">
        <v>0</v>
      </c>
      <c r="M90" s="118">
        <v>0</v>
      </c>
      <c r="N90" s="118">
        <v>0</v>
      </c>
      <c r="O90" s="118">
        <v>-2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0</v>
      </c>
      <c r="W90" s="118">
        <v>-5</v>
      </c>
      <c r="X90" s="118">
        <v>0</v>
      </c>
      <c r="Y90" s="118">
        <v>0</v>
      </c>
      <c r="Z90" s="118">
        <v>0</v>
      </c>
      <c r="AA90" s="118">
        <v>0</v>
      </c>
      <c r="AB90" s="118">
        <v>80.89</v>
      </c>
      <c r="AC90" s="146">
        <v>-1.1000000000000001</v>
      </c>
    </row>
    <row r="91" spans="1:29">
      <c r="A91" s="118" t="s">
        <v>239</v>
      </c>
      <c r="B91" s="118">
        <v>-1.5</v>
      </c>
      <c r="C91" s="118">
        <v>0</v>
      </c>
      <c r="D91" s="118">
        <v>-0.9</v>
      </c>
      <c r="E91" s="118">
        <v>-1.2</v>
      </c>
      <c r="F91" s="118">
        <v>40.74</v>
      </c>
      <c r="G91" s="118">
        <v>0</v>
      </c>
      <c r="H91" s="118">
        <v>0</v>
      </c>
      <c r="I91" s="118">
        <v>0</v>
      </c>
      <c r="J91" s="118">
        <v>0</v>
      </c>
      <c r="K91" s="118">
        <v>-0.7</v>
      </c>
      <c r="L91" s="118">
        <v>0</v>
      </c>
      <c r="M91" s="118">
        <v>0</v>
      </c>
      <c r="N91" s="118">
        <v>0</v>
      </c>
      <c r="O91" s="118">
        <v>-2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0</v>
      </c>
      <c r="W91" s="118">
        <v>-15</v>
      </c>
      <c r="X91" s="118">
        <v>0</v>
      </c>
      <c r="Y91" s="118">
        <v>0</v>
      </c>
      <c r="Z91" s="118">
        <v>0</v>
      </c>
      <c r="AA91" s="118">
        <v>0</v>
      </c>
      <c r="AB91" s="118">
        <v>62.59</v>
      </c>
      <c r="AC91" s="146">
        <v>-1.1000000000000001</v>
      </c>
    </row>
    <row r="92" spans="1:29">
      <c r="A92" s="118" t="s">
        <v>240</v>
      </c>
      <c r="B92" s="118">
        <v>-1.5</v>
      </c>
      <c r="C92" s="118">
        <v>0</v>
      </c>
      <c r="D92" s="118">
        <v>-0.9</v>
      </c>
      <c r="E92" s="118">
        <v>-1.2</v>
      </c>
      <c r="F92" s="118">
        <v>39.380000000000003</v>
      </c>
      <c r="G92" s="118">
        <v>0</v>
      </c>
      <c r="H92" s="118">
        <v>0</v>
      </c>
      <c r="I92" s="118">
        <v>0</v>
      </c>
      <c r="J92" s="118">
        <v>0</v>
      </c>
      <c r="K92" s="118">
        <v>-0.7</v>
      </c>
      <c r="L92" s="118">
        <v>0</v>
      </c>
      <c r="M92" s="118">
        <v>0</v>
      </c>
      <c r="N92" s="118">
        <v>0</v>
      </c>
      <c r="O92" s="118">
        <v>-2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0</v>
      </c>
      <c r="X92" s="118">
        <v>0</v>
      </c>
      <c r="Y92" s="118">
        <v>0</v>
      </c>
      <c r="Z92" s="118">
        <v>0</v>
      </c>
      <c r="AA92" s="118">
        <v>0</v>
      </c>
      <c r="AB92" s="118">
        <v>60.67</v>
      </c>
      <c r="AC92" s="146">
        <v>-1.1000000000000001</v>
      </c>
    </row>
    <row r="93" spans="1:29">
      <c r="A93" s="118" t="s">
        <v>241</v>
      </c>
      <c r="B93" s="118">
        <v>-1.5</v>
      </c>
      <c r="C93" s="118">
        <v>0</v>
      </c>
      <c r="D93" s="118">
        <v>-0.5</v>
      </c>
      <c r="E93" s="118">
        <v>-1.2</v>
      </c>
      <c r="F93" s="118">
        <v>0</v>
      </c>
      <c r="G93" s="118">
        <v>0</v>
      </c>
      <c r="H93" s="118">
        <v>0</v>
      </c>
      <c r="I93" s="118">
        <v>0</v>
      </c>
      <c r="J93" s="118">
        <v>0</v>
      </c>
      <c r="K93" s="118">
        <v>-0.7</v>
      </c>
      <c r="L93" s="118">
        <v>0</v>
      </c>
      <c r="M93" s="118">
        <v>0</v>
      </c>
      <c r="N93" s="118">
        <v>0</v>
      </c>
      <c r="O93" s="118">
        <v>-2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0</v>
      </c>
      <c r="X93" s="118">
        <v>0</v>
      </c>
      <c r="Y93" s="118">
        <v>0</v>
      </c>
      <c r="Z93" s="118">
        <v>0</v>
      </c>
      <c r="AA93" s="118">
        <v>0</v>
      </c>
      <c r="AB93" s="118">
        <v>60.66</v>
      </c>
      <c r="AC93" s="146">
        <v>-1.1000000000000001</v>
      </c>
    </row>
    <row r="94" spans="1:29">
      <c r="A94" s="118" t="s">
        <v>242</v>
      </c>
      <c r="B94" s="118">
        <v>-1.5</v>
      </c>
      <c r="C94" s="118">
        <v>0</v>
      </c>
      <c r="D94" s="118">
        <v>-0.5</v>
      </c>
      <c r="E94" s="118">
        <v>-1.2</v>
      </c>
      <c r="F94" s="118">
        <v>0</v>
      </c>
      <c r="G94" s="118">
        <v>0</v>
      </c>
      <c r="H94" s="118">
        <v>0</v>
      </c>
      <c r="I94" s="118">
        <v>0</v>
      </c>
      <c r="J94" s="118">
        <v>0</v>
      </c>
      <c r="K94" s="118">
        <v>-0.7</v>
      </c>
      <c r="L94" s="118">
        <v>0</v>
      </c>
      <c r="M94" s="118">
        <v>0</v>
      </c>
      <c r="N94" s="118">
        <v>0</v>
      </c>
      <c r="O94" s="118">
        <v>-2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0</v>
      </c>
      <c r="X94" s="118">
        <v>0</v>
      </c>
      <c r="Y94" s="118">
        <v>0</v>
      </c>
      <c r="Z94" s="118">
        <v>0</v>
      </c>
      <c r="AA94" s="118">
        <v>0</v>
      </c>
      <c r="AB94" s="118">
        <v>62.59</v>
      </c>
      <c r="AC94" s="146">
        <v>-1.1000000000000001</v>
      </c>
    </row>
    <row r="95" spans="1:29">
      <c r="A95" s="118" t="s">
        <v>243</v>
      </c>
      <c r="B95" s="118">
        <v>-1.5</v>
      </c>
      <c r="C95" s="118">
        <v>0</v>
      </c>
      <c r="D95" s="118">
        <v>-0.5</v>
      </c>
      <c r="E95" s="118">
        <v>-1.2</v>
      </c>
      <c r="F95" s="118">
        <v>0</v>
      </c>
      <c r="G95" s="118">
        <v>0</v>
      </c>
      <c r="H95" s="118">
        <v>0</v>
      </c>
      <c r="I95" s="118">
        <v>0</v>
      </c>
      <c r="J95" s="118">
        <v>0</v>
      </c>
      <c r="K95" s="118">
        <v>-0.7</v>
      </c>
      <c r="L95" s="118">
        <v>0</v>
      </c>
      <c r="M95" s="118">
        <v>0</v>
      </c>
      <c r="N95" s="118">
        <v>0</v>
      </c>
      <c r="O95" s="118">
        <v>-2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  <c r="AA95" s="118">
        <v>0</v>
      </c>
      <c r="AB95" s="118">
        <v>73.180000000000007</v>
      </c>
      <c r="AC95" s="146">
        <v>-1.1000000000000001</v>
      </c>
    </row>
    <row r="96" spans="1:29">
      <c r="A96" s="118" t="s">
        <v>244</v>
      </c>
      <c r="B96" s="118">
        <v>-1.5</v>
      </c>
      <c r="C96" s="118">
        <v>0</v>
      </c>
      <c r="D96" s="118">
        <v>-0.5</v>
      </c>
      <c r="E96" s="118">
        <v>-1.2</v>
      </c>
      <c r="F96" s="118">
        <v>0</v>
      </c>
      <c r="G96" s="118">
        <v>0</v>
      </c>
      <c r="H96" s="118">
        <v>0</v>
      </c>
      <c r="I96" s="118">
        <v>0</v>
      </c>
      <c r="J96" s="118">
        <v>0</v>
      </c>
      <c r="K96" s="118">
        <v>-0.7</v>
      </c>
      <c r="L96" s="118">
        <v>0</v>
      </c>
      <c r="M96" s="118">
        <v>0</v>
      </c>
      <c r="N96" s="118">
        <v>0</v>
      </c>
      <c r="O96" s="118">
        <v>-2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0</v>
      </c>
      <c r="X96" s="118">
        <v>0</v>
      </c>
      <c r="Y96" s="118">
        <v>0</v>
      </c>
      <c r="Z96" s="118">
        <v>0</v>
      </c>
      <c r="AA96" s="118">
        <v>0</v>
      </c>
      <c r="AB96" s="118">
        <v>73.180000000000007</v>
      </c>
      <c r="AC96" s="146">
        <v>-1.1000000000000001</v>
      </c>
    </row>
    <row r="97" spans="1:29">
      <c r="A97" s="118" t="s">
        <v>245</v>
      </c>
      <c r="B97" s="118">
        <v>-1.5</v>
      </c>
      <c r="C97" s="118">
        <v>0</v>
      </c>
      <c r="D97" s="118">
        <v>-0.5</v>
      </c>
      <c r="E97" s="118">
        <v>-1.2</v>
      </c>
      <c r="F97" s="118">
        <v>-74.95</v>
      </c>
      <c r="G97" s="118">
        <v>0</v>
      </c>
      <c r="H97" s="118">
        <v>0</v>
      </c>
      <c r="I97" s="118">
        <v>0</v>
      </c>
      <c r="J97" s="118">
        <v>0</v>
      </c>
      <c r="K97" s="118">
        <v>-0.7</v>
      </c>
      <c r="L97" s="118">
        <v>0</v>
      </c>
      <c r="M97" s="118">
        <v>0</v>
      </c>
      <c r="N97" s="118">
        <v>0</v>
      </c>
      <c r="O97" s="118">
        <v>-2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-10</v>
      </c>
      <c r="X97" s="118">
        <v>0</v>
      </c>
      <c r="Y97" s="118">
        <v>0</v>
      </c>
      <c r="Z97" s="118">
        <v>0</v>
      </c>
      <c r="AA97" s="118">
        <v>0</v>
      </c>
      <c r="AB97" s="118">
        <v>73.180000000000007</v>
      </c>
      <c r="AC97" s="146">
        <v>-1.1000000000000001</v>
      </c>
    </row>
    <row r="98" spans="1:29">
      <c r="A98" s="118" t="s">
        <v>246</v>
      </c>
      <c r="B98" s="118">
        <v>-1.5</v>
      </c>
      <c r="C98" s="118">
        <v>0</v>
      </c>
      <c r="D98" s="118">
        <v>-0.5</v>
      </c>
      <c r="E98" s="118">
        <v>-1.2</v>
      </c>
      <c r="F98" s="118">
        <v>-39.979999999999997</v>
      </c>
      <c r="G98" s="118">
        <v>0</v>
      </c>
      <c r="H98" s="118">
        <v>10.59</v>
      </c>
      <c r="I98" s="118">
        <v>0</v>
      </c>
      <c r="J98" s="118">
        <v>0</v>
      </c>
      <c r="K98" s="118">
        <v>-0.7</v>
      </c>
      <c r="L98" s="118">
        <v>0</v>
      </c>
      <c r="M98" s="118">
        <v>19.260000000000002</v>
      </c>
      <c r="N98" s="118">
        <v>0</v>
      </c>
      <c r="O98" s="118">
        <v>-2</v>
      </c>
      <c r="P98" s="118">
        <v>11.55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0</v>
      </c>
      <c r="W98" s="118">
        <v>-20</v>
      </c>
      <c r="X98" s="118">
        <v>9.15</v>
      </c>
      <c r="Y98" s="118">
        <v>0</v>
      </c>
      <c r="Z98" s="118">
        <v>5.2</v>
      </c>
      <c r="AA98" s="118">
        <v>0</v>
      </c>
      <c r="AB98" s="118">
        <v>73.180000000000007</v>
      </c>
      <c r="AC98" s="146">
        <v>-1.1000000000000001</v>
      </c>
    </row>
    <row r="99" spans="1:29">
      <c r="A99" s="138" t="s">
        <v>65</v>
      </c>
      <c r="B99" s="139">
        <f>AVERAGE(B3:B98)</f>
        <v>-0.62083333333333335</v>
      </c>
      <c r="C99" s="139">
        <f t="shared" ref="C99:AC99" si="0">AVERAGE(C3:C98)</f>
        <v>-0.26041666666666669</v>
      </c>
      <c r="D99" s="139">
        <f t="shared" si="0"/>
        <v>-0.58749999999999969</v>
      </c>
      <c r="E99" s="139">
        <f t="shared" si="0"/>
        <v>-0.52500000000000036</v>
      </c>
      <c r="F99" s="139">
        <f t="shared" si="0"/>
        <v>96.734479166666617</v>
      </c>
      <c r="G99" s="139">
        <f t="shared" si="0"/>
        <v>1.8447916666666666</v>
      </c>
      <c r="H99" s="139">
        <f t="shared" si="0"/>
        <v>7.7218750000000016</v>
      </c>
      <c r="I99" s="139">
        <f t="shared" si="0"/>
        <v>-4.3645833333333335E-2</v>
      </c>
      <c r="J99" s="139">
        <f t="shared" si="0"/>
        <v>1.003125</v>
      </c>
      <c r="K99" s="139">
        <f t="shared" si="0"/>
        <v>-0.70000000000000118</v>
      </c>
      <c r="L99" s="139">
        <f t="shared" si="0"/>
        <v>-0.3125</v>
      </c>
      <c r="M99" s="139">
        <f t="shared" si="0"/>
        <v>13.642499999999997</v>
      </c>
      <c r="N99" s="139">
        <f t="shared" si="0"/>
        <v>-0.37156250000000002</v>
      </c>
      <c r="O99" s="139">
        <f t="shared" si="0"/>
        <v>-0.5625</v>
      </c>
      <c r="P99" s="139">
        <f t="shared" si="0"/>
        <v>9.1687499999999993</v>
      </c>
      <c r="Q99" s="139">
        <f t="shared" si="0"/>
        <v>1.9039583333333339</v>
      </c>
      <c r="R99" s="139">
        <f t="shared" si="0"/>
        <v>1.5715625</v>
      </c>
      <c r="S99" s="139">
        <f t="shared" si="0"/>
        <v>10.2515625</v>
      </c>
      <c r="T99" s="139">
        <f t="shared" si="0"/>
        <v>-2.03125</v>
      </c>
      <c r="U99" s="139">
        <f t="shared" si="0"/>
        <v>0.30000000000000021</v>
      </c>
      <c r="V99" s="139">
        <f t="shared" si="0"/>
        <v>-0.3125</v>
      </c>
      <c r="W99" s="139">
        <f t="shared" si="0"/>
        <v>-7.770833333333333</v>
      </c>
      <c r="X99" s="139">
        <f t="shared" si="0"/>
        <v>6.671874999999992</v>
      </c>
      <c r="Y99" s="139">
        <f t="shared" si="0"/>
        <v>2.8085416666666663</v>
      </c>
      <c r="Z99" s="139">
        <f t="shared" si="0"/>
        <v>2.4756249999999977</v>
      </c>
      <c r="AA99" s="139">
        <f t="shared" si="0"/>
        <v>-6.25E-2</v>
      </c>
      <c r="AB99" s="139">
        <f t="shared" si="0"/>
        <v>88.780520833333412</v>
      </c>
      <c r="AC99" s="139">
        <f t="shared" si="0"/>
        <v>-0.28125000000000011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2026-08-10T04:48:29Z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