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backup folder\A SHIFT\POWER STATUS\2026\AUG\"/>
    </mc:Choice>
  </mc:AlternateContent>
  <xr:revisionPtr revIDLastSave="0" documentId="13_ncr:1_{ED5FBCB5-79B9-485D-9232-24EEA46F4923}" xr6:coauthVersionLast="47" xr6:coauthVersionMax="47" xr10:uidLastSave="{00000000-0000-0000-0000-000000000000}"/>
  <bookViews>
    <workbookView showVerticalScroll="0" xWindow="-120" yWindow="-120" windowWidth="29040" windowHeight="15720" tabRatio="515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99" i="5" l="1"/>
  <c r="AH99" i="5"/>
  <c r="K99" i="7"/>
  <c r="J99" i="7" l="1"/>
  <c r="AD99" i="5"/>
  <c r="AE99" i="5"/>
  <c r="AF99" i="5"/>
  <c r="I99" i="7" l="1"/>
  <c r="J99" i="4"/>
  <c r="K99" i="4"/>
  <c r="L99" i="4"/>
  <c r="G33" i="1"/>
  <c r="I33" i="1"/>
  <c r="AC99" i="5" l="1"/>
  <c r="AB99" i="5" l="1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H99" i="7"/>
  <c r="G99" i="7"/>
  <c r="F99" i="7"/>
  <c r="E99" i="7"/>
  <c r="D99" i="7"/>
  <c r="C99" i="7"/>
  <c r="B99" i="7"/>
  <c r="I99" i="4"/>
  <c r="H99" i="4"/>
  <c r="G99" i="4"/>
  <c r="F99" i="4"/>
  <c r="E99" i="4"/>
  <c r="D99" i="4"/>
  <c r="C99" i="4"/>
  <c r="B99" i="4"/>
  <c r="D21" i="1" l="1"/>
  <c r="E22" i="1" l="1"/>
  <c r="I34" i="1" l="1"/>
  <c r="I35" i="1"/>
  <c r="I36" i="1"/>
  <c r="K34" i="1"/>
  <c r="K35" i="1"/>
  <c r="K36" i="1"/>
  <c r="K33" i="1"/>
  <c r="G34" i="1"/>
  <c r="G35" i="1"/>
  <c r="G36" i="1"/>
  <c r="H58" i="1" l="1"/>
  <c r="E27" i="1" l="1"/>
  <c r="J17" i="1" l="1"/>
  <c r="J21" i="1" l="1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D17" i="1" l="1"/>
  <c r="E17" i="1" l="1"/>
  <c r="H59" i="1"/>
  <c r="K21" i="1"/>
  <c r="K29" i="1" s="1"/>
  <c r="J37" i="1" l="1"/>
  <c r="K37" i="1" s="1"/>
  <c r="I37" i="1"/>
  <c r="F37" i="1"/>
  <c r="G37" i="1" s="1"/>
  <c r="K3" i="1" l="1"/>
  <c r="J3" i="1" s="1"/>
  <c r="F27" i="1" l="1"/>
  <c r="D29" i="1" s="1"/>
  <c r="H28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<sst xmlns="http://schemas.openxmlformats.org/spreadsheetml/2006/main" count="726" uniqueCount="389">
  <si>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</si>
  <si>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</si>
  <si>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</si>
  <si>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</si>
  <si>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</si>
  <si>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</si>
  <si>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</si>
  <si>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</si>
  <si>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</si>
  <si>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</si>
  <si>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</si>
  <si>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</si>
  <si>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</si>
  <si>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</si>
  <si>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</si>
  <si>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</si>
  <si>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</si>
  <si>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</si>
  <si>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</si>
  <si>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</si>
  <si>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</si>
  <si>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</si>
  <si>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</si>
  <si>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</si>
  <si>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</si>
  <si>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</si>
  <si>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</si>
  <si>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</si>
  <si>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</si>
  <si>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</si>
  <si>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</si>
  <si>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</si>
  <si>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</si>
  <si>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</si>
  <si>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</si>
  <si>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</si>
  <si>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</si>
  <si>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</si>
  <si>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</si>
  <si>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</si>
  <si>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</si>
  <si>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</si>
  <si>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</si>
  <si>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</si>
  <si>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</si>
  <si>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</si>
  <si>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</si>
  <si>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</si>
  <si>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</si>
  <si>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</si>
  <si>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</si>
  <si>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</si>
  <si>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</si>
  <si>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</si>
  <si>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</si>
  <si>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</si>
  <si>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</si>
  <si>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</si>
  <si>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</si>
  <si>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</si>
  <si>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</si>
  <si>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</si>
  <si>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</si>
  <si>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</si>
  <si>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</si>
  <si>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</si>
  <si>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</si>
  <si>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</si>
  <si>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</si>
  <si>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</si>
  <si>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</si>
  <si>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</si>
  <si>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</si>
  <si>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</si>
  <si>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</si>
  <si>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</si>
  <si>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</si>
  <si>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</si>
  <si>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</si>
  <si>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</si>
  <si>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</si>
  <si>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</si>
  <si>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</si>
  <si>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</si>
  <si>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</si>
  <si>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</si>
  <si>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</si>
  <si>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</si>
  <si>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</si>
  <si>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</si>
  <si>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</si>
  <si>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</si>
  <si>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</si>
  <si>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</si>
  <si>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</si>
  <si>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</si>
  <si>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</si>
  <si>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</si>
  <si>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</si>
  <si>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</si>
  <si>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</si>
  <si>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</si>
  <si>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</si>
  <si>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</si>
  <si>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</si>
  <si>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</si>
  <si>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</si>
  <si>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</si>
  <si>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</si>
  <si>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</si>
  <si>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</si>
  <si>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</si>
  <si>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</si>
  <si>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</si>
  <si>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</si>
  <si>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</si>
  <si>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</si>
  <si>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</si>
  <si>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</si>
  <si>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</si>
  <si>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</si>
  <si>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</si>
  <si>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</si>
  <si>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</si>
  <si>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</si>
  <si>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</si>
  <si>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</si>
  <si>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</si>
  <si>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</si>
  <si>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</si>
  <si>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</si>
  <si>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</si>
  <si>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</si>
  <si>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VLSEZ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</si>
  <si>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</si>
  <si>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</si>
  <si>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</si>
  <si>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</si>
  <si>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</si>
  <si>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</si>
  <si>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</si>
  <si>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</si>
  <si>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</si>
  <si>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</si>
  <si>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</si>
  <si>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</si>
  <si>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</si>
  <si>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</si>
  <si>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</si>
  <si>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</si>
  <si>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</si>
  <si>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</si>
  <si>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</si>
  <si>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</si>
  <si>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</si>
  <si>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</si>
  <si>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</si>
  <si>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</si>
  <si>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</si>
  <si>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</si>
  <si>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</si>
  <si>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</si>
  <si>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</si>
  <si>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</si>
  <si>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</si>
  <si>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</si>
  <si>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</si>
  <si>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</si>
  <si>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</si>
  <si>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</si>
  <si>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</si>
  <si>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</si>
  <si>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</si>
  <si>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</si>
  <si>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</si>
  <si>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</si>
  <si>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</si>
  <si>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</si>
  <si>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</si>
  <si>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</si>
  <si>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</si>
  <si>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</si>
  <si>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</si>
  <si>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</si>
  <si>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</si>
  <si>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</si>
  <si>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</si>
  <si>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</si>
  <si>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</si>
  <si>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</si>
  <si>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</si>
  <si>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</si>
  <si>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</si>
  <si>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</si>
  <si>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</si>
  <si>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</si>
  <si>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</si>
  <si>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</si>
  <si>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</si>
  <si>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</si>
  <si>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</si>
  <si>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</si>
  <si>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</si>
  <si>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</si>
  <si>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</si>
  <si>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</si>
  <si>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</si>
  <si>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</si>
  <si>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</si>
  <si>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</si>
  <si>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</si>
  <si>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</si>
  <si>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</si>
  <si>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</si>
  <si>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</si>
  <si>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</si>
  <si>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</si>
  <si>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</si>
  <si>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</si>
  <si>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</si>
  <si>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</si>
  <si>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</si>
  <si>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</si>
  <si>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</si>
  <si>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</si>
  <si>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</si>
  <si>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</si>
  <si>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</si>
  <si>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</si>
  <si>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</si>
  <si>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</si>
  <si>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</si>
  <si>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</si>
  <si>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</si>
  <si>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</si>
  <si>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</si>
  <si>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</si>
  <si>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</si>
  <si>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</si>
  <si>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</si>
  <si>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</si>
  <si>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</si>
  <si>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</si>
  <si>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</si>
  <si>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</si>
  <si>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</si>
  <si>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WBSEDCL</t>
  </si>
  <si>
    <t>VSL</t>
  </si>
  <si>
    <t>TSESOPL_BKN2</t>
  </si>
  <si>
    <t>Banking Avg -: (MW)</t>
  </si>
  <si>
    <t>JSL_DUBURI</t>
  </si>
  <si>
    <t>ADITYAAL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</si>
  <si>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</si>
  <si>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</si>
  <si>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</si>
  <si>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</si>
  <si>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</si>
  <si>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</si>
  <si>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</si>
  <si>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</si>
  <si>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</si>
  <si>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</si>
  <si>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</si>
  <si>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</si>
  <si>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</si>
  <si>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</si>
  <si>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</si>
  <si>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</si>
  <si>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</si>
  <si>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</si>
  <si>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</si>
  <si>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</si>
  <si>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</si>
  <si>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</si>
  <si>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</si>
  <si>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</si>
  <si>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</si>
  <si>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</si>
  <si>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</si>
  <si>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</si>
  <si>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</si>
  <si>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</si>
  <si>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JSW_Sambalpur_Steel_Limited</t>
  </si>
  <si>
    <t>MSEB_Beneficiary</t>
  </si>
  <si>
    <t>Crackers_India_Alloys_Limited</t>
  </si>
  <si>
    <t>Aryan_Ispat_&amp;_Power_Pvt_Ltd</t>
  </si>
  <si>
    <t>Rungta_Sons_Private_Limited_Ferro_Alloys_Division_Dhenkanall</t>
  </si>
  <si>
    <t>Envirocare_Infrasolution_Pvt_Ltd</t>
  </si>
  <si>
    <t>MSP_Sponge_Iron_Limited_Odisha</t>
  </si>
  <si>
    <t>5,6</t>
  </si>
  <si>
    <t>RUVITSL</t>
  </si>
  <si>
    <t>PSPCL</t>
  </si>
  <si>
    <t>MAITHAN_ISPAT</t>
  </si>
  <si>
    <t>GOA_Beneficiary</t>
  </si>
  <si>
    <t>Nav_Bharat_ventures_Ltd</t>
  </si>
  <si>
    <t>AARTISTEEL</t>
  </si>
  <si>
    <t>AECI11PL</t>
  </si>
  <si>
    <t>ARYAN_ISPAT</t>
  </si>
  <si>
    <t>ENVIROCARE_INFRA</t>
  </si>
  <si>
    <t>STEELCAST2022</t>
  </si>
  <si>
    <t>PONDY</t>
  </si>
  <si>
    <t>Rungta_Sons_Private_Limited_Jharsuguda_Steel_Plant</t>
  </si>
  <si>
    <t>OGH1PL_DAYAPAR_BHJ_W</t>
  </si>
  <si>
    <t>Narbheram_Power_and_Steel_Private_Limited</t>
  </si>
  <si>
    <t>Tata_Steel_Limited_Ferro_Alloys_Plant_Joda</t>
  </si>
  <si>
    <t>DCBL_Rajgangpur</t>
  </si>
  <si>
    <t>DCL_RCW</t>
  </si>
  <si>
    <t>1,2,3</t>
  </si>
  <si>
    <t>Vedanta_Aluminium_Metal_Limited_SEZ_Unit_Jharsuguda</t>
  </si>
  <si>
    <t>Maithan_Ispat_Limited_MPL</t>
  </si>
  <si>
    <t>Alsthom_Ind_Jagiroad</t>
  </si>
  <si>
    <t>3,4,5,6</t>
  </si>
  <si>
    <t>DCBLME</t>
  </si>
  <si>
    <t>Neelachal_Ispat_Nigam_Limited</t>
  </si>
  <si>
    <t>IOCL_Paradeep_Refinery</t>
  </si>
  <si>
    <t>AGE26AL_PSS6_KPS1_S</t>
  </si>
  <si>
    <t>AP41PL_BHDL</t>
  </si>
  <si>
    <t>AP43PL_BKN</t>
  </si>
  <si>
    <t>ARE55L_PSS3_KPS1_HS</t>
  </si>
  <si>
    <t>DHAMRAPORT</t>
  </si>
  <si>
    <t>AWEK1L</t>
  </si>
  <si>
    <t>AyanaRP4_DVSR_BHJ_HS</t>
  </si>
  <si>
    <t>AyanaRP4_DVSR_BHJ_HW</t>
  </si>
  <si>
    <t>AyanaRP4_ZURA_BHJ_S</t>
  </si>
  <si>
    <t>DADRI_SOLAR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</si>
  <si>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</si>
  <si>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</si>
  <si>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</si>
  <si>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</si>
  <si>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</si>
  <si>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</si>
  <si>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</si>
  <si>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</si>
  <si>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</si>
  <si>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>TSKPO</t>
  </si>
  <si>
    <t xml:space="preserve"> Adhunik_Metaliks_Limited</t>
  </si>
  <si>
    <t>DCNELUSOUNIT2</t>
  </si>
  <si>
    <t>Jindal_Ferrous_Limited</t>
  </si>
  <si>
    <t>Orissa_Metaliks_Private_Limited</t>
  </si>
  <si>
    <t>Orissa_Sponge_Iron_and_Steel_Limited</t>
  </si>
  <si>
    <t>DALCEMAP</t>
  </si>
  <si>
    <t>TPDDL</t>
  </si>
  <si>
    <t xml:space="preserve">Visa_Steel_Limited </t>
  </si>
  <si>
    <t>Shri_JSPL</t>
  </si>
  <si>
    <t>MGM_Green_Energy_Ltd</t>
  </si>
  <si>
    <t>TPLD</t>
  </si>
  <si>
    <t>Indian_Farmers_Fertiliser_Cooperative_Limited</t>
  </si>
  <si>
    <t>Odisha_Cement_Plant_(A_Unit_Of_Shree_Cement_Limited)</t>
  </si>
  <si>
    <t>Viraj_Steel_&amp;_Energy_Pvt_Ltd</t>
  </si>
  <si>
    <t>CR_IR_MS</t>
  </si>
  <si>
    <t>Jindal_Steel_&amp;_Power_Limited_Angul_Odisha</t>
  </si>
  <si>
    <t>OCL_Iron_and_Steel_Limited_ENE</t>
  </si>
  <si>
    <t>23:00</t>
  </si>
  <si>
    <t>KCMW_od</t>
  </si>
  <si>
    <t>Rungta_Mines_Limited_Kamanda_Steel_Plant_Koira_Dist_Sundergarh_Odisha</t>
  </si>
  <si>
    <t>Shree_Ganesh_Metaliks_Ltd_Kuarmunda</t>
  </si>
  <si>
    <t>Shyam_Metalics_and_Energy_Ltd_Sambalpur</t>
  </si>
  <si>
    <t>Tata_Steel_Ltd_Ferro_Alloys_Plant_Bamnipal</t>
  </si>
  <si>
    <t>POWER  STATUS ON  DT 22.08.2026</t>
  </si>
  <si>
    <t>SCHEDULE(7)</t>
  </si>
  <si>
    <t>SCHEDULE(1)</t>
  </si>
  <si>
    <t>06:00</t>
  </si>
  <si>
    <t>AAPL_BKN2</t>
  </si>
  <si>
    <t>ULTRATECH_CLU_ODISHA</t>
  </si>
  <si>
    <t>ABRELRJ_W_FTG3</t>
  </si>
  <si>
    <t>AGE25BL_PSS9_KPS1_HW</t>
  </si>
  <si>
    <t>AGE25CL_PSS8_KPS3_S</t>
  </si>
  <si>
    <t>AGE26AL_PSS12_KPS3_W</t>
  </si>
  <si>
    <t>ARE41L_PSS3_KPS1_W</t>
  </si>
  <si>
    <t>CPTTNPL</t>
  </si>
  <si>
    <t>O2RE3PL_Wasi_klm_W</t>
  </si>
  <si>
    <t>JFL_ODISHA</t>
  </si>
  <si>
    <t>JBVNL</t>
  </si>
  <si>
    <t>MYTRAHVAYU</t>
  </si>
  <si>
    <t>Meghalaya_Ben</t>
  </si>
  <si>
    <t>TSTPP_I</t>
  </si>
  <si>
    <t>TRADING DETAILS FOR DT.21.08.2026</t>
  </si>
  <si>
    <t>CESC</t>
  </si>
  <si>
    <t>Times_Steel_&amp;_Power_Private_limited</t>
  </si>
  <si>
    <t xml:space="preserve">Vedanta_Aluminium_Metal_Limited_SEZ_Unit_Jharsuguda </t>
  </si>
  <si>
    <t>DAM TRADING DETAILS FOR DT : 21.08.2026</t>
  </si>
  <si>
    <t>Ampin_C&amp;I_Three_Private_Limited</t>
  </si>
  <si>
    <t>Ampin_Energy_C_&amp;_I_Eleven_Private_Limited</t>
  </si>
  <si>
    <t>GDAM TRADING DETAILS FOR DT:21.08.2026</t>
  </si>
  <si>
    <t>Rungta_Mines_Limited_Dhenkanal_Steel_Plant</t>
  </si>
  <si>
    <t>Rungta_Mines_Ltd_Karakolha_SID</t>
  </si>
  <si>
    <t>SAIL_R_S_P_Rourkela</t>
  </si>
  <si>
    <t>The_Ramco_Cements_Limited_Odisha</t>
  </si>
  <si>
    <t>RTM TRADING DETAILS FOR DT: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</si>
</sst>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10">
    <xf numFmtId="0" fontId="0" fillId="0" borderId="0"/>
    <xf numFmtId="0" fontId="85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92" fillId="0" borderId="0" applyBorder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93" fillId="0" borderId="0"/>
    <xf numFmtId="0" fontId="93" fillId="0" borderId="0"/>
    <xf numFmtId="0" fontId="94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9">
    <xf numFmtId="0" fontId="0" fillId="0" borderId="0" xfId="0"/>
    <xf numFmtId="0" fontId="67" fillId="2" borderId="0" xfId="0" applyFont="1" applyFill="1"/>
    <xf numFmtId="0" fontId="67" fillId="0" borderId="0" xfId="0" applyFont="1"/>
    <xf numFmtId="0" fontId="70" fillId="4" borderId="25" xfId="0" applyFont="1" applyFill="1" applyBorder="1" applyAlignment="1">
      <alignment horizontal="center" vertical="center" wrapText="1"/>
    </xf>
    <xf numFmtId="0" fontId="70" fillId="4" borderId="32" xfId="0" applyFont="1" applyFill="1" applyBorder="1" applyAlignment="1">
      <alignment horizontal="center" vertical="center" wrapText="1"/>
    </xf>
    <xf numFmtId="0" fontId="70" fillId="4" borderId="5" xfId="0" applyFont="1" applyFill="1" applyBorder="1" applyAlignment="1">
      <alignment horizontal="center" vertical="center" wrapText="1"/>
    </xf>
    <xf numFmtId="0" fontId="71" fillId="0" borderId="17" xfId="0" applyFont="1" applyBorder="1" applyAlignment="1">
      <alignment vertical="center"/>
    </xf>
    <xf numFmtId="0" fontId="70" fillId="0" borderId="33" xfId="0" applyFont="1" applyBorder="1" applyAlignment="1">
      <alignment horizontal="center" vertical="center"/>
    </xf>
    <xf numFmtId="0" fontId="70" fillId="0" borderId="34" xfId="0" applyFont="1" applyBorder="1" applyAlignment="1">
      <alignment horizontal="center" vertical="center"/>
    </xf>
    <xf numFmtId="0" fontId="70" fillId="0" borderId="38" xfId="0" applyFont="1" applyBorder="1" applyAlignment="1">
      <alignment vertical="center"/>
    </xf>
    <xf numFmtId="0" fontId="68" fillId="0" borderId="39" xfId="0" applyFont="1" applyBorder="1" applyAlignment="1">
      <alignment horizontal="center" vertical="center"/>
    </xf>
    <xf numFmtId="2" fontId="70" fillId="4" borderId="3" xfId="0" applyNumberFormat="1" applyFont="1" applyFill="1" applyBorder="1" applyAlignment="1">
      <alignment horizontal="center" vertical="center"/>
    </xf>
    <xf numFmtId="0" fontId="70" fillId="0" borderId="40" xfId="0" applyFont="1" applyBorder="1" applyAlignment="1">
      <alignment vertical="center"/>
    </xf>
    <xf numFmtId="0" fontId="68" fillId="0" borderId="41" xfId="0" applyFont="1" applyBorder="1" applyAlignment="1">
      <alignment horizontal="center" vertical="center"/>
    </xf>
    <xf numFmtId="0" fontId="68" fillId="0" borderId="43" xfId="0" applyFont="1" applyBorder="1" applyAlignment="1">
      <alignment horizontal="center" vertical="center"/>
    </xf>
    <xf numFmtId="0" fontId="72" fillId="5" borderId="41" xfId="0" applyFont="1" applyFill="1" applyBorder="1" applyAlignment="1">
      <alignment vertical="center"/>
    </xf>
    <xf numFmtId="164" fontId="70" fillId="5" borderId="3" xfId="0" applyNumberFormat="1" applyFont="1" applyFill="1" applyBorder="1" applyAlignment="1">
      <alignment horizontal="center" vertical="center"/>
    </xf>
    <xf numFmtId="0" fontId="71" fillId="0" borderId="45" xfId="0" applyFont="1" applyBorder="1" applyAlignment="1">
      <alignment vertical="center"/>
    </xf>
    <xf numFmtId="0" fontId="70" fillId="0" borderId="3" xfId="0" applyFont="1" applyBorder="1" applyAlignment="1">
      <alignment horizontal="center" vertical="center"/>
    </xf>
    <xf numFmtId="0" fontId="72" fillId="5" borderId="40" xfId="0" applyFont="1" applyFill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164" fontId="70" fillId="4" borderId="3" xfId="0" applyNumberFormat="1" applyFont="1" applyFill="1" applyBorder="1" applyAlignment="1">
      <alignment horizontal="center" vertical="center"/>
    </xf>
    <xf numFmtId="0" fontId="70" fillId="0" borderId="47" xfId="0" applyFont="1" applyBorder="1" applyAlignment="1">
      <alignment vertical="top" wrapText="1"/>
    </xf>
    <xf numFmtId="0" fontId="70" fillId="0" borderId="43" xfId="0" applyFont="1" applyBorder="1" applyAlignment="1">
      <alignment horizontal="center" vertical="center"/>
    </xf>
    <xf numFmtId="0" fontId="70" fillId="5" borderId="3" xfId="0" applyFont="1" applyFill="1" applyBorder="1" applyAlignment="1">
      <alignment horizontal="center" vertical="center"/>
    </xf>
    <xf numFmtId="0" fontId="70" fillId="0" borderId="3" xfId="0" applyFont="1" applyBorder="1" applyAlignment="1">
      <alignment vertical="center"/>
    </xf>
    <xf numFmtId="0" fontId="74" fillId="0" borderId="3" xfId="0" applyFont="1" applyBorder="1" applyAlignment="1">
      <alignment horizontal="center" vertical="center"/>
    </xf>
    <xf numFmtId="0" fontId="74" fillId="5" borderId="3" xfId="0" applyFont="1" applyFill="1" applyBorder="1" applyAlignment="1">
      <alignment vertical="center"/>
    </xf>
    <xf numFmtId="1" fontId="70" fillId="4" borderId="3" xfId="0" applyNumberFormat="1" applyFont="1" applyFill="1" applyBorder="1" applyAlignment="1">
      <alignment horizontal="center" vertical="center"/>
    </xf>
    <xf numFmtId="0" fontId="70" fillId="5" borderId="3" xfId="0" applyFont="1" applyFill="1" applyBorder="1" applyAlignment="1">
      <alignment vertical="center"/>
    </xf>
    <xf numFmtId="0" fontId="74" fillId="4" borderId="3" xfId="0" applyFont="1" applyFill="1" applyBorder="1" applyAlignment="1">
      <alignment horizontal="center" vertical="center"/>
    </xf>
    <xf numFmtId="0" fontId="70" fillId="5" borderId="3" xfId="0" applyFont="1" applyFill="1" applyBorder="1" applyAlignment="1">
      <alignment vertical="center" wrapText="1"/>
    </xf>
    <xf numFmtId="0" fontId="71" fillId="0" borderId="3" xfId="0" applyFont="1" applyBorder="1" applyAlignment="1">
      <alignment horizontal="left" vertical="center"/>
    </xf>
    <xf numFmtId="2" fontId="70" fillId="4" borderId="5" xfId="0" applyNumberFormat="1" applyFont="1" applyFill="1" applyBorder="1" applyAlignment="1">
      <alignment horizontal="center"/>
    </xf>
    <xf numFmtId="0" fontId="70" fillId="0" borderId="42" xfId="0" applyFont="1" applyBorder="1" applyAlignment="1">
      <alignment vertical="center"/>
    </xf>
    <xf numFmtId="0" fontId="71" fillId="0" borderId="3" xfId="0" applyFont="1" applyBorder="1" applyAlignment="1">
      <alignment vertical="center"/>
    </xf>
    <xf numFmtId="0" fontId="70" fillId="0" borderId="11" xfId="0" applyFont="1" applyBorder="1" applyAlignment="1">
      <alignment vertical="center"/>
    </xf>
    <xf numFmtId="0" fontId="76" fillId="0" borderId="3" xfId="0" applyFont="1" applyBorder="1" applyAlignment="1">
      <alignment vertical="center"/>
    </xf>
    <xf numFmtId="0" fontId="76" fillId="4" borderId="0" xfId="0" applyFont="1" applyFill="1" applyAlignment="1">
      <alignment vertical="center"/>
    </xf>
    <xf numFmtId="1" fontId="77" fillId="4" borderId="0" xfId="0" applyNumberFormat="1" applyFont="1" applyFill="1" applyAlignment="1">
      <alignment horizontal="center"/>
    </xf>
    <xf numFmtId="2" fontId="77" fillId="4" borderId="0" xfId="0" applyNumberFormat="1" applyFont="1" applyFill="1" applyAlignment="1">
      <alignment horizontal="center"/>
    </xf>
    <xf numFmtId="0" fontId="70" fillId="0" borderId="56" xfId="0" applyFont="1" applyBorder="1" applyAlignment="1">
      <alignment vertical="center"/>
    </xf>
    <xf numFmtId="0" fontId="70" fillId="0" borderId="6" xfId="0" applyFont="1" applyBorder="1" applyAlignment="1">
      <alignment vertical="center"/>
    </xf>
    <xf numFmtId="0" fontId="70" fillId="0" borderId="57" xfId="0" applyFont="1" applyBorder="1" applyAlignment="1">
      <alignment vertical="center"/>
    </xf>
    <xf numFmtId="0" fontId="70" fillId="0" borderId="12" xfId="0" applyFont="1" applyBorder="1" applyAlignment="1">
      <alignment vertical="center"/>
    </xf>
    <xf numFmtId="0" fontId="70" fillId="0" borderId="0" xfId="0" applyFont="1"/>
    <xf numFmtId="0" fontId="70" fillId="0" borderId="3" xfId="0" applyFont="1" applyBorder="1" applyAlignment="1">
      <alignment horizontal="left" vertical="center"/>
    </xf>
    <xf numFmtId="0" fontId="73" fillId="0" borderId="0" xfId="0" applyFont="1" applyAlignment="1">
      <alignment vertical="center"/>
    </xf>
    <xf numFmtId="0" fontId="73" fillId="0" borderId="58" xfId="0" applyFont="1" applyBorder="1" applyAlignment="1">
      <alignment vertical="center"/>
    </xf>
    <xf numFmtId="0" fontId="70" fillId="4" borderId="61" xfId="0" applyFont="1" applyFill="1" applyBorder="1" applyAlignment="1">
      <alignment horizontal="center" vertical="center" wrapText="1"/>
    </xf>
    <xf numFmtId="2" fontId="81" fillId="2" borderId="0" xfId="0" applyNumberFormat="1" applyFont="1" applyFill="1"/>
    <xf numFmtId="1" fontId="82" fillId="2" borderId="0" xfId="0" applyNumberFormat="1" applyFont="1" applyFill="1" applyAlignment="1">
      <alignment horizontal="center" vertical="center"/>
    </xf>
    <xf numFmtId="0" fontId="83" fillId="2" borderId="0" xfId="0" applyFont="1" applyFill="1"/>
    <xf numFmtId="0" fontId="70" fillId="0" borderId="59" xfId="0" applyFont="1" applyBorder="1" applyAlignment="1">
      <alignment horizontal="center" vertical="center"/>
    </xf>
    <xf numFmtId="2" fontId="70" fillId="4" borderId="61" xfId="0" applyNumberFormat="1" applyFont="1" applyFill="1" applyBorder="1" applyAlignment="1">
      <alignment horizontal="center" vertical="center" wrapText="1"/>
    </xf>
    <xf numFmtId="0" fontId="74" fillId="4" borderId="0" xfId="0" applyFont="1" applyFill="1" applyAlignment="1">
      <alignment vertical="center" wrapText="1"/>
    </xf>
    <xf numFmtId="0" fontId="74" fillId="4" borderId="58" xfId="0" applyFont="1" applyFill="1" applyBorder="1" applyAlignment="1">
      <alignment vertical="center" wrapText="1"/>
    </xf>
    <xf numFmtId="165" fontId="67" fillId="2" borderId="0" xfId="0" applyNumberFormat="1" applyFont="1" applyFill="1"/>
    <xf numFmtId="0" fontId="84" fillId="2" borderId="0" xfId="0" applyFont="1" applyFill="1"/>
    <xf numFmtId="164" fontId="74" fillId="4" borderId="0" xfId="0" applyNumberFormat="1" applyFont="1" applyFill="1" applyAlignment="1">
      <alignment horizontal="left" vertical="center" wrapText="1"/>
    </xf>
    <xf numFmtId="0" fontId="73" fillId="4" borderId="0" xfId="0" applyFont="1" applyFill="1" applyAlignment="1">
      <alignment vertical="center" wrapText="1"/>
    </xf>
    <xf numFmtId="0" fontId="73" fillId="4" borderId="58" xfId="0" applyFont="1" applyFill="1" applyBorder="1" applyAlignment="1">
      <alignment vertical="center" wrapText="1"/>
    </xf>
    <xf numFmtId="0" fontId="70" fillId="0" borderId="3" xfId="0" quotePrefix="1" applyFont="1" applyBorder="1" applyAlignment="1">
      <alignment horizontal="center" vertical="center"/>
    </xf>
    <xf numFmtId="165" fontId="70" fillId="0" borderId="3" xfId="0" quotePrefix="1" applyNumberFormat="1" applyFont="1" applyBorder="1" applyAlignment="1">
      <alignment horizontal="center" vertical="center"/>
    </xf>
    <xf numFmtId="1" fontId="70" fillId="5" borderId="70" xfId="0" applyNumberFormat="1" applyFont="1" applyFill="1" applyBorder="1" applyAlignment="1">
      <alignment horizontal="center" vertical="center"/>
    </xf>
    <xf numFmtId="2" fontId="68" fillId="0" borderId="11" xfId="0" applyNumberFormat="1" applyFont="1" applyBorder="1" applyAlignment="1">
      <alignment horizontal="center" vertical="center"/>
    </xf>
    <xf numFmtId="1" fontId="70" fillId="5" borderId="35" xfId="0" applyNumberFormat="1" applyFont="1" applyFill="1" applyBorder="1" applyAlignment="1">
      <alignment horizontal="center" vertical="center"/>
    </xf>
    <xf numFmtId="1" fontId="70" fillId="5" borderId="68" xfId="0" applyNumberFormat="1" applyFont="1" applyFill="1" applyBorder="1" applyAlignment="1">
      <alignment horizontal="center" vertical="center"/>
    </xf>
    <xf numFmtId="164" fontId="70" fillId="0" borderId="1" xfId="0" applyNumberFormat="1" applyFont="1" applyBorder="1" applyAlignment="1">
      <alignment horizontal="center" vertical="center"/>
    </xf>
    <xf numFmtId="0" fontId="70" fillId="0" borderId="63" xfId="0" applyFont="1" applyBorder="1" applyAlignment="1">
      <alignment horizontal="center" vertical="center"/>
    </xf>
    <xf numFmtId="166" fontId="70" fillId="5" borderId="3" xfId="0" applyNumberFormat="1" applyFont="1" applyFill="1" applyBorder="1" applyAlignment="1">
      <alignment horizontal="center" vertical="center"/>
    </xf>
    <xf numFmtId="2" fontId="70" fillId="0" borderId="3" xfId="0" applyNumberFormat="1" applyFont="1" applyBorder="1" applyAlignment="1">
      <alignment horizontal="center" vertical="center"/>
    </xf>
    <xf numFmtId="49" fontId="70" fillId="4" borderId="66" xfId="0" quotePrefix="1" applyNumberFormat="1" applyFont="1" applyFill="1" applyBorder="1" applyAlignment="1">
      <alignment horizontal="center" vertical="center"/>
    </xf>
    <xf numFmtId="1" fontId="70" fillId="4" borderId="73" xfId="0" applyNumberFormat="1" applyFont="1" applyFill="1" applyBorder="1" applyAlignment="1">
      <alignment horizontal="center" vertical="center" wrapText="1"/>
    </xf>
    <xf numFmtId="1" fontId="70" fillId="4" borderId="3" xfId="0" applyNumberFormat="1" applyFont="1" applyFill="1" applyBorder="1" applyAlignment="1">
      <alignment horizontal="center"/>
    </xf>
    <xf numFmtId="1" fontId="70" fillId="4" borderId="3" xfId="0" applyNumberFormat="1" applyFont="1" applyFill="1" applyBorder="1" applyAlignment="1">
      <alignment horizontal="center" vertical="center" wrapText="1"/>
    </xf>
    <xf numFmtId="1" fontId="70" fillId="4" borderId="75" xfId="0" applyNumberFormat="1" applyFont="1" applyFill="1" applyBorder="1" applyAlignment="1">
      <alignment horizontal="center" vertical="center"/>
    </xf>
    <xf numFmtId="1" fontId="70" fillId="4" borderId="76" xfId="0" applyNumberFormat="1" applyFont="1" applyFill="1" applyBorder="1" applyAlignment="1">
      <alignment horizontal="center" vertical="center"/>
    </xf>
    <xf numFmtId="1" fontId="70" fillId="4" borderId="6" xfId="0" applyNumberFormat="1" applyFont="1" applyFill="1" applyBorder="1" applyAlignment="1">
      <alignment horizontal="center" vertical="center"/>
    </xf>
    <xf numFmtId="1" fontId="70" fillId="4" borderId="72" xfId="0" applyNumberFormat="1" applyFont="1" applyFill="1" applyBorder="1" applyAlignment="1">
      <alignment horizontal="center" vertical="center"/>
    </xf>
    <xf numFmtId="1" fontId="70" fillId="4" borderId="5" xfId="0" applyNumberFormat="1" applyFont="1" applyFill="1" applyBorder="1" applyAlignment="1">
      <alignment horizontal="center" vertical="center"/>
    </xf>
    <xf numFmtId="1" fontId="70" fillId="4" borderId="11" xfId="0" applyNumberFormat="1" applyFont="1" applyFill="1" applyBorder="1" applyAlignment="1">
      <alignment horizontal="center" vertical="center"/>
    </xf>
    <xf numFmtId="0" fontId="70" fillId="4" borderId="0" xfId="0" applyFont="1" applyFill="1" applyAlignment="1">
      <alignment vertical="center" wrapText="1"/>
    </xf>
    <xf numFmtId="1" fontId="79" fillId="5" borderId="68" xfId="0" quotePrefix="1" applyNumberFormat="1" applyFont="1" applyFill="1" applyBorder="1" applyAlignment="1">
      <alignment horizontal="center" vertical="center"/>
    </xf>
    <xf numFmtId="0" fontId="70" fillId="4" borderId="63" xfId="0" applyFont="1" applyFill="1" applyBorder="1" applyAlignment="1">
      <alignment horizontal="center" vertical="center"/>
    </xf>
    <xf numFmtId="1" fontId="70" fillId="4" borderId="80" xfId="0" applyNumberFormat="1" applyFont="1" applyFill="1" applyBorder="1" applyAlignment="1">
      <alignment horizontal="center" vertical="center"/>
    </xf>
    <xf numFmtId="0" fontId="70" fillId="4" borderId="42" xfId="0" applyFont="1" applyFill="1" applyBorder="1" applyAlignment="1">
      <alignment horizontal="left" vertical="center"/>
    </xf>
    <xf numFmtId="0" fontId="70" fillId="4" borderId="42" xfId="0" applyFont="1" applyFill="1" applyBorder="1" applyAlignment="1">
      <alignment vertical="center"/>
    </xf>
    <xf numFmtId="0" fontId="70" fillId="4" borderId="16" xfId="0" applyFont="1" applyFill="1" applyBorder="1" applyAlignment="1">
      <alignment vertical="center"/>
    </xf>
    <xf numFmtId="0" fontId="70" fillId="4" borderId="3" xfId="0" applyFont="1" applyFill="1" applyBorder="1" applyAlignment="1">
      <alignment vertical="center"/>
    </xf>
    <xf numFmtId="0" fontId="70" fillId="4" borderId="11" xfId="0" applyFont="1" applyFill="1" applyBorder="1" applyAlignment="1">
      <alignment vertical="center"/>
    </xf>
    <xf numFmtId="0" fontId="70" fillId="4" borderId="5" xfId="0" applyFont="1" applyFill="1" applyBorder="1" applyAlignment="1">
      <alignment vertical="center"/>
    </xf>
    <xf numFmtId="0" fontId="70" fillId="4" borderId="0" xfId="0" applyFont="1" applyFill="1" applyAlignment="1">
      <alignment horizontal="center" vertical="center"/>
    </xf>
    <xf numFmtId="2" fontId="73" fillId="4" borderId="63" xfId="48" quotePrefix="1" applyNumberFormat="1" applyFont="1" applyFill="1" applyBorder="1" applyAlignment="1">
      <alignment horizontal="center" vertical="center"/>
    </xf>
    <xf numFmtId="167" fontId="74" fillId="4" borderId="63" xfId="0" quotePrefix="1" applyNumberFormat="1" applyFont="1" applyFill="1" applyBorder="1" applyAlignment="1">
      <alignment horizontal="center" vertical="center"/>
    </xf>
    <xf numFmtId="164" fontId="70" fillId="0" borderId="79" xfId="0" applyNumberFormat="1" applyFont="1" applyBorder="1" applyAlignment="1">
      <alignment horizontal="center"/>
    </xf>
    <xf numFmtId="0" fontId="70" fillId="4" borderId="3" xfId="0" applyFont="1" applyFill="1" applyBorder="1" applyAlignment="1">
      <alignment horizontal="center" vertical="center"/>
    </xf>
    <xf numFmtId="0" fontId="70" fillId="4" borderId="5" xfId="0" applyFont="1" applyFill="1" applyBorder="1" applyAlignment="1">
      <alignment horizontal="center" vertical="center"/>
    </xf>
    <xf numFmtId="1" fontId="70" fillId="4" borderId="79" xfId="0" applyNumberFormat="1" applyFont="1" applyFill="1" applyBorder="1" applyAlignment="1">
      <alignment horizontal="center" vertical="center"/>
    </xf>
    <xf numFmtId="1" fontId="97" fillId="4" borderId="79" xfId="0" applyNumberFormat="1" applyFont="1" applyFill="1" applyBorder="1" applyAlignment="1" applyProtection="1">
      <alignment horizontal="center" vertical="center"/>
      <protection locked="0"/>
    </xf>
    <xf numFmtId="16" fontId="74" fillId="5" borderId="62" xfId="0" applyNumberFormat="1" applyFont="1" applyFill="1" applyBorder="1" applyAlignment="1">
      <alignment horizontal="center" vertical="center"/>
    </xf>
    <xf numFmtId="164" fontId="70" fillId="4" borderId="78" xfId="0" applyNumberFormat="1" applyFont="1" applyFill="1" applyBorder="1" applyAlignment="1">
      <alignment horizontal="center" vertical="center"/>
    </xf>
    <xf numFmtId="1" fontId="70" fillId="5" borderId="79" xfId="0" applyNumberFormat="1" applyFont="1" applyFill="1" applyBorder="1" applyAlignment="1">
      <alignment horizontal="center"/>
    </xf>
    <xf numFmtId="2" fontId="70" fillId="5" borderId="79" xfId="0" applyNumberFormat="1" applyFont="1" applyFill="1" applyBorder="1" applyAlignment="1">
      <alignment horizontal="center"/>
    </xf>
    <xf numFmtId="1" fontId="70" fillId="0" borderId="0" xfId="0" applyNumberFormat="1" applyFont="1" applyAlignment="1">
      <alignment horizontal="center"/>
    </xf>
    <xf numFmtId="16" fontId="74" fillId="5" borderId="83" xfId="0" applyNumberFormat="1" applyFont="1" applyFill="1" applyBorder="1" applyAlignment="1">
      <alignment horizontal="center" vertical="center"/>
    </xf>
    <xf numFmtId="2" fontId="73" fillId="4" borderId="63" xfId="0" quotePrefix="1" applyNumberFormat="1" applyFont="1" applyFill="1" applyBorder="1" applyAlignment="1">
      <alignment horizontal="center" vertical="center"/>
    </xf>
    <xf numFmtId="1" fontId="70" fillId="4" borderId="3" xfId="0" quotePrefix="1" applyNumberFormat="1" applyFont="1" applyFill="1" applyBorder="1" applyAlignment="1">
      <alignment horizontal="center" vertical="center"/>
    </xf>
    <xf numFmtId="164" fontId="98" fillId="2" borderId="0" xfId="0" applyNumberFormat="1" applyFont="1" applyFill="1"/>
    <xf numFmtId="2" fontId="97" fillId="4" borderId="85" xfId="0" applyNumberFormat="1" applyFont="1" applyFill="1" applyBorder="1" applyAlignment="1">
      <alignment horizontal="center" vertical="center"/>
    </xf>
    <xf numFmtId="2" fontId="99" fillId="2" borderId="0" xfId="0" applyNumberFormat="1" applyFont="1" applyFill="1"/>
    <xf numFmtId="164" fontId="97" fillId="0" borderId="85" xfId="0" applyNumberFormat="1" applyFont="1" applyBorder="1" applyAlignment="1">
      <alignment horizontal="center"/>
    </xf>
    <xf numFmtId="164" fontId="70" fillId="4" borderId="53" xfId="0" applyNumberFormat="1" applyFont="1" applyFill="1" applyBorder="1" applyAlignment="1">
      <alignment horizontal="center" vertical="center"/>
    </xf>
    <xf numFmtId="164" fontId="70" fillId="4" borderId="89" xfId="0" applyNumberFormat="1" applyFont="1" applyFill="1" applyBorder="1" applyAlignment="1">
      <alignment horizontal="center" vertical="center"/>
    </xf>
    <xf numFmtId="164" fontId="70" fillId="4" borderId="16" xfId="0" applyNumberFormat="1" applyFont="1" applyFill="1" applyBorder="1" applyAlignment="1">
      <alignment horizontal="center" vertical="center"/>
    </xf>
    <xf numFmtId="164" fontId="70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0" fillId="5" borderId="3" xfId="0" applyNumberFormat="1" applyFont="1" applyFill="1" applyBorder="1" applyAlignment="1">
      <alignment horizontal="center" vertical="center"/>
    </xf>
    <xf numFmtId="1" fontId="97" fillId="0" borderId="80" xfId="0" applyNumberFormat="1" applyFont="1" applyBorder="1" applyAlignment="1">
      <alignment horizontal="center" vertical="center"/>
    </xf>
    <xf numFmtId="164" fontId="70" fillId="0" borderId="90" xfId="0" applyNumberFormat="1" applyFont="1" applyBorder="1" applyAlignment="1">
      <alignment horizontal="center"/>
    </xf>
    <xf numFmtId="2" fontId="83" fillId="2" borderId="0" xfId="0" applyNumberFormat="1" applyFont="1" applyFill="1"/>
    <xf numFmtId="2" fontId="87" fillId="0" borderId="0" xfId="0" applyNumberFormat="1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2" fontId="96" fillId="0" borderId="0" xfId="0" applyNumberFormat="1" applyFont="1" applyAlignment="1">
      <alignment horizontal="center" vertical="center"/>
    </xf>
    <xf numFmtId="0" fontId="95" fillId="0" borderId="0" xfId="0" applyFont="1" applyAlignment="1">
      <alignment horizontal="left" vertical="center"/>
    </xf>
    <xf numFmtId="2" fontId="95" fillId="0" borderId="0" xfId="0" applyNumberFormat="1" applyFont="1" applyAlignment="1">
      <alignment horizontal="center" vertical="top"/>
    </xf>
    <xf numFmtId="0" fontId="86" fillId="0" borderId="94" xfId="0" applyFont="1" applyBorder="1" applyAlignment="1">
      <alignment horizontal="center"/>
    </xf>
    <xf numFmtId="2" fontId="86" fillId="0" borderId="94" xfId="0" applyNumberFormat="1" applyFont="1" applyBorder="1" applyAlignment="1">
      <alignment horizontal="center"/>
    </xf>
    <xf numFmtId="0" fontId="95" fillId="0" borderId="0" xfId="0" applyFont="1" applyAlignment="1">
      <alignment vertical="top"/>
    </xf>
    <xf numFmtId="0" fontId="95" fillId="0" borderId="0" xfId="0" applyFont="1" applyAlignment="1">
      <alignment horizontal="left" vertical="top"/>
    </xf>
    <xf numFmtId="2" fontId="96" fillId="0" borderId="0" xfId="0" applyNumberFormat="1" applyFont="1" applyAlignment="1">
      <alignment horizontal="left" vertical="center"/>
    </xf>
    <xf numFmtId="16" fontId="70" fillId="4" borderId="3" xfId="0" applyNumberFormat="1" applyFont="1" applyFill="1" applyBorder="1" applyAlignment="1">
      <alignment horizontal="center" vertical="center"/>
    </xf>
    <xf numFmtId="0" fontId="100" fillId="0" borderId="94" xfId="0" applyFont="1" applyBorder="1" applyAlignment="1">
      <alignment horizontal="center" vertical="center"/>
    </xf>
    <xf numFmtId="0" fontId="100" fillId="4" borderId="94" xfId="0" applyFont="1" applyFill="1" applyBorder="1" applyAlignment="1">
      <alignment horizontal="left" vertical="center"/>
    </xf>
    <xf numFmtId="2" fontId="95" fillId="0" borderId="0" xfId="0" applyNumberFormat="1" applyFont="1" applyAlignment="1">
      <alignment horizontal="center" vertical="center"/>
    </xf>
    <xf numFmtId="2" fontId="100" fillId="0" borderId="94" xfId="0" applyNumberFormat="1" applyFont="1" applyBorder="1" applyAlignment="1">
      <alignment horizontal="center" vertical="center"/>
    </xf>
    <xf numFmtId="2" fontId="0" fillId="0" borderId="95" xfId="0" applyNumberFormat="1" applyBorder="1" applyAlignment="1">
      <alignment horizontal="center" vertical="center"/>
    </xf>
    <xf numFmtId="164" fontId="70" fillId="4" borderId="6" xfId="0" applyNumberFormat="1" applyFont="1" applyFill="1" applyBorder="1" applyAlignment="1">
      <alignment horizontal="center" vertical="center"/>
    </xf>
    <xf numFmtId="0" fontId="100" fillId="4" borderId="96" xfId="0" applyFont="1" applyFill="1" applyBorder="1" applyAlignment="1">
      <alignment horizontal="left" vertical="center"/>
    </xf>
    <xf numFmtId="0" fontId="100" fillId="0" borderId="96" xfId="0" applyFont="1" applyBorder="1" applyAlignment="1">
      <alignment horizontal="center" vertical="center"/>
    </xf>
    <xf numFmtId="2" fontId="100" fillId="0" borderId="96" xfId="0" applyNumberFormat="1" applyFont="1" applyBorder="1" applyAlignment="1">
      <alignment horizontal="center" vertical="center"/>
    </xf>
    <xf numFmtId="2" fontId="86" fillId="0" borderId="96" xfId="0" applyNumberFormat="1" applyFont="1" applyBorder="1" applyAlignment="1">
      <alignment horizontal="center" vertical="center" wrapText="1"/>
    </xf>
    <xf numFmtId="2" fontId="70" fillId="4" borderId="96" xfId="382" applyNumberFormat="1" applyFont="1" applyFill="1" applyBorder="1" applyAlignment="1">
      <alignment horizontal="center" vertical="center"/>
    </xf>
    <xf numFmtId="0" fontId="67" fillId="0" borderId="96" xfId="0" applyFont="1" applyBorder="1"/>
    <xf numFmtId="0" fontId="70" fillId="4" borderId="96" xfId="382" applyFont="1" applyFill="1" applyBorder="1" applyAlignment="1">
      <alignment horizontal="center" vertical="center"/>
    </xf>
    <xf numFmtId="0" fontId="70" fillId="0" borderId="96" xfId="0" applyFont="1" applyBorder="1" applyAlignment="1">
      <alignment horizontal="center" vertical="center"/>
    </xf>
    <xf numFmtId="1" fontId="70" fillId="4" borderId="96" xfId="0" applyNumberFormat="1" applyFont="1" applyFill="1" applyBorder="1" applyAlignment="1">
      <alignment horizontal="center" vertical="center"/>
    </xf>
    <xf numFmtId="1" fontId="70" fillId="4" borderId="94" xfId="0" applyNumberFormat="1" applyFont="1" applyFill="1" applyBorder="1" applyAlignment="1">
      <alignment horizontal="center" vertical="center"/>
    </xf>
    <xf numFmtId="167" fontId="70" fillId="4" borderId="66" xfId="0" quotePrefix="1" applyNumberFormat="1" applyFont="1" applyFill="1" applyBorder="1" applyAlignment="1">
      <alignment horizontal="center" vertical="center"/>
    </xf>
    <xf numFmtId="0" fontId="100" fillId="4" borderId="94" xfId="0" applyFont="1" applyFill="1" applyBorder="1" applyAlignment="1">
      <alignment horizontal="left" vertical="top"/>
    </xf>
    <xf numFmtId="2" fontId="100" fillId="4" borderId="94" xfId="0" applyNumberFormat="1" applyFont="1" applyFill="1" applyBorder="1" applyAlignment="1">
      <alignment horizontal="left" vertical="top"/>
    </xf>
    <xf numFmtId="0" fontId="100" fillId="4" borderId="94" xfId="0" applyFont="1" applyFill="1" applyBorder="1" applyAlignment="1">
      <alignment vertical="top"/>
    </xf>
    <xf numFmtId="2" fontId="100" fillId="4" borderId="94" xfId="0" applyNumberFormat="1" applyFont="1" applyFill="1" applyBorder="1" applyAlignment="1">
      <alignment vertical="top"/>
    </xf>
    <xf numFmtId="2" fontId="96" fillId="0" borderId="96" xfId="0" applyNumberFormat="1" applyFont="1" applyBorder="1" applyAlignment="1">
      <alignment horizontal="center" vertical="center"/>
    </xf>
    <xf numFmtId="2" fontId="96" fillId="0" borderId="96" xfId="0" applyNumberFormat="1" applyFont="1" applyBorder="1" applyAlignment="1">
      <alignment horizontal="left" vertical="top"/>
    </xf>
    <xf numFmtId="2" fontId="86" fillId="0" borderId="97" xfId="0" applyNumberFormat="1" applyFont="1" applyBorder="1" applyAlignment="1">
      <alignment horizontal="center" vertical="center" wrapText="1"/>
    </xf>
    <xf numFmtId="0" fontId="100" fillId="4" borderId="96" xfId="0" applyFont="1" applyFill="1" applyBorder="1" applyAlignment="1">
      <alignment horizontal="left" vertical="top"/>
    </xf>
    <xf numFmtId="2" fontId="100" fillId="4" borderId="96" xfId="0" applyNumberFormat="1" applyFont="1" applyFill="1" applyBorder="1" applyAlignment="1">
      <alignment horizontal="left" vertical="top"/>
    </xf>
    <xf numFmtId="2" fontId="100" fillId="4" borderId="96" xfId="0" applyNumberFormat="1" applyFont="1" applyFill="1" applyBorder="1" applyAlignment="1">
      <alignment vertical="top"/>
    </xf>
    <xf numFmtId="2" fontId="87" fillId="0" borderId="96" xfId="0" applyNumberFormat="1" applyFont="1" applyBorder="1" applyAlignment="1">
      <alignment horizontal="left" vertical="top"/>
    </xf>
    <xf numFmtId="2" fontId="87" fillId="0" borderId="96" xfId="0" applyNumberFormat="1" applyFont="1" applyBorder="1" applyAlignment="1">
      <alignment horizontal="center" vertical="center"/>
    </xf>
    <xf numFmtId="2" fontId="96" fillId="0" borderId="96" xfId="0" applyNumberFormat="1" applyFont="1" applyBorder="1" applyAlignment="1">
      <alignment horizontal="left" vertical="center"/>
    </xf>
    <xf numFmtId="0" fontId="86" fillId="0" borderId="96" xfId="0" applyFont="1" applyBorder="1" applyAlignment="1">
      <alignment horizontal="center" vertical="center" wrapText="1"/>
    </xf>
    <xf numFmtId="2" fontId="0" fillId="0" borderId="91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91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" xfId="0" applyBorder="1" applyAlignment="1">
      <alignment horizontal="center"/>
    </xf>
    <xf numFmtId="0" fontId="86" fillId="0" borderId="96" xfId="0" applyFont="1" applyBorder="1" applyAlignment="1">
      <alignment horizontal="center" wrapText="1"/>
    </xf>
    <xf numFmtId="0" fontId="91" fillId="3" borderId="14" xfId="0" applyFont="1" applyFill="1" applyBorder="1" applyAlignment="1">
      <alignment horizontal="center" vertical="center"/>
    </xf>
    <xf numFmtId="0" fontId="67" fillId="3" borderId="15" xfId="0" applyFont="1" applyFill="1" applyBorder="1"/>
    <xf numFmtId="0" fontId="67" fillId="3" borderId="24" xfId="0" applyFont="1" applyFill="1" applyBorder="1"/>
    <xf numFmtId="0" fontId="69" fillId="0" borderId="19" xfId="0" applyFont="1" applyBorder="1" applyAlignment="1">
      <alignment horizontal="left" vertical="center"/>
    </xf>
    <xf numFmtId="0" fontId="69" fillId="0" borderId="20" xfId="0" applyFont="1" applyBorder="1" applyAlignment="1">
      <alignment horizontal="left" vertical="center"/>
    </xf>
    <xf numFmtId="0" fontId="68" fillId="0" borderId="20" xfId="0" applyFont="1" applyBorder="1" applyAlignment="1">
      <alignment horizontal="center" vertical="center"/>
    </xf>
    <xf numFmtId="0" fontId="68" fillId="0" borderId="69" xfId="0" applyFont="1" applyBorder="1" applyAlignment="1">
      <alignment horizontal="center" vertical="center"/>
    </xf>
    <xf numFmtId="0" fontId="70" fillId="4" borderId="26" xfId="0" applyFont="1" applyFill="1" applyBorder="1" applyAlignment="1">
      <alignment horizontal="center" vertical="center"/>
    </xf>
    <xf numFmtId="0" fontId="70" fillId="4" borderId="60" xfId="0" applyFont="1" applyFill="1" applyBorder="1" applyAlignment="1">
      <alignment horizontal="center" vertical="center"/>
    </xf>
    <xf numFmtId="0" fontId="70" fillId="4" borderId="8" xfId="0" applyFont="1" applyFill="1" applyBorder="1" applyAlignment="1">
      <alignment horizontal="center" vertical="center"/>
    </xf>
    <xf numFmtId="0" fontId="70" fillId="4" borderId="15" xfId="0" applyFont="1" applyFill="1" applyBorder="1" applyAlignment="1">
      <alignment horizontal="center" vertical="center"/>
    </xf>
    <xf numFmtId="0" fontId="80" fillId="0" borderId="92" xfId="0" applyFont="1" applyBorder="1" applyAlignment="1">
      <alignment horizontal="center" vertical="center"/>
    </xf>
    <xf numFmtId="0" fontId="80" fillId="0" borderId="93" xfId="0" applyFont="1" applyBorder="1" applyAlignment="1">
      <alignment horizontal="center" vertical="center"/>
    </xf>
    <xf numFmtId="0" fontId="68" fillId="0" borderId="52" xfId="0" applyFont="1" applyBorder="1" applyAlignment="1">
      <alignment horizontal="center" vertical="center"/>
    </xf>
    <xf numFmtId="0" fontId="68" fillId="0" borderId="44" xfId="0" applyFont="1" applyBorder="1" applyAlignment="1">
      <alignment horizontal="center" vertical="center"/>
    </xf>
    <xf numFmtId="168" fontId="70" fillId="0" borderId="3" xfId="0" applyNumberFormat="1" applyFont="1" applyBorder="1" applyAlignment="1">
      <alignment horizontal="center" vertical="center"/>
    </xf>
    <xf numFmtId="0" fontId="70" fillId="0" borderId="36" xfId="0" applyFont="1" applyBorder="1" applyAlignment="1">
      <alignment horizontal="center" vertical="center"/>
    </xf>
    <xf numFmtId="0" fontId="70" fillId="0" borderId="62" xfId="0" applyFont="1" applyBorder="1" applyAlignment="1">
      <alignment horizontal="center" vertical="center"/>
    </xf>
    <xf numFmtId="0" fontId="70" fillId="3" borderId="53" xfId="0" applyFont="1" applyFill="1" applyBorder="1" applyAlignment="1">
      <alignment horizontal="center" vertical="center"/>
    </xf>
    <xf numFmtId="0" fontId="70" fillId="3" borderId="54" xfId="0" applyFont="1" applyFill="1" applyBorder="1" applyAlignment="1">
      <alignment horizontal="center" vertical="center"/>
    </xf>
    <xf numFmtId="0" fontId="70" fillId="3" borderId="55" xfId="0" applyFont="1" applyFill="1" applyBorder="1" applyAlignment="1">
      <alignment horizontal="center" vertical="center"/>
    </xf>
    <xf numFmtId="0" fontId="75" fillId="0" borderId="3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0" fillId="0" borderId="14" xfId="0" applyFont="1" applyBorder="1" applyAlignment="1">
      <alignment horizontal="left" vertical="center"/>
    </xf>
    <xf numFmtId="0" fontId="70" fillId="0" borderId="15" xfId="0" applyFont="1" applyBorder="1" applyAlignment="1">
      <alignment horizontal="left" vertical="center"/>
    </xf>
    <xf numFmtId="0" fontId="70" fillId="0" borderId="24" xfId="0" applyFont="1" applyBorder="1" applyAlignment="1">
      <alignment horizontal="left" vertical="center"/>
    </xf>
    <xf numFmtId="0" fontId="69" fillId="4" borderId="0" xfId="0" applyFont="1" applyFill="1" applyAlignment="1">
      <alignment horizontal="center" vertical="center"/>
    </xf>
    <xf numFmtId="0" fontId="69" fillId="4" borderId="58" xfId="0" applyFont="1" applyFill="1" applyBorder="1" applyAlignment="1">
      <alignment horizontal="center" vertical="center"/>
    </xf>
    <xf numFmtId="0" fontId="70" fillId="0" borderId="11" xfId="0" applyFont="1" applyBorder="1" applyAlignment="1">
      <alignment horizontal="center" vertical="center"/>
    </xf>
    <xf numFmtId="0" fontId="70" fillId="0" borderId="7" xfId="0" applyFont="1" applyBorder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8" xfId="0" applyFont="1" applyBorder="1" applyAlignment="1">
      <alignment horizontal="left" vertical="center"/>
    </xf>
    <xf numFmtId="0" fontId="70" fillId="0" borderId="10" xfId="0" applyFont="1" applyBorder="1" applyAlignment="1">
      <alignment horizontal="left" vertical="center"/>
    </xf>
    <xf numFmtId="1" fontId="70" fillId="4" borderId="86" xfId="0" applyNumberFormat="1" applyFont="1" applyFill="1" applyBorder="1" applyAlignment="1">
      <alignment horizontal="left" vertical="center"/>
    </xf>
    <xf numFmtId="1" fontId="70" fillId="4" borderId="79" xfId="0" applyNumberFormat="1" applyFont="1" applyFill="1" applyBorder="1" applyAlignment="1">
      <alignment horizontal="left" vertical="center"/>
    </xf>
    <xf numFmtId="0" fontId="78" fillId="0" borderId="16" xfId="0" applyFont="1" applyBorder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0" fillId="0" borderId="9" xfId="0" applyFont="1" applyBorder="1" applyAlignment="1">
      <alignment horizontal="left" vertical="center"/>
    </xf>
    <xf numFmtId="0" fontId="70" fillId="0" borderId="1" xfId="0" applyFont="1" applyBorder="1" applyAlignment="1">
      <alignment horizontal="center" vertical="center"/>
    </xf>
    <xf numFmtId="0" fontId="70" fillId="0" borderId="71" xfId="0" applyFont="1" applyBorder="1" applyAlignment="1">
      <alignment horizontal="center" vertical="center"/>
    </xf>
    <xf numFmtId="0" fontId="70" fillId="0" borderId="77" xfId="0" applyFont="1" applyBorder="1" applyAlignment="1">
      <alignment horizontal="center" vertical="center"/>
    </xf>
    <xf numFmtId="0" fontId="70" fillId="0" borderId="36" xfId="0" applyFont="1" applyBorder="1" applyAlignment="1">
      <alignment horizontal="center" vertical="center" wrapText="1"/>
    </xf>
    <xf numFmtId="0" fontId="70" fillId="0" borderId="87" xfId="0" applyFont="1" applyBorder="1" applyAlignment="1">
      <alignment horizontal="center" vertical="center"/>
    </xf>
    <xf numFmtId="0" fontId="70" fillId="0" borderId="84" xfId="0" applyFont="1" applyBorder="1" applyAlignment="1">
      <alignment horizontal="center" vertical="center"/>
    </xf>
    <xf numFmtId="0" fontId="70" fillId="0" borderId="86" xfId="0" applyFont="1" applyBorder="1" applyAlignment="1">
      <alignment horizontal="center" vertical="center"/>
    </xf>
    <xf numFmtId="164" fontId="70" fillId="4" borderId="91" xfId="0" applyNumberFormat="1" applyFont="1" applyFill="1" applyBorder="1" applyAlignment="1">
      <alignment horizontal="center" vertical="center"/>
    </xf>
    <xf numFmtId="164" fontId="70" fillId="4" borderId="6" xfId="0" applyNumberFormat="1" applyFont="1" applyFill="1" applyBorder="1" applyAlignment="1">
      <alignment horizontal="center" vertical="center"/>
    </xf>
    <xf numFmtId="2" fontId="70" fillId="0" borderId="12" xfId="0" applyNumberFormat="1" applyFont="1" applyBorder="1" applyAlignment="1">
      <alignment horizontal="center" wrapText="1"/>
    </xf>
    <xf numFmtId="2" fontId="70" fillId="0" borderId="1" xfId="0" applyNumberFormat="1" applyFont="1" applyBorder="1" applyAlignment="1">
      <alignment horizontal="center" wrapText="1"/>
    </xf>
    <xf numFmtId="0" fontId="70" fillId="4" borderId="21" xfId="0" applyFont="1" applyFill="1" applyBorder="1" applyAlignment="1">
      <alignment horizontal="center" vertical="center" wrapText="1"/>
    </xf>
    <xf numFmtId="0" fontId="70" fillId="4" borderId="31" xfId="0" applyFont="1" applyFill="1" applyBorder="1" applyAlignment="1">
      <alignment horizontal="center" vertical="center" wrapText="1"/>
    </xf>
    <xf numFmtId="164" fontId="70" fillId="5" borderId="83" xfId="0" applyNumberFormat="1" applyFont="1" applyFill="1" applyBorder="1" applyAlignment="1">
      <alignment horizontal="center" vertical="center"/>
    </xf>
    <xf numFmtId="164" fontId="70" fillId="5" borderId="65" xfId="0" applyNumberFormat="1" applyFont="1" applyFill="1" applyBorder="1" applyAlignment="1">
      <alignment horizontal="center" vertical="center"/>
    </xf>
    <xf numFmtId="164" fontId="70" fillId="5" borderId="6" xfId="0" applyNumberFormat="1" applyFont="1" applyFill="1" applyBorder="1" applyAlignment="1">
      <alignment horizontal="center" vertical="center"/>
    </xf>
    <xf numFmtId="2" fontId="70" fillId="5" borderId="83" xfId="0" applyNumberFormat="1" applyFont="1" applyFill="1" applyBorder="1" applyAlignment="1">
      <alignment horizontal="center" vertical="center"/>
    </xf>
    <xf numFmtId="2" fontId="70" fillId="5" borderId="6" xfId="0" applyNumberFormat="1" applyFont="1" applyFill="1" applyBorder="1" applyAlignment="1">
      <alignment horizontal="center" vertical="center"/>
    </xf>
    <xf numFmtId="164" fontId="70" fillId="0" borderId="8" xfId="0" applyNumberFormat="1" applyFont="1" applyBorder="1" applyAlignment="1">
      <alignment horizontal="center" vertical="center"/>
    </xf>
    <xf numFmtId="164" fontId="70" fillId="0" borderId="44" xfId="0" applyNumberFormat="1" applyFont="1" applyBorder="1" applyAlignment="1">
      <alignment horizontal="center" vertical="center"/>
    </xf>
    <xf numFmtId="164" fontId="70" fillId="0" borderId="30" xfId="0" applyNumberFormat="1" applyFont="1" applyBorder="1" applyAlignment="1">
      <alignment horizontal="center" vertical="center"/>
    </xf>
    <xf numFmtId="0" fontId="73" fillId="0" borderId="32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58" xfId="0" applyFont="1" applyBorder="1" applyAlignment="1">
      <alignment horizontal="center" vertical="center"/>
    </xf>
    <xf numFmtId="0" fontId="74" fillId="5" borderId="87" xfId="0" applyFont="1" applyFill="1" applyBorder="1" applyAlignment="1">
      <alignment horizontal="center" vertical="center"/>
    </xf>
    <xf numFmtId="0" fontId="74" fillId="5" borderId="86" xfId="0" applyFont="1" applyFill="1" applyBorder="1" applyAlignment="1">
      <alignment horizontal="center" vertical="center"/>
    </xf>
    <xf numFmtId="0" fontId="72" fillId="3" borderId="36" xfId="0" applyFont="1" applyFill="1" applyBorder="1" applyAlignment="1">
      <alignment horizontal="center" vertical="center"/>
    </xf>
    <xf numFmtId="0" fontId="72" fillId="3" borderId="67" xfId="0" applyFont="1" applyFill="1" applyBorder="1" applyAlignment="1">
      <alignment horizontal="center" vertical="center"/>
    </xf>
    <xf numFmtId="1" fontId="70" fillId="5" borderId="3" xfId="0" applyNumberFormat="1" applyFont="1" applyFill="1" applyBorder="1" applyAlignment="1">
      <alignment horizontal="center" vertical="center"/>
    </xf>
    <xf numFmtId="1" fontId="70" fillId="5" borderId="66" xfId="0" applyNumberFormat="1" applyFont="1" applyFill="1" applyBorder="1" applyAlignment="1">
      <alignment horizontal="center" vertical="center"/>
    </xf>
    <xf numFmtId="20" fontId="74" fillId="0" borderId="12" xfId="0" applyNumberFormat="1" applyFont="1" applyBorder="1" applyAlignment="1">
      <alignment horizontal="center" vertical="center"/>
    </xf>
    <xf numFmtId="0" fontId="74" fillId="0" borderId="50" xfId="0" applyFont="1" applyBorder="1" applyAlignment="1">
      <alignment horizontal="center" vertical="center"/>
    </xf>
    <xf numFmtId="0" fontId="74" fillId="0" borderId="1" xfId="0" applyFont="1" applyBorder="1" applyAlignment="1">
      <alignment horizontal="center" vertical="center"/>
    </xf>
    <xf numFmtId="1" fontId="70" fillId="4" borderId="35" xfId="0" applyNumberFormat="1" applyFont="1" applyFill="1" applyBorder="1" applyAlignment="1">
      <alignment horizontal="center" vertical="center"/>
    </xf>
    <xf numFmtId="1" fontId="70" fillId="4" borderId="68" xfId="0" applyNumberFormat="1" applyFont="1" applyFill="1" applyBorder="1" applyAlignment="1">
      <alignment horizontal="center" vertical="center"/>
    </xf>
    <xf numFmtId="0" fontId="74" fillId="0" borderId="5" xfId="0" applyFont="1" applyBorder="1" applyAlignment="1">
      <alignment horizontal="center" vertical="center"/>
    </xf>
    <xf numFmtId="0" fontId="74" fillId="0" borderId="4" xfId="0" applyFont="1" applyBorder="1" applyAlignment="1">
      <alignment horizontal="center" vertical="center"/>
    </xf>
    <xf numFmtId="0" fontId="74" fillId="0" borderId="6" xfId="0" applyFont="1" applyBorder="1" applyAlignment="1">
      <alignment horizontal="center" vertical="center"/>
    </xf>
    <xf numFmtId="0" fontId="68" fillId="3" borderId="3" xfId="0" applyFont="1" applyFill="1" applyBorder="1" applyAlignment="1">
      <alignment horizontal="center" vertical="center"/>
    </xf>
    <xf numFmtId="2" fontId="77" fillId="4" borderId="64" xfId="0" applyNumberFormat="1" applyFont="1" applyFill="1" applyBorder="1" applyAlignment="1">
      <alignment horizontal="center" vertical="center" wrapText="1"/>
    </xf>
    <xf numFmtId="2" fontId="77" fillId="4" borderId="58" xfId="0" applyNumberFormat="1" applyFont="1" applyFill="1" applyBorder="1" applyAlignment="1">
      <alignment horizontal="center" vertical="center" wrapText="1"/>
    </xf>
    <xf numFmtId="2" fontId="74" fillId="0" borderId="51" xfId="0" applyNumberFormat="1" applyFont="1" applyBorder="1" applyAlignment="1">
      <alignment horizontal="center" vertical="center"/>
    </xf>
    <xf numFmtId="2" fontId="74" fillId="0" borderId="13" xfId="0" applyNumberFormat="1" applyFont="1" applyBorder="1" applyAlignment="1">
      <alignment horizontal="center" vertical="center"/>
    </xf>
    <xf numFmtId="2" fontId="74" fillId="0" borderId="16" xfId="0" applyNumberFormat="1" applyFont="1" applyBorder="1" applyAlignment="1">
      <alignment horizontal="center" vertical="center"/>
    </xf>
    <xf numFmtId="2" fontId="74" fillId="0" borderId="0" xfId="0" applyNumberFormat="1" applyFont="1" applyAlignment="1">
      <alignment horizontal="center" vertical="center"/>
    </xf>
    <xf numFmtId="2" fontId="74" fillId="0" borderId="52" xfId="0" applyNumberFormat="1" applyFont="1" applyBorder="1" applyAlignment="1">
      <alignment horizontal="center" vertical="center"/>
    </xf>
    <xf numFmtId="2" fontId="74" fillId="0" borderId="44" xfId="0" applyNumberFormat="1" applyFont="1" applyBorder="1" applyAlignment="1">
      <alignment horizontal="center" vertical="center"/>
    </xf>
    <xf numFmtId="2" fontId="74" fillId="4" borderId="12" xfId="0" applyNumberFormat="1" applyFont="1" applyFill="1" applyBorder="1" applyAlignment="1">
      <alignment horizontal="center" vertical="center"/>
    </xf>
    <xf numFmtId="0" fontId="74" fillId="4" borderId="13" xfId="0" applyFont="1" applyFill="1" applyBorder="1" applyAlignment="1">
      <alignment horizontal="center" vertical="center"/>
    </xf>
    <xf numFmtId="0" fontId="74" fillId="4" borderId="50" xfId="0" applyFont="1" applyFill="1" applyBorder="1" applyAlignment="1">
      <alignment horizontal="center" vertical="center"/>
    </xf>
    <xf numFmtId="0" fontId="74" fillId="4" borderId="0" xfId="0" applyFont="1" applyFill="1" applyAlignment="1">
      <alignment horizontal="center" vertical="center"/>
    </xf>
    <xf numFmtId="0" fontId="74" fillId="4" borderId="1" xfId="0" applyFont="1" applyFill="1" applyBorder="1" applyAlignment="1">
      <alignment horizontal="center" vertical="center"/>
    </xf>
    <xf numFmtId="0" fontId="74" fillId="4" borderId="2" xfId="0" applyFont="1" applyFill="1" applyBorder="1" applyAlignment="1">
      <alignment horizontal="center" vertical="center"/>
    </xf>
    <xf numFmtId="0" fontId="68" fillId="0" borderId="16" xfId="0" applyFont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8" fillId="0" borderId="17" xfId="0" applyFont="1" applyBorder="1" applyAlignment="1">
      <alignment horizontal="center" vertical="center"/>
    </xf>
    <xf numFmtId="0" fontId="68" fillId="0" borderId="18" xfId="0" applyFont="1" applyBorder="1" applyAlignment="1">
      <alignment horizontal="center" vertical="center"/>
    </xf>
    <xf numFmtId="0" fontId="68" fillId="0" borderId="22" xfId="0" applyFont="1" applyBorder="1" applyAlignment="1">
      <alignment horizontal="center" vertical="center"/>
    </xf>
    <xf numFmtId="0" fontId="68" fillId="0" borderId="23" xfId="0" applyFont="1" applyBorder="1" applyAlignment="1">
      <alignment horizontal="center" vertical="center"/>
    </xf>
    <xf numFmtId="0" fontId="68" fillId="0" borderId="28" xfId="0" applyFont="1" applyBorder="1" applyAlignment="1">
      <alignment horizontal="center" vertical="center"/>
    </xf>
    <xf numFmtId="0" fontId="68" fillId="0" borderId="29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4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30" xfId="0" applyFont="1" applyBorder="1" applyAlignment="1">
      <alignment horizontal="center" vertical="center"/>
    </xf>
    <xf numFmtId="0" fontId="74" fillId="0" borderId="15" xfId="0" applyFont="1" applyBorder="1" applyAlignment="1">
      <alignment horizontal="center" vertical="center"/>
    </xf>
    <xf numFmtId="0" fontId="74" fillId="0" borderId="24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4" fillId="0" borderId="58" xfId="0" applyFont="1" applyBorder="1" applyAlignment="1">
      <alignment horizontal="center" vertical="center"/>
    </xf>
    <xf numFmtId="0" fontId="69" fillId="4" borderId="44" xfId="0" applyFont="1" applyFill="1" applyBorder="1" applyAlignment="1">
      <alignment horizontal="center" vertical="center"/>
    </xf>
    <xf numFmtId="0" fontId="69" fillId="4" borderId="30" xfId="0" applyFont="1" applyFill="1" applyBorder="1" applyAlignment="1">
      <alignment horizontal="center" vertical="center"/>
    </xf>
    <xf numFmtId="0" fontId="70" fillId="0" borderId="21" xfId="0" applyFont="1" applyBorder="1" applyAlignment="1">
      <alignment horizontal="left" vertical="center"/>
    </xf>
    <xf numFmtId="0" fontId="70" fillId="0" borderId="27" xfId="0" applyFont="1" applyBorder="1" applyAlignment="1">
      <alignment horizontal="left" vertical="center"/>
    </xf>
    <xf numFmtId="0" fontId="68" fillId="0" borderId="37" xfId="0" applyFont="1" applyBorder="1" applyAlignment="1">
      <alignment horizontal="center" vertical="center"/>
    </xf>
    <xf numFmtId="0" fontId="68" fillId="0" borderId="31" xfId="0" applyFont="1" applyBorder="1" applyAlignment="1">
      <alignment horizontal="center" vertical="center"/>
    </xf>
    <xf numFmtId="0" fontId="68" fillId="0" borderId="27" xfId="0" applyFont="1" applyBorder="1" applyAlignment="1">
      <alignment horizontal="center" vertical="center"/>
    </xf>
    <xf numFmtId="0" fontId="68" fillId="0" borderId="46" xfId="0" applyFont="1" applyBorder="1" applyAlignment="1">
      <alignment horizontal="center" vertical="center"/>
    </xf>
    <xf numFmtId="0" fontId="68" fillId="0" borderId="51" xfId="0" applyFont="1" applyBorder="1" applyAlignment="1">
      <alignment horizontal="center" vertical="center"/>
    </xf>
    <xf numFmtId="0" fontId="70" fillId="0" borderId="88" xfId="0" applyFont="1" applyBorder="1" applyAlignment="1">
      <alignment horizontal="center" vertical="center"/>
    </xf>
    <xf numFmtId="0" fontId="70" fillId="0" borderId="38" xfId="0" applyFont="1" applyBorder="1" applyAlignment="1">
      <alignment horizontal="center" vertical="center"/>
    </xf>
    <xf numFmtId="0" fontId="70" fillId="0" borderId="48" xfId="0" applyFont="1" applyBorder="1" applyAlignment="1">
      <alignment horizontal="center" vertical="center"/>
    </xf>
    <xf numFmtId="0" fontId="70" fillId="0" borderId="4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2" fontId="70" fillId="0" borderId="83" xfId="0" applyNumberFormat="1" applyFont="1" applyBorder="1" applyAlignment="1">
      <alignment horizontal="center" vertical="center"/>
    </xf>
    <xf numFmtId="2" fontId="70" fillId="0" borderId="6" xfId="0" applyNumberFormat="1" applyFont="1" applyBorder="1" applyAlignment="1">
      <alignment horizontal="center" vertical="center"/>
    </xf>
    <xf numFmtId="2" fontId="87" fillId="0" borderId="8" xfId="0" applyNumberFormat="1" applyFont="1" applyBorder="1" applyAlignment="1">
      <alignment horizontal="center" vertical="center"/>
    </xf>
    <xf numFmtId="2" fontId="87" fillId="0" borderId="9" xfId="0" applyNumberFormat="1" applyFont="1" applyBorder="1" applyAlignment="1">
      <alignment horizontal="center" vertical="center"/>
    </xf>
    <xf numFmtId="2" fontId="87" fillId="0" borderId="10" xfId="0" applyNumberFormat="1" applyFont="1" applyBorder="1" applyAlignment="1">
      <alignment horizontal="center" vertical="center"/>
    </xf>
    <xf numFmtId="0" fontId="87" fillId="0" borderId="8" xfId="0" applyFont="1" applyBorder="1" applyAlignment="1">
      <alignment horizontal="center" vertical="center" wrapText="1"/>
    </xf>
    <xf numFmtId="0" fontId="87" fillId="0" borderId="9" xfId="0" applyFont="1" applyBorder="1" applyAlignment="1">
      <alignment horizontal="center" vertical="center" wrapText="1"/>
    </xf>
    <xf numFmtId="0" fontId="87" fillId="0" borderId="10" xfId="0" applyFont="1" applyBorder="1" applyAlignment="1">
      <alignment horizontal="center" vertical="center" wrapText="1"/>
    </xf>
    <xf numFmtId="14" fontId="88" fillId="0" borderId="8" xfId="0" applyNumberFormat="1" applyFont="1" applyBorder="1" applyAlignment="1">
      <alignment horizontal="center" vertical="center"/>
    </xf>
    <xf numFmtId="14" fontId="88" fillId="0" borderId="9" xfId="0" applyNumberFormat="1" applyFont="1" applyBorder="1" applyAlignment="1">
      <alignment horizontal="center" vertical="center"/>
    </xf>
    <xf numFmtId="14" fontId="88" fillId="0" borderId="10" xfId="0" applyNumberFormat="1" applyFont="1" applyBorder="1" applyAlignment="1">
      <alignment horizontal="center" vertical="center"/>
    </xf>
    <xf numFmtId="0" fontId="89" fillId="0" borderId="81" xfId="0" applyFont="1" applyBorder="1" applyAlignment="1">
      <alignment horizontal="center" vertical="center"/>
    </xf>
    <xf numFmtId="0" fontId="90" fillId="0" borderId="82" xfId="0" applyFont="1" applyBorder="1" applyAlignment="1">
      <alignment horizontal="center" vertical="center" wrapText="1"/>
    </xf>
    <xf numFmtId="0" fontId="90" fillId="0" borderId="81" xfId="0" applyFont="1" applyBorder="1" applyAlignment="1">
      <alignment horizontal="center" vertical="center" wrapText="1"/>
    </xf>
    <xf numFmtId="2" fontId="87" fillId="0" borderId="96" xfId="0" applyNumberFormat="1" applyFont="1" applyBorder="1" applyAlignment="1">
      <alignment horizontal="left" vertical="center"/>
    </xf>
    <xf numFmtId="0" fontId="86" fillId="0" borderId="0" xfId="0" applyFont="1"/>
    <xf numFmtId="0" fontId="0" fillId="0" borderId="96" xfId="0" applyBorder="1" applyAlignment="1">
      <alignment horizontal="center" vertical="center" wrapText="1"/>
    </xf>
  </cellXfs>
  <cellStyles count="1410">
    <cellStyle name="Normal" xfId="0" builtinId="0"/>
    <cellStyle name="Normal 10" xfId="9" xr:uid="{00000000-0005-0000-0000-000001000000}"/>
    <cellStyle name="Normal 10 10" xfId="405" xr:uid="{00000000-0005-0000-0000-000002000000}"/>
    <cellStyle name="Normal 10 10 2" xfId="1389" xr:uid="{00000000-0005-0000-0000-000003000000}"/>
    <cellStyle name="Normal 10 11" xfId="997" xr:uid="{00000000-0005-0000-0000-000004000000}"/>
    <cellStyle name="Normal 10 12" xfId="433" xr:uid="{00000000-0005-0000-0000-000005000000}"/>
    <cellStyle name="Normal 10 2" xfId="48" xr:uid="{00000000-0005-0000-0000-000006000000}"/>
    <cellStyle name="Normal 10 2 2" xfId="232" xr:uid="{00000000-0005-0000-0000-000007000000}"/>
    <cellStyle name="Normal 10 2 2 2" xfId="1216" xr:uid="{00000000-0005-0000-0000-000008000000}"/>
    <cellStyle name="Normal 10 2 2 3" xfId="509" xr:uid="{00000000-0005-0000-0000-000009000000}"/>
    <cellStyle name="Normal 10 2 3" xfId="665" xr:uid="{00000000-0005-0000-0000-00000A000000}"/>
    <cellStyle name="Normal 10 2 4" xfId="842" xr:uid="{00000000-0005-0000-0000-00000B000000}"/>
    <cellStyle name="Normal 10 2 5" xfId="1032" xr:uid="{00000000-0005-0000-0000-00000C000000}"/>
    <cellStyle name="Normal 10 2 6" xfId="458" xr:uid="{00000000-0005-0000-0000-00000D000000}"/>
    <cellStyle name="Normal 10 3" xfId="85" xr:uid="{00000000-0005-0000-0000-00000E000000}"/>
    <cellStyle name="Normal 10 3 2" xfId="269" xr:uid="{00000000-0005-0000-0000-00000F000000}"/>
    <cellStyle name="Normal 10 3 2 2" xfId="1253" xr:uid="{00000000-0005-0000-0000-000010000000}"/>
    <cellStyle name="Normal 10 3 2 3" xfId="702" xr:uid="{00000000-0005-0000-0000-000011000000}"/>
    <cellStyle name="Normal 10 3 3" xfId="879" xr:uid="{00000000-0005-0000-0000-000012000000}"/>
    <cellStyle name="Normal 10 3 4" xfId="1069" xr:uid="{00000000-0005-0000-0000-000013000000}"/>
    <cellStyle name="Normal 10 3 5" xfId="546" xr:uid="{00000000-0005-0000-0000-000014000000}"/>
    <cellStyle name="Normal 10 4" xfId="106" xr:uid="{00000000-0005-0000-0000-000015000000}"/>
    <cellStyle name="Normal 10 4 2" xfId="290" xr:uid="{00000000-0005-0000-0000-000016000000}"/>
    <cellStyle name="Normal 10 4 2 2" xfId="1274" xr:uid="{00000000-0005-0000-0000-000017000000}"/>
    <cellStyle name="Normal 10 4 2 3" xfId="723" xr:uid="{00000000-0005-0000-0000-000018000000}"/>
    <cellStyle name="Normal 10 4 3" xfId="900" xr:uid="{00000000-0005-0000-0000-000019000000}"/>
    <cellStyle name="Normal 10 4 4" xfId="1090" xr:uid="{00000000-0005-0000-0000-00001A000000}"/>
    <cellStyle name="Normal 10 4 5" xfId="567" xr:uid="{00000000-0005-0000-0000-00001B000000}"/>
    <cellStyle name="Normal 10 5" xfId="127" xr:uid="{00000000-0005-0000-0000-00001C000000}"/>
    <cellStyle name="Normal 10 5 2" xfId="311" xr:uid="{00000000-0005-0000-0000-00001D000000}"/>
    <cellStyle name="Normal 10 5 2 2" xfId="1295" xr:uid="{00000000-0005-0000-0000-00001E000000}"/>
    <cellStyle name="Normal 10 5 2 3" xfId="744" xr:uid="{00000000-0005-0000-0000-00001F000000}"/>
    <cellStyle name="Normal 10 5 3" xfId="921" xr:uid="{00000000-0005-0000-0000-000020000000}"/>
    <cellStyle name="Normal 10 5 4" xfId="1111" xr:uid="{00000000-0005-0000-0000-000021000000}"/>
    <cellStyle name="Normal 10 5 5" xfId="588" xr:uid="{00000000-0005-0000-0000-000022000000}"/>
    <cellStyle name="Normal 10 6" xfId="147" xr:uid="{00000000-0005-0000-0000-000023000000}"/>
    <cellStyle name="Normal 10 6 2" xfId="331" xr:uid="{00000000-0005-0000-0000-000024000000}"/>
    <cellStyle name="Normal 10 6 2 2" xfId="1315" xr:uid="{00000000-0005-0000-0000-000025000000}"/>
    <cellStyle name="Normal 10 6 2 3" xfId="764" xr:uid="{00000000-0005-0000-0000-000026000000}"/>
    <cellStyle name="Normal 10 6 3" xfId="941" xr:uid="{00000000-0005-0000-0000-000027000000}"/>
    <cellStyle name="Normal 10 6 4" xfId="1131" xr:uid="{00000000-0005-0000-0000-000028000000}"/>
    <cellStyle name="Normal 10 6 5" xfId="608" xr:uid="{00000000-0005-0000-0000-000029000000}"/>
    <cellStyle name="Normal 10 7" xfId="169" xr:uid="{00000000-0005-0000-0000-00002A000000}"/>
    <cellStyle name="Normal 10 7 2" xfId="353" xr:uid="{00000000-0005-0000-0000-00002B000000}"/>
    <cellStyle name="Normal 10 7 2 2" xfId="1337" xr:uid="{00000000-0005-0000-0000-00002C000000}"/>
    <cellStyle name="Normal 10 7 2 3" xfId="786" xr:uid="{00000000-0005-0000-0000-00002D000000}"/>
    <cellStyle name="Normal 10 7 3" xfId="963" xr:uid="{00000000-0005-0000-0000-00002E000000}"/>
    <cellStyle name="Normal 10 7 4" xfId="1153" xr:uid="{00000000-0005-0000-0000-00002F000000}"/>
    <cellStyle name="Normal 10 7 5" xfId="474" xr:uid="{00000000-0005-0000-0000-000030000000}"/>
    <cellStyle name="Normal 10 8" xfId="197" xr:uid="{00000000-0005-0000-0000-000031000000}"/>
    <cellStyle name="Normal 10 8 2" xfId="1181" xr:uid="{00000000-0005-0000-0000-000032000000}"/>
    <cellStyle name="Normal 10 8 3" xfId="630" xr:uid="{00000000-0005-0000-0000-000033000000}"/>
    <cellStyle name="Normal 10 9" xfId="382" xr:uid="{00000000-0005-0000-0000-000034000000}"/>
    <cellStyle name="Normal 10 9 2" xfId="1366" xr:uid="{00000000-0005-0000-0000-000035000000}"/>
    <cellStyle name="Normal 10 9 3" xfId="807" xr:uid="{00000000-0005-0000-0000-000036000000}"/>
    <cellStyle name="Normal 11" xfId="10" xr:uid="{00000000-0005-0000-0000-000037000000}"/>
    <cellStyle name="Normal 11 10" xfId="406" xr:uid="{00000000-0005-0000-0000-000038000000}"/>
    <cellStyle name="Normal 11 10 2" xfId="1390" xr:uid="{00000000-0005-0000-0000-000039000000}"/>
    <cellStyle name="Normal 11 11" xfId="998" xr:uid="{00000000-0005-0000-0000-00003A000000}"/>
    <cellStyle name="Normal 11 12" xfId="434" xr:uid="{00000000-0005-0000-0000-00003B000000}"/>
    <cellStyle name="Normal 11 2" xfId="49" xr:uid="{00000000-0005-0000-0000-00003C000000}"/>
    <cellStyle name="Normal 11 2 2" xfId="233" xr:uid="{00000000-0005-0000-0000-00003D000000}"/>
    <cellStyle name="Normal 11 2 2 2" xfId="1217" xr:uid="{00000000-0005-0000-0000-00003E000000}"/>
    <cellStyle name="Normal 11 2 2 3" xfId="666" xr:uid="{00000000-0005-0000-0000-00003F000000}"/>
    <cellStyle name="Normal 11 2 3" xfId="843" xr:uid="{00000000-0005-0000-0000-000040000000}"/>
    <cellStyle name="Normal 11 2 4" xfId="1033" xr:uid="{00000000-0005-0000-0000-000041000000}"/>
    <cellStyle name="Normal 11 2 5" xfId="510" xr:uid="{00000000-0005-0000-0000-000042000000}"/>
    <cellStyle name="Normal 11 3" xfId="86" xr:uid="{00000000-0005-0000-0000-000043000000}"/>
    <cellStyle name="Normal 11 3 2" xfId="270" xr:uid="{00000000-0005-0000-0000-000044000000}"/>
    <cellStyle name="Normal 11 3 2 2" xfId="1254" xr:uid="{00000000-0005-0000-0000-000045000000}"/>
    <cellStyle name="Normal 11 3 2 3" xfId="703" xr:uid="{00000000-0005-0000-0000-000046000000}"/>
    <cellStyle name="Normal 11 3 3" xfId="880" xr:uid="{00000000-0005-0000-0000-000047000000}"/>
    <cellStyle name="Normal 11 3 4" xfId="1070" xr:uid="{00000000-0005-0000-0000-000048000000}"/>
    <cellStyle name="Normal 11 3 5" xfId="547" xr:uid="{00000000-0005-0000-0000-000049000000}"/>
    <cellStyle name="Normal 11 4" xfId="107" xr:uid="{00000000-0005-0000-0000-00004A000000}"/>
    <cellStyle name="Normal 11 4 2" xfId="291" xr:uid="{00000000-0005-0000-0000-00004B000000}"/>
    <cellStyle name="Normal 11 4 2 2" xfId="1275" xr:uid="{00000000-0005-0000-0000-00004C000000}"/>
    <cellStyle name="Normal 11 4 2 3" xfId="724" xr:uid="{00000000-0005-0000-0000-00004D000000}"/>
    <cellStyle name="Normal 11 4 3" xfId="901" xr:uid="{00000000-0005-0000-0000-00004E000000}"/>
    <cellStyle name="Normal 11 4 4" xfId="1091" xr:uid="{00000000-0005-0000-0000-00004F000000}"/>
    <cellStyle name="Normal 11 4 5" xfId="568" xr:uid="{00000000-0005-0000-0000-000050000000}"/>
    <cellStyle name="Normal 11 5" xfId="128" xr:uid="{00000000-0005-0000-0000-000051000000}"/>
    <cellStyle name="Normal 11 5 2" xfId="312" xr:uid="{00000000-0005-0000-0000-000052000000}"/>
    <cellStyle name="Normal 11 5 2 2" xfId="1296" xr:uid="{00000000-0005-0000-0000-000053000000}"/>
    <cellStyle name="Normal 11 5 2 3" xfId="745" xr:uid="{00000000-0005-0000-0000-000054000000}"/>
    <cellStyle name="Normal 11 5 3" xfId="922" xr:uid="{00000000-0005-0000-0000-000055000000}"/>
    <cellStyle name="Normal 11 5 4" xfId="1112" xr:uid="{00000000-0005-0000-0000-000056000000}"/>
    <cellStyle name="Normal 11 5 5" xfId="589" xr:uid="{00000000-0005-0000-0000-000057000000}"/>
    <cellStyle name="Normal 11 6" xfId="148" xr:uid="{00000000-0005-0000-0000-000058000000}"/>
    <cellStyle name="Normal 11 6 2" xfId="332" xr:uid="{00000000-0005-0000-0000-000059000000}"/>
    <cellStyle name="Normal 11 6 2 2" xfId="1316" xr:uid="{00000000-0005-0000-0000-00005A000000}"/>
    <cellStyle name="Normal 11 6 2 3" xfId="765" xr:uid="{00000000-0005-0000-0000-00005B000000}"/>
    <cellStyle name="Normal 11 6 3" xfId="942" xr:uid="{00000000-0005-0000-0000-00005C000000}"/>
    <cellStyle name="Normal 11 6 4" xfId="1132" xr:uid="{00000000-0005-0000-0000-00005D000000}"/>
    <cellStyle name="Normal 11 6 5" xfId="609" xr:uid="{00000000-0005-0000-0000-00005E000000}"/>
    <cellStyle name="Normal 11 7" xfId="170" xr:uid="{00000000-0005-0000-0000-00005F000000}"/>
    <cellStyle name="Normal 11 7 2" xfId="354" xr:uid="{00000000-0005-0000-0000-000060000000}"/>
    <cellStyle name="Normal 11 7 2 2" xfId="1338" xr:uid="{00000000-0005-0000-0000-000061000000}"/>
    <cellStyle name="Normal 11 7 2 3" xfId="787" xr:uid="{00000000-0005-0000-0000-000062000000}"/>
    <cellStyle name="Normal 11 7 3" xfId="964" xr:uid="{00000000-0005-0000-0000-000063000000}"/>
    <cellStyle name="Normal 11 7 4" xfId="1154" xr:uid="{00000000-0005-0000-0000-000064000000}"/>
    <cellStyle name="Normal 11 7 5" xfId="475" xr:uid="{00000000-0005-0000-0000-000065000000}"/>
    <cellStyle name="Normal 11 8" xfId="198" xr:uid="{00000000-0005-0000-0000-000066000000}"/>
    <cellStyle name="Normal 11 8 2" xfId="1182" xr:uid="{00000000-0005-0000-0000-000067000000}"/>
    <cellStyle name="Normal 11 8 3" xfId="631" xr:uid="{00000000-0005-0000-0000-000068000000}"/>
    <cellStyle name="Normal 11 9" xfId="383" xr:uid="{00000000-0005-0000-0000-000069000000}"/>
    <cellStyle name="Normal 11 9 2" xfId="1367" xr:uid="{00000000-0005-0000-0000-00006A000000}"/>
    <cellStyle name="Normal 11 9 3" xfId="808" xr:uid="{00000000-0005-0000-0000-00006B000000}"/>
    <cellStyle name="Normal 12" xfId="11" xr:uid="{00000000-0005-0000-0000-00006C000000}"/>
    <cellStyle name="Normal 12 10" xfId="407" xr:uid="{00000000-0005-0000-0000-00006D000000}"/>
    <cellStyle name="Normal 12 10 2" xfId="1391" xr:uid="{00000000-0005-0000-0000-00006E000000}"/>
    <cellStyle name="Normal 12 11" xfId="999" xr:uid="{00000000-0005-0000-0000-00006F000000}"/>
    <cellStyle name="Normal 12 12" xfId="435" xr:uid="{00000000-0005-0000-0000-000070000000}"/>
    <cellStyle name="Normal 12 2" xfId="50" xr:uid="{00000000-0005-0000-0000-000071000000}"/>
    <cellStyle name="Normal 12 2 2" xfId="234" xr:uid="{00000000-0005-0000-0000-000072000000}"/>
    <cellStyle name="Normal 12 2 2 2" xfId="1218" xr:uid="{00000000-0005-0000-0000-000073000000}"/>
    <cellStyle name="Normal 12 2 2 3" xfId="667" xr:uid="{00000000-0005-0000-0000-000074000000}"/>
    <cellStyle name="Normal 12 2 3" xfId="844" xr:uid="{00000000-0005-0000-0000-000075000000}"/>
    <cellStyle name="Normal 12 2 4" xfId="1034" xr:uid="{00000000-0005-0000-0000-000076000000}"/>
    <cellStyle name="Normal 12 2 5" xfId="511" xr:uid="{00000000-0005-0000-0000-000077000000}"/>
    <cellStyle name="Normal 12 3" xfId="87" xr:uid="{00000000-0005-0000-0000-000078000000}"/>
    <cellStyle name="Normal 12 3 2" xfId="271" xr:uid="{00000000-0005-0000-0000-000079000000}"/>
    <cellStyle name="Normal 12 3 2 2" xfId="1255" xr:uid="{00000000-0005-0000-0000-00007A000000}"/>
    <cellStyle name="Normal 12 3 2 3" xfId="704" xr:uid="{00000000-0005-0000-0000-00007B000000}"/>
    <cellStyle name="Normal 12 3 3" xfId="881" xr:uid="{00000000-0005-0000-0000-00007C000000}"/>
    <cellStyle name="Normal 12 3 4" xfId="1071" xr:uid="{00000000-0005-0000-0000-00007D000000}"/>
    <cellStyle name="Normal 12 3 5" xfId="548" xr:uid="{00000000-0005-0000-0000-00007E000000}"/>
    <cellStyle name="Normal 12 4" xfId="108" xr:uid="{00000000-0005-0000-0000-00007F000000}"/>
    <cellStyle name="Normal 12 4 2" xfId="292" xr:uid="{00000000-0005-0000-0000-000080000000}"/>
    <cellStyle name="Normal 12 4 2 2" xfId="1276" xr:uid="{00000000-0005-0000-0000-000081000000}"/>
    <cellStyle name="Normal 12 4 2 3" xfId="725" xr:uid="{00000000-0005-0000-0000-000082000000}"/>
    <cellStyle name="Normal 12 4 3" xfId="902" xr:uid="{00000000-0005-0000-0000-000083000000}"/>
    <cellStyle name="Normal 12 4 4" xfId="1092" xr:uid="{00000000-0005-0000-0000-000084000000}"/>
    <cellStyle name="Normal 12 4 5" xfId="569" xr:uid="{00000000-0005-0000-0000-000085000000}"/>
    <cellStyle name="Normal 12 5" xfId="129" xr:uid="{00000000-0005-0000-0000-000086000000}"/>
    <cellStyle name="Normal 12 5 2" xfId="313" xr:uid="{00000000-0005-0000-0000-000087000000}"/>
    <cellStyle name="Normal 12 5 2 2" xfId="1297" xr:uid="{00000000-0005-0000-0000-000088000000}"/>
    <cellStyle name="Normal 12 5 2 3" xfId="746" xr:uid="{00000000-0005-0000-0000-000089000000}"/>
    <cellStyle name="Normal 12 5 3" xfId="923" xr:uid="{00000000-0005-0000-0000-00008A000000}"/>
    <cellStyle name="Normal 12 5 4" xfId="1113" xr:uid="{00000000-0005-0000-0000-00008B000000}"/>
    <cellStyle name="Normal 12 5 5" xfId="590" xr:uid="{00000000-0005-0000-0000-00008C000000}"/>
    <cellStyle name="Normal 12 6" xfId="149" xr:uid="{00000000-0005-0000-0000-00008D000000}"/>
    <cellStyle name="Normal 12 6 2" xfId="333" xr:uid="{00000000-0005-0000-0000-00008E000000}"/>
    <cellStyle name="Normal 12 6 2 2" xfId="1317" xr:uid="{00000000-0005-0000-0000-00008F000000}"/>
    <cellStyle name="Normal 12 6 2 3" xfId="766" xr:uid="{00000000-0005-0000-0000-000090000000}"/>
    <cellStyle name="Normal 12 6 3" xfId="943" xr:uid="{00000000-0005-0000-0000-000091000000}"/>
    <cellStyle name="Normal 12 6 4" xfId="1133" xr:uid="{00000000-0005-0000-0000-000092000000}"/>
    <cellStyle name="Normal 12 6 5" xfId="610" xr:uid="{00000000-0005-0000-0000-000093000000}"/>
    <cellStyle name="Normal 12 7" xfId="171" xr:uid="{00000000-0005-0000-0000-000094000000}"/>
    <cellStyle name="Normal 12 7 2" xfId="355" xr:uid="{00000000-0005-0000-0000-000095000000}"/>
    <cellStyle name="Normal 12 7 2 2" xfId="1339" xr:uid="{00000000-0005-0000-0000-000096000000}"/>
    <cellStyle name="Normal 12 7 2 3" xfId="788" xr:uid="{00000000-0005-0000-0000-000097000000}"/>
    <cellStyle name="Normal 12 7 3" xfId="965" xr:uid="{00000000-0005-0000-0000-000098000000}"/>
    <cellStyle name="Normal 12 7 4" xfId="1155" xr:uid="{00000000-0005-0000-0000-000099000000}"/>
    <cellStyle name="Normal 12 7 5" xfId="476" xr:uid="{00000000-0005-0000-0000-00009A000000}"/>
    <cellStyle name="Normal 12 8" xfId="199" xr:uid="{00000000-0005-0000-0000-00009B000000}"/>
    <cellStyle name="Normal 12 8 2" xfId="1183" xr:uid="{00000000-0005-0000-0000-00009C000000}"/>
    <cellStyle name="Normal 12 8 3" xfId="632" xr:uid="{00000000-0005-0000-0000-00009D000000}"/>
    <cellStyle name="Normal 12 9" xfId="384" xr:uid="{00000000-0005-0000-0000-00009E000000}"/>
    <cellStyle name="Normal 12 9 2" xfId="1368" xr:uid="{00000000-0005-0000-0000-00009F000000}"/>
    <cellStyle name="Normal 12 9 3" xfId="809" xr:uid="{00000000-0005-0000-0000-0000A0000000}"/>
    <cellStyle name="Normal 13" xfId="12" xr:uid="{00000000-0005-0000-0000-0000A1000000}"/>
    <cellStyle name="Normal 13 10" xfId="408" xr:uid="{00000000-0005-0000-0000-0000A2000000}"/>
    <cellStyle name="Normal 13 10 2" xfId="1392" xr:uid="{00000000-0005-0000-0000-0000A3000000}"/>
    <cellStyle name="Normal 13 11" xfId="1000" xr:uid="{00000000-0005-0000-0000-0000A4000000}"/>
    <cellStyle name="Normal 13 12" xfId="436" xr:uid="{00000000-0005-0000-0000-0000A5000000}"/>
    <cellStyle name="Normal 13 2" xfId="51" xr:uid="{00000000-0005-0000-0000-0000A6000000}"/>
    <cellStyle name="Normal 13 2 2" xfId="235" xr:uid="{00000000-0005-0000-0000-0000A7000000}"/>
    <cellStyle name="Normal 13 2 2 2" xfId="1219" xr:uid="{00000000-0005-0000-0000-0000A8000000}"/>
    <cellStyle name="Normal 13 2 2 3" xfId="668" xr:uid="{00000000-0005-0000-0000-0000A9000000}"/>
    <cellStyle name="Normal 13 2 3" xfId="845" xr:uid="{00000000-0005-0000-0000-0000AA000000}"/>
    <cellStyle name="Normal 13 2 4" xfId="1035" xr:uid="{00000000-0005-0000-0000-0000AB000000}"/>
    <cellStyle name="Normal 13 2 5" xfId="512" xr:uid="{00000000-0005-0000-0000-0000AC000000}"/>
    <cellStyle name="Normal 13 3" xfId="88" xr:uid="{00000000-0005-0000-0000-0000AD000000}"/>
    <cellStyle name="Normal 13 3 2" xfId="272" xr:uid="{00000000-0005-0000-0000-0000AE000000}"/>
    <cellStyle name="Normal 13 3 2 2" xfId="1256" xr:uid="{00000000-0005-0000-0000-0000AF000000}"/>
    <cellStyle name="Normal 13 3 2 3" xfId="705" xr:uid="{00000000-0005-0000-0000-0000B0000000}"/>
    <cellStyle name="Normal 13 3 3" xfId="882" xr:uid="{00000000-0005-0000-0000-0000B1000000}"/>
    <cellStyle name="Normal 13 3 4" xfId="1072" xr:uid="{00000000-0005-0000-0000-0000B2000000}"/>
    <cellStyle name="Normal 13 3 5" xfId="549" xr:uid="{00000000-0005-0000-0000-0000B3000000}"/>
    <cellStyle name="Normal 13 4" xfId="109" xr:uid="{00000000-0005-0000-0000-0000B4000000}"/>
    <cellStyle name="Normal 13 4 2" xfId="293" xr:uid="{00000000-0005-0000-0000-0000B5000000}"/>
    <cellStyle name="Normal 13 4 2 2" xfId="1277" xr:uid="{00000000-0005-0000-0000-0000B6000000}"/>
    <cellStyle name="Normal 13 4 2 3" xfId="726" xr:uid="{00000000-0005-0000-0000-0000B7000000}"/>
    <cellStyle name="Normal 13 4 3" xfId="903" xr:uid="{00000000-0005-0000-0000-0000B8000000}"/>
    <cellStyle name="Normal 13 4 4" xfId="1093" xr:uid="{00000000-0005-0000-0000-0000B9000000}"/>
    <cellStyle name="Normal 13 4 5" xfId="570" xr:uid="{00000000-0005-0000-0000-0000BA000000}"/>
    <cellStyle name="Normal 13 5" xfId="130" xr:uid="{00000000-0005-0000-0000-0000BB000000}"/>
    <cellStyle name="Normal 13 5 2" xfId="314" xr:uid="{00000000-0005-0000-0000-0000BC000000}"/>
    <cellStyle name="Normal 13 5 2 2" xfId="1298" xr:uid="{00000000-0005-0000-0000-0000BD000000}"/>
    <cellStyle name="Normal 13 5 2 3" xfId="747" xr:uid="{00000000-0005-0000-0000-0000BE000000}"/>
    <cellStyle name="Normal 13 5 3" xfId="924" xr:uid="{00000000-0005-0000-0000-0000BF000000}"/>
    <cellStyle name="Normal 13 5 4" xfId="1114" xr:uid="{00000000-0005-0000-0000-0000C0000000}"/>
    <cellStyle name="Normal 13 5 5" xfId="591" xr:uid="{00000000-0005-0000-0000-0000C1000000}"/>
    <cellStyle name="Normal 13 6" xfId="150" xr:uid="{00000000-0005-0000-0000-0000C2000000}"/>
    <cellStyle name="Normal 13 6 2" xfId="334" xr:uid="{00000000-0005-0000-0000-0000C3000000}"/>
    <cellStyle name="Normal 13 6 2 2" xfId="1318" xr:uid="{00000000-0005-0000-0000-0000C4000000}"/>
    <cellStyle name="Normal 13 6 2 3" xfId="767" xr:uid="{00000000-0005-0000-0000-0000C5000000}"/>
    <cellStyle name="Normal 13 6 3" xfId="944" xr:uid="{00000000-0005-0000-0000-0000C6000000}"/>
    <cellStyle name="Normal 13 6 4" xfId="1134" xr:uid="{00000000-0005-0000-0000-0000C7000000}"/>
    <cellStyle name="Normal 13 6 5" xfId="611" xr:uid="{00000000-0005-0000-0000-0000C8000000}"/>
    <cellStyle name="Normal 13 7" xfId="172" xr:uid="{00000000-0005-0000-0000-0000C9000000}"/>
    <cellStyle name="Normal 13 7 2" xfId="356" xr:uid="{00000000-0005-0000-0000-0000CA000000}"/>
    <cellStyle name="Normal 13 7 2 2" xfId="1340" xr:uid="{00000000-0005-0000-0000-0000CB000000}"/>
    <cellStyle name="Normal 13 7 2 3" xfId="789" xr:uid="{00000000-0005-0000-0000-0000CC000000}"/>
    <cellStyle name="Normal 13 7 3" xfId="966" xr:uid="{00000000-0005-0000-0000-0000CD000000}"/>
    <cellStyle name="Normal 13 7 4" xfId="1156" xr:uid="{00000000-0005-0000-0000-0000CE000000}"/>
    <cellStyle name="Normal 13 7 5" xfId="477" xr:uid="{00000000-0005-0000-0000-0000CF000000}"/>
    <cellStyle name="Normal 13 8" xfId="200" xr:uid="{00000000-0005-0000-0000-0000D0000000}"/>
    <cellStyle name="Normal 13 8 2" xfId="1184" xr:uid="{00000000-0005-0000-0000-0000D1000000}"/>
    <cellStyle name="Normal 13 8 3" xfId="633" xr:uid="{00000000-0005-0000-0000-0000D2000000}"/>
    <cellStyle name="Normal 13 9" xfId="385" xr:uid="{00000000-0005-0000-0000-0000D3000000}"/>
    <cellStyle name="Normal 13 9 2" xfId="1369" xr:uid="{00000000-0005-0000-0000-0000D4000000}"/>
    <cellStyle name="Normal 13 9 3" xfId="810" xr:uid="{00000000-0005-0000-0000-0000D5000000}"/>
    <cellStyle name="Normal 14" xfId="13" xr:uid="{00000000-0005-0000-0000-0000D6000000}"/>
    <cellStyle name="Normal 14 10" xfId="409" xr:uid="{00000000-0005-0000-0000-0000D7000000}"/>
    <cellStyle name="Normal 14 10 2" xfId="1393" xr:uid="{00000000-0005-0000-0000-0000D8000000}"/>
    <cellStyle name="Normal 14 11" xfId="1001" xr:uid="{00000000-0005-0000-0000-0000D9000000}"/>
    <cellStyle name="Normal 14 12" xfId="437" xr:uid="{00000000-0005-0000-0000-0000DA000000}"/>
    <cellStyle name="Normal 14 2" xfId="52" xr:uid="{00000000-0005-0000-0000-0000DB000000}"/>
    <cellStyle name="Normal 14 2 2" xfId="236" xr:uid="{00000000-0005-0000-0000-0000DC000000}"/>
    <cellStyle name="Normal 14 2 2 2" xfId="1220" xr:uid="{00000000-0005-0000-0000-0000DD000000}"/>
    <cellStyle name="Normal 14 2 2 3" xfId="669" xr:uid="{00000000-0005-0000-0000-0000DE000000}"/>
    <cellStyle name="Normal 14 2 3" xfId="846" xr:uid="{00000000-0005-0000-0000-0000DF000000}"/>
    <cellStyle name="Normal 14 2 4" xfId="1036" xr:uid="{00000000-0005-0000-0000-0000E0000000}"/>
    <cellStyle name="Normal 14 2 5" xfId="513" xr:uid="{00000000-0005-0000-0000-0000E1000000}"/>
    <cellStyle name="Normal 14 3" xfId="89" xr:uid="{00000000-0005-0000-0000-0000E2000000}"/>
    <cellStyle name="Normal 14 3 2" xfId="273" xr:uid="{00000000-0005-0000-0000-0000E3000000}"/>
    <cellStyle name="Normal 14 3 2 2" xfId="1257" xr:uid="{00000000-0005-0000-0000-0000E4000000}"/>
    <cellStyle name="Normal 14 3 2 3" xfId="706" xr:uid="{00000000-0005-0000-0000-0000E5000000}"/>
    <cellStyle name="Normal 14 3 3" xfId="883" xr:uid="{00000000-0005-0000-0000-0000E6000000}"/>
    <cellStyle name="Normal 14 3 4" xfId="1073" xr:uid="{00000000-0005-0000-0000-0000E7000000}"/>
    <cellStyle name="Normal 14 3 5" xfId="550" xr:uid="{00000000-0005-0000-0000-0000E8000000}"/>
    <cellStyle name="Normal 14 4" xfId="110" xr:uid="{00000000-0005-0000-0000-0000E9000000}"/>
    <cellStyle name="Normal 14 4 2" xfId="294" xr:uid="{00000000-0005-0000-0000-0000EA000000}"/>
    <cellStyle name="Normal 14 4 2 2" xfId="1278" xr:uid="{00000000-0005-0000-0000-0000EB000000}"/>
    <cellStyle name="Normal 14 4 2 3" xfId="727" xr:uid="{00000000-0005-0000-0000-0000EC000000}"/>
    <cellStyle name="Normal 14 4 3" xfId="904" xr:uid="{00000000-0005-0000-0000-0000ED000000}"/>
    <cellStyle name="Normal 14 4 4" xfId="1094" xr:uid="{00000000-0005-0000-0000-0000EE000000}"/>
    <cellStyle name="Normal 14 4 5" xfId="571" xr:uid="{00000000-0005-0000-0000-0000EF000000}"/>
    <cellStyle name="Normal 14 5" xfId="131" xr:uid="{00000000-0005-0000-0000-0000F0000000}"/>
    <cellStyle name="Normal 14 5 2" xfId="315" xr:uid="{00000000-0005-0000-0000-0000F1000000}"/>
    <cellStyle name="Normal 14 5 2 2" xfId="1299" xr:uid="{00000000-0005-0000-0000-0000F2000000}"/>
    <cellStyle name="Normal 14 5 2 3" xfId="748" xr:uid="{00000000-0005-0000-0000-0000F3000000}"/>
    <cellStyle name="Normal 14 5 3" xfId="925" xr:uid="{00000000-0005-0000-0000-0000F4000000}"/>
    <cellStyle name="Normal 14 5 4" xfId="1115" xr:uid="{00000000-0005-0000-0000-0000F5000000}"/>
    <cellStyle name="Normal 14 5 5" xfId="592" xr:uid="{00000000-0005-0000-0000-0000F6000000}"/>
    <cellStyle name="Normal 14 6" xfId="151" xr:uid="{00000000-0005-0000-0000-0000F7000000}"/>
    <cellStyle name="Normal 14 6 2" xfId="335" xr:uid="{00000000-0005-0000-0000-0000F8000000}"/>
    <cellStyle name="Normal 14 6 2 2" xfId="1319" xr:uid="{00000000-0005-0000-0000-0000F9000000}"/>
    <cellStyle name="Normal 14 6 2 3" xfId="768" xr:uid="{00000000-0005-0000-0000-0000FA000000}"/>
    <cellStyle name="Normal 14 6 3" xfId="945" xr:uid="{00000000-0005-0000-0000-0000FB000000}"/>
    <cellStyle name="Normal 14 6 4" xfId="1135" xr:uid="{00000000-0005-0000-0000-0000FC000000}"/>
    <cellStyle name="Normal 14 6 5" xfId="612" xr:uid="{00000000-0005-0000-0000-0000FD000000}"/>
    <cellStyle name="Normal 14 7" xfId="173" xr:uid="{00000000-0005-0000-0000-0000FE000000}"/>
    <cellStyle name="Normal 14 7 2" xfId="357" xr:uid="{00000000-0005-0000-0000-0000FF000000}"/>
    <cellStyle name="Normal 14 7 2 2" xfId="1341" xr:uid="{00000000-0005-0000-0000-000000010000}"/>
    <cellStyle name="Normal 14 7 2 3" xfId="790" xr:uid="{00000000-0005-0000-0000-000001010000}"/>
    <cellStyle name="Normal 14 7 3" xfId="967" xr:uid="{00000000-0005-0000-0000-000002010000}"/>
    <cellStyle name="Normal 14 7 4" xfId="1157" xr:uid="{00000000-0005-0000-0000-000003010000}"/>
    <cellStyle name="Normal 14 7 5" xfId="478" xr:uid="{00000000-0005-0000-0000-000004010000}"/>
    <cellStyle name="Normal 14 8" xfId="201" xr:uid="{00000000-0005-0000-0000-000005010000}"/>
    <cellStyle name="Normal 14 8 2" xfId="1185" xr:uid="{00000000-0005-0000-0000-000006010000}"/>
    <cellStyle name="Normal 14 8 3" xfId="634" xr:uid="{00000000-0005-0000-0000-000007010000}"/>
    <cellStyle name="Normal 14 9" xfId="386" xr:uid="{00000000-0005-0000-0000-000008010000}"/>
    <cellStyle name="Normal 14 9 2" xfId="1370" xr:uid="{00000000-0005-0000-0000-000009010000}"/>
    <cellStyle name="Normal 14 9 3" xfId="811" xr:uid="{00000000-0005-0000-0000-00000A010000}"/>
    <cellStyle name="Normal 15" xfId="14" xr:uid="{00000000-0005-0000-0000-00000B010000}"/>
    <cellStyle name="Normal 15 10" xfId="410" xr:uid="{00000000-0005-0000-0000-00000C010000}"/>
    <cellStyle name="Normal 15 10 2" xfId="1394" xr:uid="{00000000-0005-0000-0000-00000D010000}"/>
    <cellStyle name="Normal 15 11" xfId="1002" xr:uid="{00000000-0005-0000-0000-00000E010000}"/>
    <cellStyle name="Normal 15 12" xfId="438" xr:uid="{00000000-0005-0000-0000-00000F010000}"/>
    <cellStyle name="Normal 15 2" xfId="53" xr:uid="{00000000-0005-0000-0000-000010010000}"/>
    <cellStyle name="Normal 15 2 2" xfId="237" xr:uid="{00000000-0005-0000-0000-000011010000}"/>
    <cellStyle name="Normal 15 2 2 2" xfId="1221" xr:uid="{00000000-0005-0000-0000-000012010000}"/>
    <cellStyle name="Normal 15 2 2 3" xfId="670" xr:uid="{00000000-0005-0000-0000-000013010000}"/>
    <cellStyle name="Normal 15 2 3" xfId="847" xr:uid="{00000000-0005-0000-0000-000014010000}"/>
    <cellStyle name="Normal 15 2 4" xfId="1037" xr:uid="{00000000-0005-0000-0000-000015010000}"/>
    <cellStyle name="Normal 15 2 5" xfId="514" xr:uid="{00000000-0005-0000-0000-000016010000}"/>
    <cellStyle name="Normal 15 3" xfId="90" xr:uid="{00000000-0005-0000-0000-000017010000}"/>
    <cellStyle name="Normal 15 3 2" xfId="274" xr:uid="{00000000-0005-0000-0000-000018010000}"/>
    <cellStyle name="Normal 15 3 2 2" xfId="1258" xr:uid="{00000000-0005-0000-0000-000019010000}"/>
    <cellStyle name="Normal 15 3 2 3" xfId="707" xr:uid="{00000000-0005-0000-0000-00001A010000}"/>
    <cellStyle name="Normal 15 3 3" xfId="884" xr:uid="{00000000-0005-0000-0000-00001B010000}"/>
    <cellStyle name="Normal 15 3 4" xfId="1074" xr:uid="{00000000-0005-0000-0000-00001C010000}"/>
    <cellStyle name="Normal 15 3 5" xfId="551" xr:uid="{00000000-0005-0000-0000-00001D010000}"/>
    <cellStyle name="Normal 15 4" xfId="111" xr:uid="{00000000-0005-0000-0000-00001E010000}"/>
    <cellStyle name="Normal 15 4 2" xfId="295" xr:uid="{00000000-0005-0000-0000-00001F010000}"/>
    <cellStyle name="Normal 15 4 2 2" xfId="1279" xr:uid="{00000000-0005-0000-0000-000020010000}"/>
    <cellStyle name="Normal 15 4 2 3" xfId="728" xr:uid="{00000000-0005-0000-0000-000021010000}"/>
    <cellStyle name="Normal 15 4 3" xfId="905" xr:uid="{00000000-0005-0000-0000-000022010000}"/>
    <cellStyle name="Normal 15 4 4" xfId="1095" xr:uid="{00000000-0005-0000-0000-000023010000}"/>
    <cellStyle name="Normal 15 4 5" xfId="572" xr:uid="{00000000-0005-0000-0000-000024010000}"/>
    <cellStyle name="Normal 15 5" xfId="132" xr:uid="{00000000-0005-0000-0000-000025010000}"/>
    <cellStyle name="Normal 15 5 2" xfId="316" xr:uid="{00000000-0005-0000-0000-000026010000}"/>
    <cellStyle name="Normal 15 5 2 2" xfId="1300" xr:uid="{00000000-0005-0000-0000-000027010000}"/>
    <cellStyle name="Normal 15 5 2 3" xfId="749" xr:uid="{00000000-0005-0000-0000-000028010000}"/>
    <cellStyle name="Normal 15 5 3" xfId="926" xr:uid="{00000000-0005-0000-0000-000029010000}"/>
    <cellStyle name="Normal 15 5 4" xfId="1116" xr:uid="{00000000-0005-0000-0000-00002A010000}"/>
    <cellStyle name="Normal 15 5 5" xfId="593" xr:uid="{00000000-0005-0000-0000-00002B010000}"/>
    <cellStyle name="Normal 15 6" xfId="152" xr:uid="{00000000-0005-0000-0000-00002C010000}"/>
    <cellStyle name="Normal 15 6 2" xfId="336" xr:uid="{00000000-0005-0000-0000-00002D010000}"/>
    <cellStyle name="Normal 15 6 2 2" xfId="1320" xr:uid="{00000000-0005-0000-0000-00002E010000}"/>
    <cellStyle name="Normal 15 6 2 3" xfId="769" xr:uid="{00000000-0005-0000-0000-00002F010000}"/>
    <cellStyle name="Normal 15 6 3" xfId="946" xr:uid="{00000000-0005-0000-0000-000030010000}"/>
    <cellStyle name="Normal 15 6 4" xfId="1136" xr:uid="{00000000-0005-0000-0000-000031010000}"/>
    <cellStyle name="Normal 15 6 5" xfId="613" xr:uid="{00000000-0005-0000-0000-000032010000}"/>
    <cellStyle name="Normal 15 7" xfId="174" xr:uid="{00000000-0005-0000-0000-000033010000}"/>
    <cellStyle name="Normal 15 7 2" xfId="358" xr:uid="{00000000-0005-0000-0000-000034010000}"/>
    <cellStyle name="Normal 15 7 2 2" xfId="1342" xr:uid="{00000000-0005-0000-0000-000035010000}"/>
    <cellStyle name="Normal 15 7 2 3" xfId="791" xr:uid="{00000000-0005-0000-0000-000036010000}"/>
    <cellStyle name="Normal 15 7 3" xfId="968" xr:uid="{00000000-0005-0000-0000-000037010000}"/>
    <cellStyle name="Normal 15 7 4" xfId="1158" xr:uid="{00000000-0005-0000-0000-000038010000}"/>
    <cellStyle name="Normal 15 7 5" xfId="479" xr:uid="{00000000-0005-0000-0000-000039010000}"/>
    <cellStyle name="Normal 15 8" xfId="202" xr:uid="{00000000-0005-0000-0000-00003A010000}"/>
    <cellStyle name="Normal 15 8 2" xfId="1186" xr:uid="{00000000-0005-0000-0000-00003B010000}"/>
    <cellStyle name="Normal 15 8 3" xfId="635" xr:uid="{00000000-0005-0000-0000-00003C010000}"/>
    <cellStyle name="Normal 15 9" xfId="387" xr:uid="{00000000-0005-0000-0000-00003D010000}"/>
    <cellStyle name="Normal 15 9 2" xfId="1371" xr:uid="{00000000-0005-0000-0000-00003E010000}"/>
    <cellStyle name="Normal 15 9 3" xfId="812" xr:uid="{00000000-0005-0000-0000-00003F010000}"/>
    <cellStyle name="Normal 16" xfId="15" xr:uid="{00000000-0005-0000-0000-000040010000}"/>
    <cellStyle name="Normal 16 10" xfId="411" xr:uid="{00000000-0005-0000-0000-000041010000}"/>
    <cellStyle name="Normal 16 10 2" xfId="1395" xr:uid="{00000000-0005-0000-0000-000042010000}"/>
    <cellStyle name="Normal 16 11" xfId="1003" xr:uid="{00000000-0005-0000-0000-000043010000}"/>
    <cellStyle name="Normal 16 12" xfId="439" xr:uid="{00000000-0005-0000-0000-000044010000}"/>
    <cellStyle name="Normal 16 2" xfId="54" xr:uid="{00000000-0005-0000-0000-000045010000}"/>
    <cellStyle name="Normal 16 2 2" xfId="238" xr:uid="{00000000-0005-0000-0000-000046010000}"/>
    <cellStyle name="Normal 16 2 2 2" xfId="1222" xr:uid="{00000000-0005-0000-0000-000047010000}"/>
    <cellStyle name="Normal 16 2 2 3" xfId="671" xr:uid="{00000000-0005-0000-0000-000048010000}"/>
    <cellStyle name="Normal 16 2 3" xfId="848" xr:uid="{00000000-0005-0000-0000-000049010000}"/>
    <cellStyle name="Normal 16 2 4" xfId="1038" xr:uid="{00000000-0005-0000-0000-00004A010000}"/>
    <cellStyle name="Normal 16 2 5" xfId="515" xr:uid="{00000000-0005-0000-0000-00004B010000}"/>
    <cellStyle name="Normal 16 3" xfId="91" xr:uid="{00000000-0005-0000-0000-00004C010000}"/>
    <cellStyle name="Normal 16 3 2" xfId="275" xr:uid="{00000000-0005-0000-0000-00004D010000}"/>
    <cellStyle name="Normal 16 3 2 2" xfId="1259" xr:uid="{00000000-0005-0000-0000-00004E010000}"/>
    <cellStyle name="Normal 16 3 2 3" xfId="708" xr:uid="{00000000-0005-0000-0000-00004F010000}"/>
    <cellStyle name="Normal 16 3 3" xfId="885" xr:uid="{00000000-0005-0000-0000-000050010000}"/>
    <cellStyle name="Normal 16 3 4" xfId="1075" xr:uid="{00000000-0005-0000-0000-000051010000}"/>
    <cellStyle name="Normal 16 3 5" xfId="552" xr:uid="{00000000-0005-0000-0000-000052010000}"/>
    <cellStyle name="Normal 16 4" xfId="112" xr:uid="{00000000-0005-0000-0000-000053010000}"/>
    <cellStyle name="Normal 16 4 2" xfId="296" xr:uid="{00000000-0005-0000-0000-000054010000}"/>
    <cellStyle name="Normal 16 4 2 2" xfId="1280" xr:uid="{00000000-0005-0000-0000-000055010000}"/>
    <cellStyle name="Normal 16 4 2 3" xfId="729" xr:uid="{00000000-0005-0000-0000-000056010000}"/>
    <cellStyle name="Normal 16 4 3" xfId="906" xr:uid="{00000000-0005-0000-0000-000057010000}"/>
    <cellStyle name="Normal 16 4 4" xfId="1096" xr:uid="{00000000-0005-0000-0000-000058010000}"/>
    <cellStyle name="Normal 16 4 5" xfId="573" xr:uid="{00000000-0005-0000-0000-000059010000}"/>
    <cellStyle name="Normal 16 5" xfId="133" xr:uid="{00000000-0005-0000-0000-00005A010000}"/>
    <cellStyle name="Normal 16 5 2" xfId="317" xr:uid="{00000000-0005-0000-0000-00005B010000}"/>
    <cellStyle name="Normal 16 5 2 2" xfId="1301" xr:uid="{00000000-0005-0000-0000-00005C010000}"/>
    <cellStyle name="Normal 16 5 2 3" xfId="750" xr:uid="{00000000-0005-0000-0000-00005D010000}"/>
    <cellStyle name="Normal 16 5 3" xfId="927" xr:uid="{00000000-0005-0000-0000-00005E010000}"/>
    <cellStyle name="Normal 16 5 4" xfId="1117" xr:uid="{00000000-0005-0000-0000-00005F010000}"/>
    <cellStyle name="Normal 16 5 5" xfId="594" xr:uid="{00000000-0005-0000-0000-000060010000}"/>
    <cellStyle name="Normal 16 6" xfId="153" xr:uid="{00000000-0005-0000-0000-000061010000}"/>
    <cellStyle name="Normal 16 6 2" xfId="337" xr:uid="{00000000-0005-0000-0000-000062010000}"/>
    <cellStyle name="Normal 16 6 2 2" xfId="1321" xr:uid="{00000000-0005-0000-0000-000063010000}"/>
    <cellStyle name="Normal 16 6 2 3" xfId="770" xr:uid="{00000000-0005-0000-0000-000064010000}"/>
    <cellStyle name="Normal 16 6 3" xfId="947" xr:uid="{00000000-0005-0000-0000-000065010000}"/>
    <cellStyle name="Normal 16 6 4" xfId="1137" xr:uid="{00000000-0005-0000-0000-000066010000}"/>
    <cellStyle name="Normal 16 6 5" xfId="614" xr:uid="{00000000-0005-0000-0000-000067010000}"/>
    <cellStyle name="Normal 16 7" xfId="175" xr:uid="{00000000-0005-0000-0000-000068010000}"/>
    <cellStyle name="Normal 16 7 2" xfId="359" xr:uid="{00000000-0005-0000-0000-000069010000}"/>
    <cellStyle name="Normal 16 7 2 2" xfId="1343" xr:uid="{00000000-0005-0000-0000-00006A010000}"/>
    <cellStyle name="Normal 16 7 2 3" xfId="792" xr:uid="{00000000-0005-0000-0000-00006B010000}"/>
    <cellStyle name="Normal 16 7 3" xfId="969" xr:uid="{00000000-0005-0000-0000-00006C010000}"/>
    <cellStyle name="Normal 16 7 4" xfId="1159" xr:uid="{00000000-0005-0000-0000-00006D010000}"/>
    <cellStyle name="Normal 16 7 5" xfId="480" xr:uid="{00000000-0005-0000-0000-00006E010000}"/>
    <cellStyle name="Normal 16 8" xfId="203" xr:uid="{00000000-0005-0000-0000-00006F010000}"/>
    <cellStyle name="Normal 16 8 2" xfId="1187" xr:uid="{00000000-0005-0000-0000-000070010000}"/>
    <cellStyle name="Normal 16 8 3" xfId="636" xr:uid="{00000000-0005-0000-0000-000071010000}"/>
    <cellStyle name="Normal 16 9" xfId="388" xr:uid="{00000000-0005-0000-0000-000072010000}"/>
    <cellStyle name="Normal 16 9 2" xfId="1372" xr:uid="{00000000-0005-0000-0000-000073010000}"/>
    <cellStyle name="Normal 16 9 3" xfId="813" xr:uid="{00000000-0005-0000-0000-000074010000}"/>
    <cellStyle name="Normal 17" xfId="16" xr:uid="{00000000-0005-0000-0000-000075010000}"/>
    <cellStyle name="Normal 17 10" xfId="412" xr:uid="{00000000-0005-0000-0000-000076010000}"/>
    <cellStyle name="Normal 17 10 2" xfId="1396" xr:uid="{00000000-0005-0000-0000-000077010000}"/>
    <cellStyle name="Normal 17 11" xfId="1004" xr:uid="{00000000-0005-0000-0000-000078010000}"/>
    <cellStyle name="Normal 17 12" xfId="440" xr:uid="{00000000-0005-0000-0000-000079010000}"/>
    <cellStyle name="Normal 17 2" xfId="55" xr:uid="{00000000-0005-0000-0000-00007A010000}"/>
    <cellStyle name="Normal 17 2 2" xfId="239" xr:uid="{00000000-0005-0000-0000-00007B010000}"/>
    <cellStyle name="Normal 17 2 2 2" xfId="1223" xr:uid="{00000000-0005-0000-0000-00007C010000}"/>
    <cellStyle name="Normal 17 2 2 3" xfId="672" xr:uid="{00000000-0005-0000-0000-00007D010000}"/>
    <cellStyle name="Normal 17 2 3" xfId="849" xr:uid="{00000000-0005-0000-0000-00007E010000}"/>
    <cellStyle name="Normal 17 2 4" xfId="1039" xr:uid="{00000000-0005-0000-0000-00007F010000}"/>
    <cellStyle name="Normal 17 2 5" xfId="516" xr:uid="{00000000-0005-0000-0000-000080010000}"/>
    <cellStyle name="Normal 17 3" xfId="92" xr:uid="{00000000-0005-0000-0000-000081010000}"/>
    <cellStyle name="Normal 17 3 2" xfId="276" xr:uid="{00000000-0005-0000-0000-000082010000}"/>
    <cellStyle name="Normal 17 3 2 2" xfId="1260" xr:uid="{00000000-0005-0000-0000-000083010000}"/>
    <cellStyle name="Normal 17 3 2 3" xfId="709" xr:uid="{00000000-0005-0000-0000-000084010000}"/>
    <cellStyle name="Normal 17 3 3" xfId="886" xr:uid="{00000000-0005-0000-0000-000085010000}"/>
    <cellStyle name="Normal 17 3 4" xfId="1076" xr:uid="{00000000-0005-0000-0000-000086010000}"/>
    <cellStyle name="Normal 17 3 5" xfId="553" xr:uid="{00000000-0005-0000-0000-000087010000}"/>
    <cellStyle name="Normal 17 4" xfId="113" xr:uid="{00000000-0005-0000-0000-000088010000}"/>
    <cellStyle name="Normal 17 4 2" xfId="297" xr:uid="{00000000-0005-0000-0000-000089010000}"/>
    <cellStyle name="Normal 17 4 2 2" xfId="1281" xr:uid="{00000000-0005-0000-0000-00008A010000}"/>
    <cellStyle name="Normal 17 4 2 3" xfId="730" xr:uid="{00000000-0005-0000-0000-00008B010000}"/>
    <cellStyle name="Normal 17 4 3" xfId="907" xr:uid="{00000000-0005-0000-0000-00008C010000}"/>
    <cellStyle name="Normal 17 4 4" xfId="1097" xr:uid="{00000000-0005-0000-0000-00008D010000}"/>
    <cellStyle name="Normal 17 4 5" xfId="574" xr:uid="{00000000-0005-0000-0000-00008E010000}"/>
    <cellStyle name="Normal 17 5" xfId="134" xr:uid="{00000000-0005-0000-0000-00008F010000}"/>
    <cellStyle name="Normal 17 5 2" xfId="318" xr:uid="{00000000-0005-0000-0000-000090010000}"/>
    <cellStyle name="Normal 17 5 2 2" xfId="1302" xr:uid="{00000000-0005-0000-0000-000091010000}"/>
    <cellStyle name="Normal 17 5 2 3" xfId="751" xr:uid="{00000000-0005-0000-0000-000092010000}"/>
    <cellStyle name="Normal 17 5 3" xfId="928" xr:uid="{00000000-0005-0000-0000-000093010000}"/>
    <cellStyle name="Normal 17 5 4" xfId="1118" xr:uid="{00000000-0005-0000-0000-000094010000}"/>
    <cellStyle name="Normal 17 5 5" xfId="595" xr:uid="{00000000-0005-0000-0000-000095010000}"/>
    <cellStyle name="Normal 17 6" xfId="154" xr:uid="{00000000-0005-0000-0000-000096010000}"/>
    <cellStyle name="Normal 17 6 2" xfId="338" xr:uid="{00000000-0005-0000-0000-000097010000}"/>
    <cellStyle name="Normal 17 6 2 2" xfId="1322" xr:uid="{00000000-0005-0000-0000-000098010000}"/>
    <cellStyle name="Normal 17 6 2 3" xfId="771" xr:uid="{00000000-0005-0000-0000-000099010000}"/>
    <cellStyle name="Normal 17 6 3" xfId="948" xr:uid="{00000000-0005-0000-0000-00009A010000}"/>
    <cellStyle name="Normal 17 6 4" xfId="1138" xr:uid="{00000000-0005-0000-0000-00009B010000}"/>
    <cellStyle name="Normal 17 6 5" xfId="615" xr:uid="{00000000-0005-0000-0000-00009C010000}"/>
    <cellStyle name="Normal 17 7" xfId="176" xr:uid="{00000000-0005-0000-0000-00009D010000}"/>
    <cellStyle name="Normal 17 7 2" xfId="360" xr:uid="{00000000-0005-0000-0000-00009E010000}"/>
    <cellStyle name="Normal 17 7 2 2" xfId="1344" xr:uid="{00000000-0005-0000-0000-00009F010000}"/>
    <cellStyle name="Normal 17 7 2 3" xfId="793" xr:uid="{00000000-0005-0000-0000-0000A0010000}"/>
    <cellStyle name="Normal 17 7 3" xfId="970" xr:uid="{00000000-0005-0000-0000-0000A1010000}"/>
    <cellStyle name="Normal 17 7 4" xfId="1160" xr:uid="{00000000-0005-0000-0000-0000A2010000}"/>
    <cellStyle name="Normal 17 7 5" xfId="481" xr:uid="{00000000-0005-0000-0000-0000A3010000}"/>
    <cellStyle name="Normal 17 8" xfId="204" xr:uid="{00000000-0005-0000-0000-0000A4010000}"/>
    <cellStyle name="Normal 17 8 2" xfId="1188" xr:uid="{00000000-0005-0000-0000-0000A5010000}"/>
    <cellStyle name="Normal 17 8 3" xfId="637" xr:uid="{00000000-0005-0000-0000-0000A6010000}"/>
    <cellStyle name="Normal 17 9" xfId="389" xr:uid="{00000000-0005-0000-0000-0000A7010000}"/>
    <cellStyle name="Normal 17 9 2" xfId="1373" xr:uid="{00000000-0005-0000-0000-0000A8010000}"/>
    <cellStyle name="Normal 17 9 3" xfId="814" xr:uid="{00000000-0005-0000-0000-0000A9010000}"/>
    <cellStyle name="Normal 18" xfId="17" xr:uid="{00000000-0005-0000-0000-0000AA010000}"/>
    <cellStyle name="Normal 18 10" xfId="413" xr:uid="{00000000-0005-0000-0000-0000AB010000}"/>
    <cellStyle name="Normal 18 10 2" xfId="1397" xr:uid="{00000000-0005-0000-0000-0000AC010000}"/>
    <cellStyle name="Normal 18 11" xfId="1005" xr:uid="{00000000-0005-0000-0000-0000AD010000}"/>
    <cellStyle name="Normal 18 12" xfId="441" xr:uid="{00000000-0005-0000-0000-0000AE010000}"/>
    <cellStyle name="Normal 18 2" xfId="56" xr:uid="{00000000-0005-0000-0000-0000AF010000}"/>
    <cellStyle name="Normal 18 2 2" xfId="240" xr:uid="{00000000-0005-0000-0000-0000B0010000}"/>
    <cellStyle name="Normal 18 2 2 2" xfId="1224" xr:uid="{00000000-0005-0000-0000-0000B1010000}"/>
    <cellStyle name="Normal 18 2 2 3" xfId="673" xr:uid="{00000000-0005-0000-0000-0000B2010000}"/>
    <cellStyle name="Normal 18 2 3" xfId="850" xr:uid="{00000000-0005-0000-0000-0000B3010000}"/>
    <cellStyle name="Normal 18 2 4" xfId="1040" xr:uid="{00000000-0005-0000-0000-0000B4010000}"/>
    <cellStyle name="Normal 18 2 5" xfId="517" xr:uid="{00000000-0005-0000-0000-0000B5010000}"/>
    <cellStyle name="Normal 18 3" xfId="93" xr:uid="{00000000-0005-0000-0000-0000B6010000}"/>
    <cellStyle name="Normal 18 3 2" xfId="277" xr:uid="{00000000-0005-0000-0000-0000B7010000}"/>
    <cellStyle name="Normal 18 3 2 2" xfId="1261" xr:uid="{00000000-0005-0000-0000-0000B8010000}"/>
    <cellStyle name="Normal 18 3 2 3" xfId="710" xr:uid="{00000000-0005-0000-0000-0000B9010000}"/>
    <cellStyle name="Normal 18 3 3" xfId="887" xr:uid="{00000000-0005-0000-0000-0000BA010000}"/>
    <cellStyle name="Normal 18 3 4" xfId="1077" xr:uid="{00000000-0005-0000-0000-0000BB010000}"/>
    <cellStyle name="Normal 18 3 5" xfId="554" xr:uid="{00000000-0005-0000-0000-0000BC010000}"/>
    <cellStyle name="Normal 18 4" xfId="114" xr:uid="{00000000-0005-0000-0000-0000BD010000}"/>
    <cellStyle name="Normal 18 4 2" xfId="298" xr:uid="{00000000-0005-0000-0000-0000BE010000}"/>
    <cellStyle name="Normal 18 4 2 2" xfId="1282" xr:uid="{00000000-0005-0000-0000-0000BF010000}"/>
    <cellStyle name="Normal 18 4 2 3" xfId="731" xr:uid="{00000000-0005-0000-0000-0000C0010000}"/>
    <cellStyle name="Normal 18 4 3" xfId="908" xr:uid="{00000000-0005-0000-0000-0000C1010000}"/>
    <cellStyle name="Normal 18 4 4" xfId="1098" xr:uid="{00000000-0005-0000-0000-0000C2010000}"/>
    <cellStyle name="Normal 18 4 5" xfId="575" xr:uid="{00000000-0005-0000-0000-0000C3010000}"/>
    <cellStyle name="Normal 18 5" xfId="135" xr:uid="{00000000-0005-0000-0000-0000C4010000}"/>
    <cellStyle name="Normal 18 5 2" xfId="319" xr:uid="{00000000-0005-0000-0000-0000C5010000}"/>
    <cellStyle name="Normal 18 5 2 2" xfId="1303" xr:uid="{00000000-0005-0000-0000-0000C6010000}"/>
    <cellStyle name="Normal 18 5 2 3" xfId="752" xr:uid="{00000000-0005-0000-0000-0000C7010000}"/>
    <cellStyle name="Normal 18 5 3" xfId="929" xr:uid="{00000000-0005-0000-0000-0000C8010000}"/>
    <cellStyle name="Normal 18 5 4" xfId="1119" xr:uid="{00000000-0005-0000-0000-0000C9010000}"/>
    <cellStyle name="Normal 18 5 5" xfId="596" xr:uid="{00000000-0005-0000-0000-0000CA010000}"/>
    <cellStyle name="Normal 18 6" xfId="155" xr:uid="{00000000-0005-0000-0000-0000CB010000}"/>
    <cellStyle name="Normal 18 6 2" xfId="339" xr:uid="{00000000-0005-0000-0000-0000CC010000}"/>
    <cellStyle name="Normal 18 6 2 2" xfId="1323" xr:uid="{00000000-0005-0000-0000-0000CD010000}"/>
    <cellStyle name="Normal 18 6 2 3" xfId="772" xr:uid="{00000000-0005-0000-0000-0000CE010000}"/>
    <cellStyle name="Normal 18 6 3" xfId="949" xr:uid="{00000000-0005-0000-0000-0000CF010000}"/>
    <cellStyle name="Normal 18 6 4" xfId="1139" xr:uid="{00000000-0005-0000-0000-0000D0010000}"/>
    <cellStyle name="Normal 18 6 5" xfId="616" xr:uid="{00000000-0005-0000-0000-0000D1010000}"/>
    <cellStyle name="Normal 18 7" xfId="177" xr:uid="{00000000-0005-0000-0000-0000D2010000}"/>
    <cellStyle name="Normal 18 7 2" xfId="361" xr:uid="{00000000-0005-0000-0000-0000D3010000}"/>
    <cellStyle name="Normal 18 7 2 2" xfId="1345" xr:uid="{00000000-0005-0000-0000-0000D4010000}"/>
    <cellStyle name="Normal 18 7 2 3" xfId="794" xr:uid="{00000000-0005-0000-0000-0000D5010000}"/>
    <cellStyle name="Normal 18 7 3" xfId="971" xr:uid="{00000000-0005-0000-0000-0000D6010000}"/>
    <cellStyle name="Normal 18 7 4" xfId="1161" xr:uid="{00000000-0005-0000-0000-0000D7010000}"/>
    <cellStyle name="Normal 18 7 5" xfId="482" xr:uid="{00000000-0005-0000-0000-0000D8010000}"/>
    <cellStyle name="Normal 18 8" xfId="205" xr:uid="{00000000-0005-0000-0000-0000D9010000}"/>
    <cellStyle name="Normal 18 8 2" xfId="1189" xr:uid="{00000000-0005-0000-0000-0000DA010000}"/>
    <cellStyle name="Normal 18 8 3" xfId="638" xr:uid="{00000000-0005-0000-0000-0000DB010000}"/>
    <cellStyle name="Normal 18 9" xfId="390" xr:uid="{00000000-0005-0000-0000-0000DC010000}"/>
    <cellStyle name="Normal 18 9 2" xfId="1374" xr:uid="{00000000-0005-0000-0000-0000DD010000}"/>
    <cellStyle name="Normal 18 9 3" xfId="815" xr:uid="{00000000-0005-0000-0000-0000DE010000}"/>
    <cellStyle name="Normal 19" xfId="18" xr:uid="{00000000-0005-0000-0000-0000DF010000}"/>
    <cellStyle name="Normal 19 10" xfId="414" xr:uid="{00000000-0005-0000-0000-0000E0010000}"/>
    <cellStyle name="Normal 19 10 2" xfId="1398" xr:uid="{00000000-0005-0000-0000-0000E1010000}"/>
    <cellStyle name="Normal 19 11" xfId="1006" xr:uid="{00000000-0005-0000-0000-0000E2010000}"/>
    <cellStyle name="Normal 19 12" xfId="442" xr:uid="{00000000-0005-0000-0000-0000E3010000}"/>
    <cellStyle name="Normal 19 2" xfId="57" xr:uid="{00000000-0005-0000-0000-0000E4010000}"/>
    <cellStyle name="Normal 19 2 2" xfId="241" xr:uid="{00000000-0005-0000-0000-0000E5010000}"/>
    <cellStyle name="Normal 19 2 2 2" xfId="1225" xr:uid="{00000000-0005-0000-0000-0000E6010000}"/>
    <cellStyle name="Normal 19 2 2 3" xfId="674" xr:uid="{00000000-0005-0000-0000-0000E7010000}"/>
    <cellStyle name="Normal 19 2 3" xfId="851" xr:uid="{00000000-0005-0000-0000-0000E8010000}"/>
    <cellStyle name="Normal 19 2 4" xfId="1041" xr:uid="{00000000-0005-0000-0000-0000E9010000}"/>
    <cellStyle name="Normal 19 2 5" xfId="518" xr:uid="{00000000-0005-0000-0000-0000EA010000}"/>
    <cellStyle name="Normal 19 3" xfId="94" xr:uid="{00000000-0005-0000-0000-0000EB010000}"/>
    <cellStyle name="Normal 19 3 2" xfId="278" xr:uid="{00000000-0005-0000-0000-0000EC010000}"/>
    <cellStyle name="Normal 19 3 2 2" xfId="1262" xr:uid="{00000000-0005-0000-0000-0000ED010000}"/>
    <cellStyle name="Normal 19 3 2 3" xfId="711" xr:uid="{00000000-0005-0000-0000-0000EE010000}"/>
    <cellStyle name="Normal 19 3 3" xfId="888" xr:uid="{00000000-0005-0000-0000-0000EF010000}"/>
    <cellStyle name="Normal 19 3 4" xfId="1078" xr:uid="{00000000-0005-0000-0000-0000F0010000}"/>
    <cellStyle name="Normal 19 3 5" xfId="555" xr:uid="{00000000-0005-0000-0000-0000F1010000}"/>
    <cellStyle name="Normal 19 4" xfId="115" xr:uid="{00000000-0005-0000-0000-0000F2010000}"/>
    <cellStyle name="Normal 19 4 2" xfId="299" xr:uid="{00000000-0005-0000-0000-0000F3010000}"/>
    <cellStyle name="Normal 19 4 2 2" xfId="1283" xr:uid="{00000000-0005-0000-0000-0000F4010000}"/>
    <cellStyle name="Normal 19 4 2 3" xfId="732" xr:uid="{00000000-0005-0000-0000-0000F5010000}"/>
    <cellStyle name="Normal 19 4 3" xfId="909" xr:uid="{00000000-0005-0000-0000-0000F6010000}"/>
    <cellStyle name="Normal 19 4 4" xfId="1099" xr:uid="{00000000-0005-0000-0000-0000F7010000}"/>
    <cellStyle name="Normal 19 4 5" xfId="576" xr:uid="{00000000-0005-0000-0000-0000F8010000}"/>
    <cellStyle name="Normal 19 5" xfId="136" xr:uid="{00000000-0005-0000-0000-0000F9010000}"/>
    <cellStyle name="Normal 19 5 2" xfId="320" xr:uid="{00000000-0005-0000-0000-0000FA010000}"/>
    <cellStyle name="Normal 19 5 2 2" xfId="1304" xr:uid="{00000000-0005-0000-0000-0000FB010000}"/>
    <cellStyle name="Normal 19 5 2 3" xfId="753" xr:uid="{00000000-0005-0000-0000-0000FC010000}"/>
    <cellStyle name="Normal 19 5 3" xfId="930" xr:uid="{00000000-0005-0000-0000-0000FD010000}"/>
    <cellStyle name="Normal 19 5 4" xfId="1120" xr:uid="{00000000-0005-0000-0000-0000FE010000}"/>
    <cellStyle name="Normal 19 5 5" xfId="597" xr:uid="{00000000-0005-0000-0000-0000FF010000}"/>
    <cellStyle name="Normal 19 6" xfId="156" xr:uid="{00000000-0005-0000-0000-000000020000}"/>
    <cellStyle name="Normal 19 6 2" xfId="340" xr:uid="{00000000-0005-0000-0000-000001020000}"/>
    <cellStyle name="Normal 19 6 2 2" xfId="1324" xr:uid="{00000000-0005-0000-0000-000002020000}"/>
    <cellStyle name="Normal 19 6 2 3" xfId="773" xr:uid="{00000000-0005-0000-0000-000003020000}"/>
    <cellStyle name="Normal 19 6 3" xfId="950" xr:uid="{00000000-0005-0000-0000-000004020000}"/>
    <cellStyle name="Normal 19 6 4" xfId="1140" xr:uid="{00000000-0005-0000-0000-000005020000}"/>
    <cellStyle name="Normal 19 6 5" xfId="617" xr:uid="{00000000-0005-0000-0000-000006020000}"/>
    <cellStyle name="Normal 19 7" xfId="178" xr:uid="{00000000-0005-0000-0000-000007020000}"/>
    <cellStyle name="Normal 19 7 2" xfId="362" xr:uid="{00000000-0005-0000-0000-000008020000}"/>
    <cellStyle name="Normal 19 7 2 2" xfId="1346" xr:uid="{00000000-0005-0000-0000-000009020000}"/>
    <cellStyle name="Normal 19 7 2 3" xfId="795" xr:uid="{00000000-0005-0000-0000-00000A020000}"/>
    <cellStyle name="Normal 19 7 3" xfId="972" xr:uid="{00000000-0005-0000-0000-00000B020000}"/>
    <cellStyle name="Normal 19 7 4" xfId="1162" xr:uid="{00000000-0005-0000-0000-00000C020000}"/>
    <cellStyle name="Normal 19 7 5" xfId="483" xr:uid="{00000000-0005-0000-0000-00000D020000}"/>
    <cellStyle name="Normal 19 8" xfId="206" xr:uid="{00000000-0005-0000-0000-00000E020000}"/>
    <cellStyle name="Normal 19 8 2" xfId="1190" xr:uid="{00000000-0005-0000-0000-00000F020000}"/>
    <cellStyle name="Normal 19 8 3" xfId="639" xr:uid="{00000000-0005-0000-0000-000010020000}"/>
    <cellStyle name="Normal 19 9" xfId="391" xr:uid="{00000000-0005-0000-0000-000011020000}"/>
    <cellStyle name="Normal 19 9 2" xfId="1375" xr:uid="{00000000-0005-0000-0000-000012020000}"/>
    <cellStyle name="Normal 19 9 3" xfId="816" xr:uid="{00000000-0005-0000-0000-000013020000}"/>
    <cellStyle name="Normal 2" xfId="1" xr:uid="{00000000-0005-0000-0000-000014020000}"/>
    <cellStyle name="Normal 20" xfId="19" xr:uid="{00000000-0005-0000-0000-000015020000}"/>
    <cellStyle name="Normal 20 10" xfId="415" xr:uid="{00000000-0005-0000-0000-000016020000}"/>
    <cellStyle name="Normal 20 10 2" xfId="1399" xr:uid="{00000000-0005-0000-0000-000017020000}"/>
    <cellStyle name="Normal 20 11" xfId="1007" xr:uid="{00000000-0005-0000-0000-000018020000}"/>
    <cellStyle name="Normal 20 12" xfId="443" xr:uid="{00000000-0005-0000-0000-000019020000}"/>
    <cellStyle name="Normal 20 2" xfId="58" xr:uid="{00000000-0005-0000-0000-00001A020000}"/>
    <cellStyle name="Normal 20 2 2" xfId="242" xr:uid="{00000000-0005-0000-0000-00001B020000}"/>
    <cellStyle name="Normal 20 2 2 2" xfId="1226" xr:uid="{00000000-0005-0000-0000-00001C020000}"/>
    <cellStyle name="Normal 20 2 2 3" xfId="675" xr:uid="{00000000-0005-0000-0000-00001D020000}"/>
    <cellStyle name="Normal 20 2 3" xfId="852" xr:uid="{00000000-0005-0000-0000-00001E020000}"/>
    <cellStyle name="Normal 20 2 4" xfId="1042" xr:uid="{00000000-0005-0000-0000-00001F020000}"/>
    <cellStyle name="Normal 20 2 5" xfId="519" xr:uid="{00000000-0005-0000-0000-000020020000}"/>
    <cellStyle name="Normal 20 3" xfId="95" xr:uid="{00000000-0005-0000-0000-000021020000}"/>
    <cellStyle name="Normal 20 3 2" xfId="279" xr:uid="{00000000-0005-0000-0000-000022020000}"/>
    <cellStyle name="Normal 20 3 2 2" xfId="1263" xr:uid="{00000000-0005-0000-0000-000023020000}"/>
    <cellStyle name="Normal 20 3 2 3" xfId="712" xr:uid="{00000000-0005-0000-0000-000024020000}"/>
    <cellStyle name="Normal 20 3 3" xfId="889" xr:uid="{00000000-0005-0000-0000-000025020000}"/>
    <cellStyle name="Normal 20 3 4" xfId="1079" xr:uid="{00000000-0005-0000-0000-000026020000}"/>
    <cellStyle name="Normal 20 3 5" xfId="556" xr:uid="{00000000-0005-0000-0000-000027020000}"/>
    <cellStyle name="Normal 20 4" xfId="116" xr:uid="{00000000-0005-0000-0000-000028020000}"/>
    <cellStyle name="Normal 20 4 2" xfId="300" xr:uid="{00000000-0005-0000-0000-000029020000}"/>
    <cellStyle name="Normal 20 4 2 2" xfId="1284" xr:uid="{00000000-0005-0000-0000-00002A020000}"/>
    <cellStyle name="Normal 20 4 2 3" xfId="733" xr:uid="{00000000-0005-0000-0000-00002B020000}"/>
    <cellStyle name="Normal 20 4 3" xfId="910" xr:uid="{00000000-0005-0000-0000-00002C020000}"/>
    <cellStyle name="Normal 20 4 4" xfId="1100" xr:uid="{00000000-0005-0000-0000-00002D020000}"/>
    <cellStyle name="Normal 20 4 5" xfId="577" xr:uid="{00000000-0005-0000-0000-00002E020000}"/>
    <cellStyle name="Normal 20 5" xfId="137" xr:uid="{00000000-0005-0000-0000-00002F020000}"/>
    <cellStyle name="Normal 20 5 2" xfId="321" xr:uid="{00000000-0005-0000-0000-000030020000}"/>
    <cellStyle name="Normal 20 5 2 2" xfId="1305" xr:uid="{00000000-0005-0000-0000-000031020000}"/>
    <cellStyle name="Normal 20 5 2 3" xfId="754" xr:uid="{00000000-0005-0000-0000-000032020000}"/>
    <cellStyle name="Normal 20 5 3" xfId="931" xr:uid="{00000000-0005-0000-0000-000033020000}"/>
    <cellStyle name="Normal 20 5 4" xfId="1121" xr:uid="{00000000-0005-0000-0000-000034020000}"/>
    <cellStyle name="Normal 20 5 5" xfId="598" xr:uid="{00000000-0005-0000-0000-000035020000}"/>
    <cellStyle name="Normal 20 6" xfId="157" xr:uid="{00000000-0005-0000-0000-000036020000}"/>
    <cellStyle name="Normal 20 6 2" xfId="341" xr:uid="{00000000-0005-0000-0000-000037020000}"/>
    <cellStyle name="Normal 20 6 2 2" xfId="1325" xr:uid="{00000000-0005-0000-0000-000038020000}"/>
    <cellStyle name="Normal 20 6 2 3" xfId="774" xr:uid="{00000000-0005-0000-0000-000039020000}"/>
    <cellStyle name="Normal 20 6 3" xfId="951" xr:uid="{00000000-0005-0000-0000-00003A020000}"/>
    <cellStyle name="Normal 20 6 4" xfId="1141" xr:uid="{00000000-0005-0000-0000-00003B020000}"/>
    <cellStyle name="Normal 20 6 5" xfId="618" xr:uid="{00000000-0005-0000-0000-00003C020000}"/>
    <cellStyle name="Normal 20 7" xfId="179" xr:uid="{00000000-0005-0000-0000-00003D020000}"/>
    <cellStyle name="Normal 20 7 2" xfId="363" xr:uid="{00000000-0005-0000-0000-00003E020000}"/>
    <cellStyle name="Normal 20 7 2 2" xfId="1347" xr:uid="{00000000-0005-0000-0000-00003F020000}"/>
    <cellStyle name="Normal 20 7 2 3" xfId="796" xr:uid="{00000000-0005-0000-0000-000040020000}"/>
    <cellStyle name="Normal 20 7 3" xfId="973" xr:uid="{00000000-0005-0000-0000-000041020000}"/>
    <cellStyle name="Normal 20 7 4" xfId="1163" xr:uid="{00000000-0005-0000-0000-000042020000}"/>
    <cellStyle name="Normal 20 7 5" xfId="484" xr:uid="{00000000-0005-0000-0000-000043020000}"/>
    <cellStyle name="Normal 20 8" xfId="207" xr:uid="{00000000-0005-0000-0000-000044020000}"/>
    <cellStyle name="Normal 20 8 2" xfId="1191" xr:uid="{00000000-0005-0000-0000-000045020000}"/>
    <cellStyle name="Normal 20 8 3" xfId="640" xr:uid="{00000000-0005-0000-0000-000046020000}"/>
    <cellStyle name="Normal 20 9" xfId="392" xr:uid="{00000000-0005-0000-0000-000047020000}"/>
    <cellStyle name="Normal 20 9 2" xfId="1376" xr:uid="{00000000-0005-0000-0000-000048020000}"/>
    <cellStyle name="Normal 20 9 3" xfId="817" xr:uid="{00000000-0005-0000-0000-000049020000}"/>
    <cellStyle name="Normal 21" xfId="20" xr:uid="{00000000-0005-0000-0000-00004A020000}"/>
    <cellStyle name="Normal 22" xfId="21" xr:uid="{00000000-0005-0000-0000-00004B020000}"/>
    <cellStyle name="Normal 22 10" xfId="1008" xr:uid="{00000000-0005-0000-0000-00004C020000}"/>
    <cellStyle name="Normal 22 11" xfId="444" xr:uid="{00000000-0005-0000-0000-00004D020000}"/>
    <cellStyle name="Normal 22 2" xfId="59" xr:uid="{00000000-0005-0000-0000-00004E020000}"/>
    <cellStyle name="Normal 22 2 2" xfId="243" xr:uid="{00000000-0005-0000-0000-00004F020000}"/>
    <cellStyle name="Normal 22 2 2 2" xfId="1227" xr:uid="{00000000-0005-0000-0000-000050020000}"/>
    <cellStyle name="Normal 22 2 2 3" xfId="676" xr:uid="{00000000-0005-0000-0000-000051020000}"/>
    <cellStyle name="Normal 22 2 3" xfId="853" xr:uid="{00000000-0005-0000-0000-000052020000}"/>
    <cellStyle name="Normal 22 2 4" xfId="1043" xr:uid="{00000000-0005-0000-0000-000053020000}"/>
    <cellStyle name="Normal 22 2 5" xfId="520" xr:uid="{00000000-0005-0000-0000-000054020000}"/>
    <cellStyle name="Normal 22 3" xfId="117" xr:uid="{00000000-0005-0000-0000-000055020000}"/>
    <cellStyle name="Normal 22 3 2" xfId="301" xr:uid="{00000000-0005-0000-0000-000056020000}"/>
    <cellStyle name="Normal 22 3 2 2" xfId="1285" xr:uid="{00000000-0005-0000-0000-000057020000}"/>
    <cellStyle name="Normal 22 3 2 3" xfId="734" xr:uid="{00000000-0005-0000-0000-000058020000}"/>
    <cellStyle name="Normal 22 3 3" xfId="911" xr:uid="{00000000-0005-0000-0000-000059020000}"/>
    <cellStyle name="Normal 22 3 4" xfId="1101" xr:uid="{00000000-0005-0000-0000-00005A020000}"/>
    <cellStyle name="Normal 22 3 5" xfId="578" xr:uid="{00000000-0005-0000-0000-00005B020000}"/>
    <cellStyle name="Normal 22 4" xfId="138" xr:uid="{00000000-0005-0000-0000-00005C020000}"/>
    <cellStyle name="Normal 22 4 2" xfId="322" xr:uid="{00000000-0005-0000-0000-00005D020000}"/>
    <cellStyle name="Normal 22 4 2 2" xfId="1306" xr:uid="{00000000-0005-0000-0000-00005E020000}"/>
    <cellStyle name="Normal 22 4 2 3" xfId="755" xr:uid="{00000000-0005-0000-0000-00005F020000}"/>
    <cellStyle name="Normal 22 4 3" xfId="932" xr:uid="{00000000-0005-0000-0000-000060020000}"/>
    <cellStyle name="Normal 22 4 4" xfId="1122" xr:uid="{00000000-0005-0000-0000-000061020000}"/>
    <cellStyle name="Normal 22 4 5" xfId="599" xr:uid="{00000000-0005-0000-0000-000062020000}"/>
    <cellStyle name="Normal 22 5" xfId="158" xr:uid="{00000000-0005-0000-0000-000063020000}"/>
    <cellStyle name="Normal 22 5 2" xfId="342" xr:uid="{00000000-0005-0000-0000-000064020000}"/>
    <cellStyle name="Normal 22 5 2 2" xfId="1326" xr:uid="{00000000-0005-0000-0000-000065020000}"/>
    <cellStyle name="Normal 22 5 2 3" xfId="775" xr:uid="{00000000-0005-0000-0000-000066020000}"/>
    <cellStyle name="Normal 22 5 3" xfId="952" xr:uid="{00000000-0005-0000-0000-000067020000}"/>
    <cellStyle name="Normal 22 5 4" xfId="1142" xr:uid="{00000000-0005-0000-0000-000068020000}"/>
    <cellStyle name="Normal 22 5 5" xfId="619" xr:uid="{00000000-0005-0000-0000-000069020000}"/>
    <cellStyle name="Normal 22 6" xfId="180" xr:uid="{00000000-0005-0000-0000-00006A020000}"/>
    <cellStyle name="Normal 22 6 2" xfId="364" xr:uid="{00000000-0005-0000-0000-00006B020000}"/>
    <cellStyle name="Normal 22 6 2 2" xfId="1348" xr:uid="{00000000-0005-0000-0000-00006C020000}"/>
    <cellStyle name="Normal 22 6 2 3" xfId="797" xr:uid="{00000000-0005-0000-0000-00006D020000}"/>
    <cellStyle name="Normal 22 6 3" xfId="974" xr:uid="{00000000-0005-0000-0000-00006E020000}"/>
    <cellStyle name="Normal 22 6 4" xfId="1164" xr:uid="{00000000-0005-0000-0000-00006F020000}"/>
    <cellStyle name="Normal 22 6 5" xfId="485" xr:uid="{00000000-0005-0000-0000-000070020000}"/>
    <cellStyle name="Normal 22 7" xfId="208" xr:uid="{00000000-0005-0000-0000-000071020000}"/>
    <cellStyle name="Normal 22 7 2" xfId="1192" xr:uid="{00000000-0005-0000-0000-000072020000}"/>
    <cellStyle name="Normal 22 7 3" xfId="641" xr:uid="{00000000-0005-0000-0000-000073020000}"/>
    <cellStyle name="Normal 22 8" xfId="393" xr:uid="{00000000-0005-0000-0000-000074020000}"/>
    <cellStyle name="Normal 22 8 2" xfId="1377" xr:uid="{00000000-0005-0000-0000-000075020000}"/>
    <cellStyle name="Normal 22 8 3" xfId="818" xr:uid="{00000000-0005-0000-0000-000076020000}"/>
    <cellStyle name="Normal 22 9" xfId="416" xr:uid="{00000000-0005-0000-0000-000077020000}"/>
    <cellStyle name="Normal 22 9 2" xfId="1400" xr:uid="{00000000-0005-0000-0000-000078020000}"/>
    <cellStyle name="Normal 23" xfId="22" xr:uid="{00000000-0005-0000-0000-000079020000}"/>
    <cellStyle name="Normal 23 10" xfId="1009" xr:uid="{00000000-0005-0000-0000-00007A020000}"/>
    <cellStyle name="Normal 23 11" xfId="445" xr:uid="{00000000-0005-0000-0000-00007B020000}"/>
    <cellStyle name="Normal 23 2" xfId="60" xr:uid="{00000000-0005-0000-0000-00007C020000}"/>
    <cellStyle name="Normal 23 2 2" xfId="244" xr:uid="{00000000-0005-0000-0000-00007D020000}"/>
    <cellStyle name="Normal 23 2 2 2" xfId="1228" xr:uid="{00000000-0005-0000-0000-00007E020000}"/>
    <cellStyle name="Normal 23 2 2 3" xfId="677" xr:uid="{00000000-0005-0000-0000-00007F020000}"/>
    <cellStyle name="Normal 23 2 3" xfId="854" xr:uid="{00000000-0005-0000-0000-000080020000}"/>
    <cellStyle name="Normal 23 2 4" xfId="1044" xr:uid="{00000000-0005-0000-0000-000081020000}"/>
    <cellStyle name="Normal 23 2 5" xfId="521" xr:uid="{00000000-0005-0000-0000-000082020000}"/>
    <cellStyle name="Normal 23 3" xfId="118" xr:uid="{00000000-0005-0000-0000-000083020000}"/>
    <cellStyle name="Normal 23 3 2" xfId="302" xr:uid="{00000000-0005-0000-0000-000084020000}"/>
    <cellStyle name="Normal 23 3 2 2" xfId="1286" xr:uid="{00000000-0005-0000-0000-000085020000}"/>
    <cellStyle name="Normal 23 3 2 3" xfId="735" xr:uid="{00000000-0005-0000-0000-000086020000}"/>
    <cellStyle name="Normal 23 3 3" xfId="912" xr:uid="{00000000-0005-0000-0000-000087020000}"/>
    <cellStyle name="Normal 23 3 4" xfId="1102" xr:uid="{00000000-0005-0000-0000-000088020000}"/>
    <cellStyle name="Normal 23 3 5" xfId="579" xr:uid="{00000000-0005-0000-0000-000089020000}"/>
    <cellStyle name="Normal 23 4" xfId="139" xr:uid="{00000000-0005-0000-0000-00008A020000}"/>
    <cellStyle name="Normal 23 4 2" xfId="323" xr:uid="{00000000-0005-0000-0000-00008B020000}"/>
    <cellStyle name="Normal 23 4 2 2" xfId="1307" xr:uid="{00000000-0005-0000-0000-00008C020000}"/>
    <cellStyle name="Normal 23 4 2 3" xfId="756" xr:uid="{00000000-0005-0000-0000-00008D020000}"/>
    <cellStyle name="Normal 23 4 3" xfId="933" xr:uid="{00000000-0005-0000-0000-00008E020000}"/>
    <cellStyle name="Normal 23 4 4" xfId="1123" xr:uid="{00000000-0005-0000-0000-00008F020000}"/>
    <cellStyle name="Normal 23 4 5" xfId="600" xr:uid="{00000000-0005-0000-0000-000090020000}"/>
    <cellStyle name="Normal 23 5" xfId="159" xr:uid="{00000000-0005-0000-0000-000091020000}"/>
    <cellStyle name="Normal 23 5 2" xfId="343" xr:uid="{00000000-0005-0000-0000-000092020000}"/>
    <cellStyle name="Normal 23 5 2 2" xfId="1327" xr:uid="{00000000-0005-0000-0000-000093020000}"/>
    <cellStyle name="Normal 23 5 2 3" xfId="776" xr:uid="{00000000-0005-0000-0000-000094020000}"/>
    <cellStyle name="Normal 23 5 3" xfId="953" xr:uid="{00000000-0005-0000-0000-000095020000}"/>
    <cellStyle name="Normal 23 5 4" xfId="1143" xr:uid="{00000000-0005-0000-0000-000096020000}"/>
    <cellStyle name="Normal 23 5 5" xfId="620" xr:uid="{00000000-0005-0000-0000-000097020000}"/>
    <cellStyle name="Normal 23 6" xfId="181" xr:uid="{00000000-0005-0000-0000-000098020000}"/>
    <cellStyle name="Normal 23 6 2" xfId="365" xr:uid="{00000000-0005-0000-0000-000099020000}"/>
    <cellStyle name="Normal 23 6 2 2" xfId="1349" xr:uid="{00000000-0005-0000-0000-00009A020000}"/>
    <cellStyle name="Normal 23 6 2 3" xfId="798" xr:uid="{00000000-0005-0000-0000-00009B020000}"/>
    <cellStyle name="Normal 23 6 3" xfId="975" xr:uid="{00000000-0005-0000-0000-00009C020000}"/>
    <cellStyle name="Normal 23 6 4" xfId="1165" xr:uid="{00000000-0005-0000-0000-00009D020000}"/>
    <cellStyle name="Normal 23 6 5" xfId="486" xr:uid="{00000000-0005-0000-0000-00009E020000}"/>
    <cellStyle name="Normal 23 7" xfId="209" xr:uid="{00000000-0005-0000-0000-00009F020000}"/>
    <cellStyle name="Normal 23 7 2" xfId="1193" xr:uid="{00000000-0005-0000-0000-0000A0020000}"/>
    <cellStyle name="Normal 23 7 3" xfId="642" xr:uid="{00000000-0005-0000-0000-0000A1020000}"/>
    <cellStyle name="Normal 23 8" xfId="394" xr:uid="{00000000-0005-0000-0000-0000A2020000}"/>
    <cellStyle name="Normal 23 8 2" xfId="1378" xr:uid="{00000000-0005-0000-0000-0000A3020000}"/>
    <cellStyle name="Normal 23 8 3" xfId="819" xr:uid="{00000000-0005-0000-0000-0000A4020000}"/>
    <cellStyle name="Normal 23 9" xfId="417" xr:uid="{00000000-0005-0000-0000-0000A5020000}"/>
    <cellStyle name="Normal 23 9 2" xfId="1401" xr:uid="{00000000-0005-0000-0000-0000A6020000}"/>
    <cellStyle name="Normal 24" xfId="23" xr:uid="{00000000-0005-0000-0000-0000A7020000}"/>
    <cellStyle name="Normal 24 2" xfId="61" xr:uid="{00000000-0005-0000-0000-0000A8020000}"/>
    <cellStyle name="Normal 24 2 2" xfId="245" xr:uid="{00000000-0005-0000-0000-0000A9020000}"/>
    <cellStyle name="Normal 24 2 2 2" xfId="1229" xr:uid="{00000000-0005-0000-0000-0000AA020000}"/>
    <cellStyle name="Normal 24 2 2 3" xfId="678" xr:uid="{00000000-0005-0000-0000-0000AB020000}"/>
    <cellStyle name="Normal 24 2 3" xfId="855" xr:uid="{00000000-0005-0000-0000-0000AC020000}"/>
    <cellStyle name="Normal 24 2 4" xfId="1045" xr:uid="{00000000-0005-0000-0000-0000AD020000}"/>
    <cellStyle name="Normal 24 2 5" xfId="522" xr:uid="{00000000-0005-0000-0000-0000AE020000}"/>
    <cellStyle name="Normal 24 3" xfId="210" xr:uid="{00000000-0005-0000-0000-0000AF020000}"/>
    <cellStyle name="Normal 24 3 2" xfId="1194" xr:uid="{00000000-0005-0000-0000-0000B0020000}"/>
    <cellStyle name="Normal 24 3 3" xfId="487" xr:uid="{00000000-0005-0000-0000-0000B1020000}"/>
    <cellStyle name="Normal 24 4" xfId="395" xr:uid="{00000000-0005-0000-0000-0000B2020000}"/>
    <cellStyle name="Normal 24 4 2" xfId="1379" xr:uid="{00000000-0005-0000-0000-0000B3020000}"/>
    <cellStyle name="Normal 24 4 3" xfId="643" xr:uid="{00000000-0005-0000-0000-0000B4020000}"/>
    <cellStyle name="Normal 24 5" xfId="418" xr:uid="{00000000-0005-0000-0000-0000B5020000}"/>
    <cellStyle name="Normal 24 5 2" xfId="1402" xr:uid="{00000000-0005-0000-0000-0000B6020000}"/>
    <cellStyle name="Normal 24 5 3" xfId="820" xr:uid="{00000000-0005-0000-0000-0000B7020000}"/>
    <cellStyle name="Normal 24 6" xfId="1010" xr:uid="{00000000-0005-0000-0000-0000B8020000}"/>
    <cellStyle name="Normal 24 7" xfId="446" xr:uid="{00000000-0005-0000-0000-0000B9020000}"/>
    <cellStyle name="Normal 25" xfId="24" xr:uid="{00000000-0005-0000-0000-0000BA020000}"/>
    <cellStyle name="Normal 25 2" xfId="62" xr:uid="{00000000-0005-0000-0000-0000BB020000}"/>
    <cellStyle name="Normal 25 2 2" xfId="246" xr:uid="{00000000-0005-0000-0000-0000BC020000}"/>
    <cellStyle name="Normal 25 2 2 2" xfId="1230" xr:uid="{00000000-0005-0000-0000-0000BD020000}"/>
    <cellStyle name="Normal 25 2 2 3" xfId="679" xr:uid="{00000000-0005-0000-0000-0000BE020000}"/>
    <cellStyle name="Normal 25 2 3" xfId="856" xr:uid="{00000000-0005-0000-0000-0000BF020000}"/>
    <cellStyle name="Normal 25 2 4" xfId="1046" xr:uid="{00000000-0005-0000-0000-0000C0020000}"/>
    <cellStyle name="Normal 25 2 5" xfId="523" xr:uid="{00000000-0005-0000-0000-0000C1020000}"/>
    <cellStyle name="Normal 25 3" xfId="211" xr:uid="{00000000-0005-0000-0000-0000C2020000}"/>
    <cellStyle name="Normal 25 3 2" xfId="1195" xr:uid="{00000000-0005-0000-0000-0000C3020000}"/>
    <cellStyle name="Normal 25 3 3" xfId="488" xr:uid="{00000000-0005-0000-0000-0000C4020000}"/>
    <cellStyle name="Normal 25 4" xfId="396" xr:uid="{00000000-0005-0000-0000-0000C5020000}"/>
    <cellStyle name="Normal 25 4 2" xfId="1380" xr:uid="{00000000-0005-0000-0000-0000C6020000}"/>
    <cellStyle name="Normal 25 4 3" xfId="644" xr:uid="{00000000-0005-0000-0000-0000C7020000}"/>
    <cellStyle name="Normal 25 5" xfId="419" xr:uid="{00000000-0005-0000-0000-0000C8020000}"/>
    <cellStyle name="Normal 25 5 2" xfId="1403" xr:uid="{00000000-0005-0000-0000-0000C9020000}"/>
    <cellStyle name="Normal 25 5 3" xfId="821" xr:uid="{00000000-0005-0000-0000-0000CA020000}"/>
    <cellStyle name="Normal 25 6" xfId="1011" xr:uid="{00000000-0005-0000-0000-0000CB020000}"/>
    <cellStyle name="Normal 25 7" xfId="447" xr:uid="{00000000-0005-0000-0000-0000CC020000}"/>
    <cellStyle name="Normal 26" xfId="25" xr:uid="{00000000-0005-0000-0000-0000CD020000}"/>
    <cellStyle name="Normal 26 2" xfId="63" xr:uid="{00000000-0005-0000-0000-0000CE020000}"/>
    <cellStyle name="Normal 26 2 2" xfId="247" xr:uid="{00000000-0005-0000-0000-0000CF020000}"/>
    <cellStyle name="Normal 26 2 2 2" xfId="1231" xr:uid="{00000000-0005-0000-0000-0000D0020000}"/>
    <cellStyle name="Normal 26 2 2 3" xfId="680" xr:uid="{00000000-0005-0000-0000-0000D1020000}"/>
    <cellStyle name="Normal 26 2 3" xfId="857" xr:uid="{00000000-0005-0000-0000-0000D2020000}"/>
    <cellStyle name="Normal 26 2 4" xfId="1047" xr:uid="{00000000-0005-0000-0000-0000D3020000}"/>
    <cellStyle name="Normal 26 2 5" xfId="524" xr:uid="{00000000-0005-0000-0000-0000D4020000}"/>
    <cellStyle name="Normal 26 3" xfId="212" xr:uid="{00000000-0005-0000-0000-0000D5020000}"/>
    <cellStyle name="Normal 26 3 2" xfId="1196" xr:uid="{00000000-0005-0000-0000-0000D6020000}"/>
    <cellStyle name="Normal 26 3 3" xfId="489" xr:uid="{00000000-0005-0000-0000-0000D7020000}"/>
    <cellStyle name="Normal 26 4" xfId="420" xr:uid="{00000000-0005-0000-0000-0000D8020000}"/>
    <cellStyle name="Normal 26 4 2" xfId="1404" xr:uid="{00000000-0005-0000-0000-0000D9020000}"/>
    <cellStyle name="Normal 26 4 3" xfId="645" xr:uid="{00000000-0005-0000-0000-0000DA020000}"/>
    <cellStyle name="Normal 26 5" xfId="822" xr:uid="{00000000-0005-0000-0000-0000DB020000}"/>
    <cellStyle name="Normal 26 6" xfId="1012" xr:uid="{00000000-0005-0000-0000-0000DC020000}"/>
    <cellStyle name="Normal 26 7" xfId="448" xr:uid="{00000000-0005-0000-0000-0000DD020000}"/>
    <cellStyle name="Normal 27" xfId="26" xr:uid="{00000000-0005-0000-0000-0000DE020000}"/>
    <cellStyle name="Normal 27 2" xfId="64" xr:uid="{00000000-0005-0000-0000-0000DF020000}"/>
    <cellStyle name="Normal 27 2 2" xfId="248" xr:uid="{00000000-0005-0000-0000-0000E0020000}"/>
    <cellStyle name="Normal 27 2 2 2" xfId="1232" xr:uid="{00000000-0005-0000-0000-0000E1020000}"/>
    <cellStyle name="Normal 27 2 2 3" xfId="681" xr:uid="{00000000-0005-0000-0000-0000E2020000}"/>
    <cellStyle name="Normal 27 2 3" xfId="858" xr:uid="{00000000-0005-0000-0000-0000E3020000}"/>
    <cellStyle name="Normal 27 2 4" xfId="1048" xr:uid="{00000000-0005-0000-0000-0000E4020000}"/>
    <cellStyle name="Normal 27 2 5" xfId="525" xr:uid="{00000000-0005-0000-0000-0000E5020000}"/>
    <cellStyle name="Normal 27 3" xfId="213" xr:uid="{00000000-0005-0000-0000-0000E6020000}"/>
    <cellStyle name="Normal 27 3 2" xfId="1197" xr:uid="{00000000-0005-0000-0000-0000E7020000}"/>
    <cellStyle name="Normal 27 3 3" xfId="490" xr:uid="{00000000-0005-0000-0000-0000E8020000}"/>
    <cellStyle name="Normal 27 4" xfId="421" xr:uid="{00000000-0005-0000-0000-0000E9020000}"/>
    <cellStyle name="Normal 27 4 2" xfId="1405" xr:uid="{00000000-0005-0000-0000-0000EA020000}"/>
    <cellStyle name="Normal 27 4 3" xfId="646" xr:uid="{00000000-0005-0000-0000-0000EB020000}"/>
    <cellStyle name="Normal 27 5" xfId="823" xr:uid="{00000000-0005-0000-0000-0000EC020000}"/>
    <cellStyle name="Normal 27 6" xfId="1013" xr:uid="{00000000-0005-0000-0000-0000ED020000}"/>
    <cellStyle name="Normal 27 7" xfId="449" xr:uid="{00000000-0005-0000-0000-0000EE020000}"/>
    <cellStyle name="Normal 28" xfId="27" xr:uid="{00000000-0005-0000-0000-0000EF020000}"/>
    <cellStyle name="Normal 28 2" xfId="65" xr:uid="{00000000-0005-0000-0000-0000F0020000}"/>
    <cellStyle name="Normal 28 2 2" xfId="249" xr:uid="{00000000-0005-0000-0000-0000F1020000}"/>
    <cellStyle name="Normal 28 2 2 2" xfId="1233" xr:uid="{00000000-0005-0000-0000-0000F2020000}"/>
    <cellStyle name="Normal 28 2 2 3" xfId="682" xr:uid="{00000000-0005-0000-0000-0000F3020000}"/>
    <cellStyle name="Normal 28 2 3" xfId="859" xr:uid="{00000000-0005-0000-0000-0000F4020000}"/>
    <cellStyle name="Normal 28 2 4" xfId="1049" xr:uid="{00000000-0005-0000-0000-0000F5020000}"/>
    <cellStyle name="Normal 28 2 5" xfId="526" xr:uid="{00000000-0005-0000-0000-0000F6020000}"/>
    <cellStyle name="Normal 28 3" xfId="214" xr:uid="{00000000-0005-0000-0000-0000F7020000}"/>
    <cellStyle name="Normal 28 3 2" xfId="1198" xr:uid="{00000000-0005-0000-0000-0000F8020000}"/>
    <cellStyle name="Normal 28 3 3" xfId="491" xr:uid="{00000000-0005-0000-0000-0000F9020000}"/>
    <cellStyle name="Normal 28 4" xfId="647" xr:uid="{00000000-0005-0000-0000-0000FA020000}"/>
    <cellStyle name="Normal 28 5" xfId="824" xr:uid="{00000000-0005-0000-0000-0000FB020000}"/>
    <cellStyle name="Normal 28 6" xfId="1014" xr:uid="{00000000-0005-0000-0000-0000FC020000}"/>
    <cellStyle name="Normal 28 7" xfId="450" xr:uid="{00000000-0005-0000-0000-0000FD020000}"/>
    <cellStyle name="Normal 29" xfId="28" xr:uid="{00000000-0005-0000-0000-0000FE020000}"/>
    <cellStyle name="Normal 29 2" xfId="66" xr:uid="{00000000-0005-0000-0000-0000FF020000}"/>
    <cellStyle name="Normal 29 2 2" xfId="250" xr:uid="{00000000-0005-0000-0000-000000030000}"/>
    <cellStyle name="Normal 29 2 2 2" xfId="1234" xr:uid="{00000000-0005-0000-0000-000001030000}"/>
    <cellStyle name="Normal 29 2 2 3" xfId="683" xr:uid="{00000000-0005-0000-0000-000002030000}"/>
    <cellStyle name="Normal 29 2 3" xfId="860" xr:uid="{00000000-0005-0000-0000-000003030000}"/>
    <cellStyle name="Normal 29 2 4" xfId="1050" xr:uid="{00000000-0005-0000-0000-000004030000}"/>
    <cellStyle name="Normal 29 2 5" xfId="527" xr:uid="{00000000-0005-0000-0000-000005030000}"/>
    <cellStyle name="Normal 29 3" xfId="215" xr:uid="{00000000-0005-0000-0000-000006030000}"/>
    <cellStyle name="Normal 29 3 2" xfId="1199" xr:uid="{00000000-0005-0000-0000-000007030000}"/>
    <cellStyle name="Normal 29 3 3" xfId="492" xr:uid="{00000000-0005-0000-0000-000008030000}"/>
    <cellStyle name="Normal 29 4" xfId="648" xr:uid="{00000000-0005-0000-0000-000009030000}"/>
    <cellStyle name="Normal 29 5" xfId="825" xr:uid="{00000000-0005-0000-0000-00000A030000}"/>
    <cellStyle name="Normal 29 6" xfId="1015" xr:uid="{00000000-0005-0000-0000-00000B030000}"/>
    <cellStyle name="Normal 29 7" xfId="451" xr:uid="{00000000-0005-0000-0000-00000C030000}"/>
    <cellStyle name="Normal 3" xfId="2" xr:uid="{00000000-0005-0000-0000-00000D030000}"/>
    <cellStyle name="Normal 3 10" xfId="375" xr:uid="{00000000-0005-0000-0000-00000E030000}"/>
    <cellStyle name="Normal 3 10 2" xfId="1359" xr:uid="{00000000-0005-0000-0000-00000F030000}"/>
    <cellStyle name="Normal 3 10 3" xfId="800" xr:uid="{00000000-0005-0000-0000-000010030000}"/>
    <cellStyle name="Normal 3 11" xfId="398" xr:uid="{00000000-0005-0000-0000-000011030000}"/>
    <cellStyle name="Normal 3 11 2" xfId="1382" xr:uid="{00000000-0005-0000-0000-000012030000}"/>
    <cellStyle name="Normal 3 12" xfId="990" xr:uid="{00000000-0005-0000-0000-000013030000}"/>
    <cellStyle name="Normal 3 13" xfId="426" xr:uid="{00000000-0005-0000-0000-000014030000}"/>
    <cellStyle name="Normal 3 2" xfId="30" xr:uid="{00000000-0005-0000-0000-000015030000}"/>
    <cellStyle name="Normal 3 3" xfId="41" xr:uid="{00000000-0005-0000-0000-000016030000}"/>
    <cellStyle name="Normal 3 3 2" xfId="225" xr:uid="{00000000-0005-0000-0000-000017030000}"/>
    <cellStyle name="Normal 3 3 2 2" xfId="1209" xr:uid="{00000000-0005-0000-0000-000018030000}"/>
    <cellStyle name="Normal 3 3 2 3" xfId="658" xr:uid="{00000000-0005-0000-0000-000019030000}"/>
    <cellStyle name="Normal 3 3 3" xfId="835" xr:uid="{00000000-0005-0000-0000-00001A030000}"/>
    <cellStyle name="Normal 3 3 4" xfId="1025" xr:uid="{00000000-0005-0000-0000-00001B030000}"/>
    <cellStyle name="Normal 3 3 5" xfId="502" xr:uid="{00000000-0005-0000-0000-00001C030000}"/>
    <cellStyle name="Normal 3 4" xfId="78" xr:uid="{00000000-0005-0000-0000-00001D030000}"/>
    <cellStyle name="Normal 3 4 2" xfId="262" xr:uid="{00000000-0005-0000-0000-00001E030000}"/>
    <cellStyle name="Normal 3 4 2 2" xfId="1246" xr:uid="{00000000-0005-0000-0000-00001F030000}"/>
    <cellStyle name="Normal 3 4 2 3" xfId="695" xr:uid="{00000000-0005-0000-0000-000020030000}"/>
    <cellStyle name="Normal 3 4 3" xfId="872" xr:uid="{00000000-0005-0000-0000-000021030000}"/>
    <cellStyle name="Normal 3 4 4" xfId="1062" xr:uid="{00000000-0005-0000-0000-000022030000}"/>
    <cellStyle name="Normal 3 4 5" xfId="539" xr:uid="{00000000-0005-0000-0000-000023030000}"/>
    <cellStyle name="Normal 3 5" xfId="99" xr:uid="{00000000-0005-0000-0000-000024030000}"/>
    <cellStyle name="Normal 3 5 2" xfId="283" xr:uid="{00000000-0005-0000-0000-000025030000}"/>
    <cellStyle name="Normal 3 5 2 2" xfId="1267" xr:uid="{00000000-0005-0000-0000-000026030000}"/>
    <cellStyle name="Normal 3 5 2 3" xfId="716" xr:uid="{00000000-0005-0000-0000-000027030000}"/>
    <cellStyle name="Normal 3 5 3" xfId="893" xr:uid="{00000000-0005-0000-0000-000028030000}"/>
    <cellStyle name="Normal 3 5 4" xfId="1083" xr:uid="{00000000-0005-0000-0000-000029030000}"/>
    <cellStyle name="Normal 3 5 5" xfId="560" xr:uid="{00000000-0005-0000-0000-00002A030000}"/>
    <cellStyle name="Normal 3 6" xfId="120" xr:uid="{00000000-0005-0000-0000-00002B030000}"/>
    <cellStyle name="Normal 3 6 2" xfId="304" xr:uid="{00000000-0005-0000-0000-00002C030000}"/>
    <cellStyle name="Normal 3 6 2 2" xfId="1288" xr:uid="{00000000-0005-0000-0000-00002D030000}"/>
    <cellStyle name="Normal 3 6 2 3" xfId="737" xr:uid="{00000000-0005-0000-0000-00002E030000}"/>
    <cellStyle name="Normal 3 6 3" xfId="914" xr:uid="{00000000-0005-0000-0000-00002F030000}"/>
    <cellStyle name="Normal 3 6 4" xfId="1104" xr:uid="{00000000-0005-0000-0000-000030030000}"/>
    <cellStyle name="Normal 3 6 5" xfId="581" xr:uid="{00000000-0005-0000-0000-000031030000}"/>
    <cellStyle name="Normal 3 7" xfId="140" xr:uid="{00000000-0005-0000-0000-000032030000}"/>
    <cellStyle name="Normal 3 7 2" xfId="324" xr:uid="{00000000-0005-0000-0000-000033030000}"/>
    <cellStyle name="Normal 3 7 2 2" xfId="1308" xr:uid="{00000000-0005-0000-0000-000034030000}"/>
    <cellStyle name="Normal 3 7 2 3" xfId="757" xr:uid="{00000000-0005-0000-0000-000035030000}"/>
    <cellStyle name="Normal 3 7 3" xfId="934" xr:uid="{00000000-0005-0000-0000-000036030000}"/>
    <cellStyle name="Normal 3 7 4" xfId="1124" xr:uid="{00000000-0005-0000-0000-000037030000}"/>
    <cellStyle name="Normal 3 7 5" xfId="601" xr:uid="{00000000-0005-0000-0000-000038030000}"/>
    <cellStyle name="Normal 3 8" xfId="162" xr:uid="{00000000-0005-0000-0000-000039030000}"/>
    <cellStyle name="Normal 3 8 2" xfId="346" xr:uid="{00000000-0005-0000-0000-00003A030000}"/>
    <cellStyle name="Normal 3 8 2 2" xfId="1330" xr:uid="{00000000-0005-0000-0000-00003B030000}"/>
    <cellStyle name="Normal 3 8 2 3" xfId="779" xr:uid="{00000000-0005-0000-0000-00003C030000}"/>
    <cellStyle name="Normal 3 8 3" xfId="956" xr:uid="{00000000-0005-0000-0000-00003D030000}"/>
    <cellStyle name="Normal 3 8 4" xfId="1146" xr:uid="{00000000-0005-0000-0000-00003E030000}"/>
    <cellStyle name="Normal 3 8 5" xfId="467" xr:uid="{00000000-0005-0000-0000-00003F030000}"/>
    <cellStyle name="Normal 3 9" xfId="190" xr:uid="{00000000-0005-0000-0000-000040030000}"/>
    <cellStyle name="Normal 3 9 2" xfId="1174" xr:uid="{00000000-0005-0000-0000-000041030000}"/>
    <cellStyle name="Normal 3 9 3" xfId="623" xr:uid="{00000000-0005-0000-0000-000042030000}"/>
    <cellStyle name="Normal 30" xfId="29" xr:uid="{00000000-0005-0000-0000-000043030000}"/>
    <cellStyle name="Normal 31" xfId="32" xr:uid="{00000000-0005-0000-0000-000044030000}"/>
    <cellStyle name="Normal 31 2" xfId="67" xr:uid="{00000000-0005-0000-0000-000045030000}"/>
    <cellStyle name="Normal 31 2 2" xfId="251" xr:uid="{00000000-0005-0000-0000-000046030000}"/>
    <cellStyle name="Normal 31 2 2 2" xfId="1235" xr:uid="{00000000-0005-0000-0000-000047030000}"/>
    <cellStyle name="Normal 31 2 2 3" xfId="684" xr:uid="{00000000-0005-0000-0000-000048030000}"/>
    <cellStyle name="Normal 31 2 3" xfId="861" xr:uid="{00000000-0005-0000-0000-000049030000}"/>
    <cellStyle name="Normal 31 2 4" xfId="1051" xr:uid="{00000000-0005-0000-0000-00004A030000}"/>
    <cellStyle name="Normal 31 2 5" xfId="528" xr:uid="{00000000-0005-0000-0000-00004B030000}"/>
    <cellStyle name="Normal 31 3" xfId="216" xr:uid="{00000000-0005-0000-0000-00004C030000}"/>
    <cellStyle name="Normal 31 3 2" xfId="1200" xr:uid="{00000000-0005-0000-0000-00004D030000}"/>
    <cellStyle name="Normal 31 3 3" xfId="649" xr:uid="{00000000-0005-0000-0000-00004E030000}"/>
    <cellStyle name="Normal 31 4" xfId="826" xr:uid="{00000000-0005-0000-0000-00004F030000}"/>
    <cellStyle name="Normal 31 5" xfId="1016" xr:uid="{00000000-0005-0000-0000-000050030000}"/>
    <cellStyle name="Normal 31 6" xfId="493" xr:uid="{00000000-0005-0000-0000-000051030000}"/>
    <cellStyle name="Normal 32" xfId="33" xr:uid="{00000000-0005-0000-0000-000052030000}"/>
    <cellStyle name="Normal 32 2" xfId="68" xr:uid="{00000000-0005-0000-0000-000053030000}"/>
    <cellStyle name="Normal 32 2 2" xfId="252" xr:uid="{00000000-0005-0000-0000-000054030000}"/>
    <cellStyle name="Normal 32 2 2 2" xfId="1236" xr:uid="{00000000-0005-0000-0000-000055030000}"/>
    <cellStyle name="Normal 32 2 2 3" xfId="685" xr:uid="{00000000-0005-0000-0000-000056030000}"/>
    <cellStyle name="Normal 32 2 3" xfId="862" xr:uid="{00000000-0005-0000-0000-000057030000}"/>
    <cellStyle name="Normal 32 2 4" xfId="1052" xr:uid="{00000000-0005-0000-0000-000058030000}"/>
    <cellStyle name="Normal 32 2 5" xfId="529" xr:uid="{00000000-0005-0000-0000-000059030000}"/>
    <cellStyle name="Normal 32 3" xfId="217" xr:uid="{00000000-0005-0000-0000-00005A030000}"/>
    <cellStyle name="Normal 32 3 2" xfId="1201" xr:uid="{00000000-0005-0000-0000-00005B030000}"/>
    <cellStyle name="Normal 32 3 3" xfId="494" xr:uid="{00000000-0005-0000-0000-00005C030000}"/>
    <cellStyle name="Normal 32 4" xfId="650" xr:uid="{00000000-0005-0000-0000-00005D030000}"/>
    <cellStyle name="Normal 32 5" xfId="827" xr:uid="{00000000-0005-0000-0000-00005E030000}"/>
    <cellStyle name="Normal 32 6" xfId="1017" xr:uid="{00000000-0005-0000-0000-00005F030000}"/>
    <cellStyle name="Normal 32 7" xfId="452" xr:uid="{00000000-0005-0000-0000-000060030000}"/>
    <cellStyle name="Normal 33" xfId="34" xr:uid="{00000000-0005-0000-0000-000061030000}"/>
    <cellStyle name="Normal 33 2" xfId="69" xr:uid="{00000000-0005-0000-0000-000062030000}"/>
    <cellStyle name="Normal 33 2 2" xfId="253" xr:uid="{00000000-0005-0000-0000-000063030000}"/>
    <cellStyle name="Normal 33 2 2 2" xfId="1237" xr:uid="{00000000-0005-0000-0000-000064030000}"/>
    <cellStyle name="Normal 33 2 2 3" xfId="686" xr:uid="{00000000-0005-0000-0000-000065030000}"/>
    <cellStyle name="Normal 33 2 3" xfId="863" xr:uid="{00000000-0005-0000-0000-000066030000}"/>
    <cellStyle name="Normal 33 2 4" xfId="1053" xr:uid="{00000000-0005-0000-0000-000067030000}"/>
    <cellStyle name="Normal 33 2 5" xfId="530" xr:uid="{00000000-0005-0000-0000-000068030000}"/>
    <cellStyle name="Normal 33 3" xfId="218" xr:uid="{00000000-0005-0000-0000-000069030000}"/>
    <cellStyle name="Normal 33 3 2" xfId="1202" xr:uid="{00000000-0005-0000-0000-00006A030000}"/>
    <cellStyle name="Normal 33 3 3" xfId="495" xr:uid="{00000000-0005-0000-0000-00006B030000}"/>
    <cellStyle name="Normal 33 4" xfId="651" xr:uid="{00000000-0005-0000-0000-00006C030000}"/>
    <cellStyle name="Normal 33 5" xfId="828" xr:uid="{00000000-0005-0000-0000-00006D030000}"/>
    <cellStyle name="Normal 33 6" xfId="1018" xr:uid="{00000000-0005-0000-0000-00006E030000}"/>
    <cellStyle name="Normal 33 7" xfId="453" xr:uid="{00000000-0005-0000-0000-00006F030000}"/>
    <cellStyle name="Normal 34" xfId="35" xr:uid="{00000000-0005-0000-0000-000070030000}"/>
    <cellStyle name="Normal 34 2" xfId="70" xr:uid="{00000000-0005-0000-0000-000071030000}"/>
    <cellStyle name="Normal 34 2 2" xfId="254" xr:uid="{00000000-0005-0000-0000-000072030000}"/>
    <cellStyle name="Normal 34 2 2 2" xfId="1238" xr:uid="{00000000-0005-0000-0000-000073030000}"/>
    <cellStyle name="Normal 34 2 2 3" xfId="687" xr:uid="{00000000-0005-0000-0000-000074030000}"/>
    <cellStyle name="Normal 34 2 3" xfId="864" xr:uid="{00000000-0005-0000-0000-000075030000}"/>
    <cellStyle name="Normal 34 2 4" xfId="1054" xr:uid="{00000000-0005-0000-0000-000076030000}"/>
    <cellStyle name="Normal 34 2 5" xfId="531" xr:uid="{00000000-0005-0000-0000-000077030000}"/>
    <cellStyle name="Normal 34 3" xfId="219" xr:uid="{00000000-0005-0000-0000-000078030000}"/>
    <cellStyle name="Normal 34 3 2" xfId="1203" xr:uid="{00000000-0005-0000-0000-000079030000}"/>
    <cellStyle name="Normal 34 3 3" xfId="496" xr:uid="{00000000-0005-0000-0000-00007A030000}"/>
    <cellStyle name="Normal 34 4" xfId="652" xr:uid="{00000000-0005-0000-0000-00007B030000}"/>
    <cellStyle name="Normal 34 5" xfId="829" xr:uid="{00000000-0005-0000-0000-00007C030000}"/>
    <cellStyle name="Normal 34 6" xfId="1019" xr:uid="{00000000-0005-0000-0000-00007D030000}"/>
    <cellStyle name="Normal 34 7" xfId="454" xr:uid="{00000000-0005-0000-0000-00007E030000}"/>
    <cellStyle name="Normal 35" xfId="36" xr:uid="{00000000-0005-0000-0000-00007F030000}"/>
    <cellStyle name="Normal 35 2" xfId="71" xr:uid="{00000000-0005-0000-0000-000080030000}"/>
    <cellStyle name="Normal 35 2 2" xfId="255" xr:uid="{00000000-0005-0000-0000-000081030000}"/>
    <cellStyle name="Normal 35 2 2 2" xfId="1239" xr:uid="{00000000-0005-0000-0000-000082030000}"/>
    <cellStyle name="Normal 35 2 2 3" xfId="688" xr:uid="{00000000-0005-0000-0000-000083030000}"/>
    <cellStyle name="Normal 35 2 3" xfId="865" xr:uid="{00000000-0005-0000-0000-000084030000}"/>
    <cellStyle name="Normal 35 2 4" xfId="1055" xr:uid="{00000000-0005-0000-0000-000085030000}"/>
    <cellStyle name="Normal 35 2 5" xfId="532" xr:uid="{00000000-0005-0000-0000-000086030000}"/>
    <cellStyle name="Normal 35 3" xfId="220" xr:uid="{00000000-0005-0000-0000-000087030000}"/>
    <cellStyle name="Normal 35 3 2" xfId="1204" xr:uid="{00000000-0005-0000-0000-000088030000}"/>
    <cellStyle name="Normal 35 3 3" xfId="497" xr:uid="{00000000-0005-0000-0000-000089030000}"/>
    <cellStyle name="Normal 35 4" xfId="653" xr:uid="{00000000-0005-0000-0000-00008A030000}"/>
    <cellStyle name="Normal 35 5" xfId="830" xr:uid="{00000000-0005-0000-0000-00008B030000}"/>
    <cellStyle name="Normal 35 6" xfId="1020" xr:uid="{00000000-0005-0000-0000-00008C030000}"/>
    <cellStyle name="Normal 35 7" xfId="455" xr:uid="{00000000-0005-0000-0000-00008D030000}"/>
    <cellStyle name="Normal 36" xfId="37" xr:uid="{00000000-0005-0000-0000-00008E030000}"/>
    <cellStyle name="Normal 36 2" xfId="72" xr:uid="{00000000-0005-0000-0000-00008F030000}"/>
    <cellStyle name="Normal 36 2 2" xfId="256" xr:uid="{00000000-0005-0000-0000-000090030000}"/>
    <cellStyle name="Normal 36 2 2 2" xfId="1240" xr:uid="{00000000-0005-0000-0000-000091030000}"/>
    <cellStyle name="Normal 36 2 2 3" xfId="689" xr:uid="{00000000-0005-0000-0000-000092030000}"/>
    <cellStyle name="Normal 36 2 3" xfId="866" xr:uid="{00000000-0005-0000-0000-000093030000}"/>
    <cellStyle name="Normal 36 2 4" xfId="1056" xr:uid="{00000000-0005-0000-0000-000094030000}"/>
    <cellStyle name="Normal 36 2 5" xfId="533" xr:uid="{00000000-0005-0000-0000-000095030000}"/>
    <cellStyle name="Normal 36 3" xfId="221" xr:uid="{00000000-0005-0000-0000-000096030000}"/>
    <cellStyle name="Normal 36 3 2" xfId="1205" xr:uid="{00000000-0005-0000-0000-000097030000}"/>
    <cellStyle name="Normal 36 3 3" xfId="498" xr:uid="{00000000-0005-0000-0000-000098030000}"/>
    <cellStyle name="Normal 36 4" xfId="654" xr:uid="{00000000-0005-0000-0000-000099030000}"/>
    <cellStyle name="Normal 36 5" xfId="831" xr:uid="{00000000-0005-0000-0000-00009A030000}"/>
    <cellStyle name="Normal 36 6" xfId="1021" xr:uid="{00000000-0005-0000-0000-00009B030000}"/>
    <cellStyle name="Normal 36 7" xfId="456" xr:uid="{00000000-0005-0000-0000-00009C030000}"/>
    <cellStyle name="Normal 37" xfId="38" xr:uid="{00000000-0005-0000-0000-00009D030000}"/>
    <cellStyle name="Normal 37 2" xfId="73" xr:uid="{00000000-0005-0000-0000-00009E030000}"/>
    <cellStyle name="Normal 37 2 2" xfId="257" xr:uid="{00000000-0005-0000-0000-00009F030000}"/>
    <cellStyle name="Normal 37 2 2 2" xfId="1241" xr:uid="{00000000-0005-0000-0000-0000A0030000}"/>
    <cellStyle name="Normal 37 2 2 3" xfId="690" xr:uid="{00000000-0005-0000-0000-0000A1030000}"/>
    <cellStyle name="Normal 37 2 3" xfId="867" xr:uid="{00000000-0005-0000-0000-0000A2030000}"/>
    <cellStyle name="Normal 37 2 4" xfId="1057" xr:uid="{00000000-0005-0000-0000-0000A3030000}"/>
    <cellStyle name="Normal 37 2 5" xfId="534" xr:uid="{00000000-0005-0000-0000-0000A4030000}"/>
    <cellStyle name="Normal 37 3" xfId="222" xr:uid="{00000000-0005-0000-0000-0000A5030000}"/>
    <cellStyle name="Normal 37 3 2" xfId="1206" xr:uid="{00000000-0005-0000-0000-0000A6030000}"/>
    <cellStyle name="Normal 37 3 3" xfId="499" xr:uid="{00000000-0005-0000-0000-0000A7030000}"/>
    <cellStyle name="Normal 37 4" xfId="655" xr:uid="{00000000-0005-0000-0000-0000A8030000}"/>
    <cellStyle name="Normal 37 5" xfId="832" xr:uid="{00000000-0005-0000-0000-0000A9030000}"/>
    <cellStyle name="Normal 37 6" xfId="1022" xr:uid="{00000000-0005-0000-0000-0000AA030000}"/>
    <cellStyle name="Normal 37 7" xfId="457" xr:uid="{00000000-0005-0000-0000-0000AB030000}"/>
    <cellStyle name="Normal 38" xfId="39" xr:uid="{00000000-0005-0000-0000-0000AC030000}"/>
    <cellStyle name="Normal 38 2" xfId="74" xr:uid="{00000000-0005-0000-0000-0000AD030000}"/>
    <cellStyle name="Normal 38 2 2" xfId="258" xr:uid="{00000000-0005-0000-0000-0000AE030000}"/>
    <cellStyle name="Normal 38 2 2 2" xfId="1242" xr:uid="{00000000-0005-0000-0000-0000AF030000}"/>
    <cellStyle name="Normal 38 2 2 3" xfId="691" xr:uid="{00000000-0005-0000-0000-0000B0030000}"/>
    <cellStyle name="Normal 38 2 3" xfId="868" xr:uid="{00000000-0005-0000-0000-0000B1030000}"/>
    <cellStyle name="Normal 38 2 4" xfId="1058" xr:uid="{00000000-0005-0000-0000-0000B2030000}"/>
    <cellStyle name="Normal 38 2 5" xfId="535" xr:uid="{00000000-0005-0000-0000-0000B3030000}"/>
    <cellStyle name="Normal 38 3" xfId="223" xr:uid="{00000000-0005-0000-0000-0000B4030000}"/>
    <cellStyle name="Normal 38 3 2" xfId="1207" xr:uid="{00000000-0005-0000-0000-0000B5030000}"/>
    <cellStyle name="Normal 38 3 3" xfId="656" xr:uid="{00000000-0005-0000-0000-0000B6030000}"/>
    <cellStyle name="Normal 38 4" xfId="833" xr:uid="{00000000-0005-0000-0000-0000B7030000}"/>
    <cellStyle name="Normal 38 5" xfId="1023" xr:uid="{00000000-0005-0000-0000-0000B8030000}"/>
    <cellStyle name="Normal 38 6" xfId="500" xr:uid="{00000000-0005-0000-0000-0000B9030000}"/>
    <cellStyle name="Normal 39" xfId="40" xr:uid="{00000000-0005-0000-0000-0000BA030000}"/>
    <cellStyle name="Normal 39 2" xfId="224" xr:uid="{00000000-0005-0000-0000-0000BB030000}"/>
    <cellStyle name="Normal 39 2 2" xfId="1208" xr:uid="{00000000-0005-0000-0000-0000BC030000}"/>
    <cellStyle name="Normal 39 2 3" xfId="657" xr:uid="{00000000-0005-0000-0000-0000BD030000}"/>
    <cellStyle name="Normal 39 3" xfId="834" xr:uid="{00000000-0005-0000-0000-0000BE030000}"/>
    <cellStyle name="Normal 39 4" xfId="1024" xr:uid="{00000000-0005-0000-0000-0000BF030000}"/>
    <cellStyle name="Normal 39 5" xfId="501" xr:uid="{00000000-0005-0000-0000-0000C0030000}"/>
    <cellStyle name="Normal 4" xfId="3" xr:uid="{00000000-0005-0000-0000-0000C1030000}"/>
    <cellStyle name="Normal 4 10" xfId="399" xr:uid="{00000000-0005-0000-0000-0000C2030000}"/>
    <cellStyle name="Normal 4 10 2" xfId="1383" xr:uid="{00000000-0005-0000-0000-0000C3030000}"/>
    <cellStyle name="Normal 4 11" xfId="991" xr:uid="{00000000-0005-0000-0000-0000C4030000}"/>
    <cellStyle name="Normal 4 12" xfId="427" xr:uid="{00000000-0005-0000-0000-0000C5030000}"/>
    <cellStyle name="Normal 4 2" xfId="42" xr:uid="{00000000-0005-0000-0000-0000C6030000}"/>
    <cellStyle name="Normal 4 2 2" xfId="226" xr:uid="{00000000-0005-0000-0000-0000C7030000}"/>
    <cellStyle name="Normal 4 2 2 2" xfId="1210" xr:uid="{00000000-0005-0000-0000-0000C8030000}"/>
    <cellStyle name="Normal 4 2 2 3" xfId="659" xr:uid="{00000000-0005-0000-0000-0000C9030000}"/>
    <cellStyle name="Normal 4 2 3" xfId="836" xr:uid="{00000000-0005-0000-0000-0000CA030000}"/>
    <cellStyle name="Normal 4 2 4" xfId="1026" xr:uid="{00000000-0005-0000-0000-0000CB030000}"/>
    <cellStyle name="Normal 4 2 5" xfId="503" xr:uid="{00000000-0005-0000-0000-0000CC030000}"/>
    <cellStyle name="Normal 4 3" xfId="79" xr:uid="{00000000-0005-0000-0000-0000CD030000}"/>
    <cellStyle name="Normal 4 3 2" xfId="263" xr:uid="{00000000-0005-0000-0000-0000CE030000}"/>
    <cellStyle name="Normal 4 3 2 2" xfId="1247" xr:uid="{00000000-0005-0000-0000-0000CF030000}"/>
    <cellStyle name="Normal 4 3 2 3" xfId="696" xr:uid="{00000000-0005-0000-0000-0000D0030000}"/>
    <cellStyle name="Normal 4 3 3" xfId="873" xr:uid="{00000000-0005-0000-0000-0000D1030000}"/>
    <cellStyle name="Normal 4 3 4" xfId="1063" xr:uid="{00000000-0005-0000-0000-0000D2030000}"/>
    <cellStyle name="Normal 4 3 5" xfId="540" xr:uid="{00000000-0005-0000-0000-0000D3030000}"/>
    <cellStyle name="Normal 4 4" xfId="100" xr:uid="{00000000-0005-0000-0000-0000D4030000}"/>
    <cellStyle name="Normal 4 4 2" xfId="284" xr:uid="{00000000-0005-0000-0000-0000D5030000}"/>
    <cellStyle name="Normal 4 4 2 2" xfId="1268" xr:uid="{00000000-0005-0000-0000-0000D6030000}"/>
    <cellStyle name="Normal 4 4 2 3" xfId="717" xr:uid="{00000000-0005-0000-0000-0000D7030000}"/>
    <cellStyle name="Normal 4 4 3" xfId="894" xr:uid="{00000000-0005-0000-0000-0000D8030000}"/>
    <cellStyle name="Normal 4 4 4" xfId="1084" xr:uid="{00000000-0005-0000-0000-0000D9030000}"/>
    <cellStyle name="Normal 4 4 5" xfId="561" xr:uid="{00000000-0005-0000-0000-0000DA030000}"/>
    <cellStyle name="Normal 4 5" xfId="121" xr:uid="{00000000-0005-0000-0000-0000DB030000}"/>
    <cellStyle name="Normal 4 5 2" xfId="305" xr:uid="{00000000-0005-0000-0000-0000DC030000}"/>
    <cellStyle name="Normal 4 5 2 2" xfId="1289" xr:uid="{00000000-0005-0000-0000-0000DD030000}"/>
    <cellStyle name="Normal 4 5 2 3" xfId="738" xr:uid="{00000000-0005-0000-0000-0000DE030000}"/>
    <cellStyle name="Normal 4 5 3" xfId="915" xr:uid="{00000000-0005-0000-0000-0000DF030000}"/>
    <cellStyle name="Normal 4 5 4" xfId="1105" xr:uid="{00000000-0005-0000-0000-0000E0030000}"/>
    <cellStyle name="Normal 4 5 5" xfId="582" xr:uid="{00000000-0005-0000-0000-0000E1030000}"/>
    <cellStyle name="Normal 4 6" xfId="141" xr:uid="{00000000-0005-0000-0000-0000E2030000}"/>
    <cellStyle name="Normal 4 6 2" xfId="325" xr:uid="{00000000-0005-0000-0000-0000E3030000}"/>
    <cellStyle name="Normal 4 6 2 2" xfId="1309" xr:uid="{00000000-0005-0000-0000-0000E4030000}"/>
    <cellStyle name="Normal 4 6 2 3" xfId="758" xr:uid="{00000000-0005-0000-0000-0000E5030000}"/>
    <cellStyle name="Normal 4 6 3" xfId="935" xr:uid="{00000000-0005-0000-0000-0000E6030000}"/>
    <cellStyle name="Normal 4 6 4" xfId="1125" xr:uid="{00000000-0005-0000-0000-0000E7030000}"/>
    <cellStyle name="Normal 4 6 5" xfId="602" xr:uid="{00000000-0005-0000-0000-0000E8030000}"/>
    <cellStyle name="Normal 4 7" xfId="163" xr:uid="{00000000-0005-0000-0000-0000E9030000}"/>
    <cellStyle name="Normal 4 7 2" xfId="347" xr:uid="{00000000-0005-0000-0000-0000EA030000}"/>
    <cellStyle name="Normal 4 7 2 2" xfId="1331" xr:uid="{00000000-0005-0000-0000-0000EB030000}"/>
    <cellStyle name="Normal 4 7 2 3" xfId="780" xr:uid="{00000000-0005-0000-0000-0000EC030000}"/>
    <cellStyle name="Normal 4 7 3" xfId="957" xr:uid="{00000000-0005-0000-0000-0000ED030000}"/>
    <cellStyle name="Normal 4 7 4" xfId="1147" xr:uid="{00000000-0005-0000-0000-0000EE030000}"/>
    <cellStyle name="Normal 4 7 5" xfId="468" xr:uid="{00000000-0005-0000-0000-0000EF030000}"/>
    <cellStyle name="Normal 4 8" xfId="191" xr:uid="{00000000-0005-0000-0000-0000F0030000}"/>
    <cellStyle name="Normal 4 8 2" xfId="1175" xr:uid="{00000000-0005-0000-0000-0000F1030000}"/>
    <cellStyle name="Normal 4 8 3" xfId="624" xr:uid="{00000000-0005-0000-0000-0000F2030000}"/>
    <cellStyle name="Normal 4 9" xfId="376" xr:uid="{00000000-0005-0000-0000-0000F3030000}"/>
    <cellStyle name="Normal 4 9 2" xfId="1360" xr:uid="{00000000-0005-0000-0000-0000F4030000}"/>
    <cellStyle name="Normal 4 9 3" xfId="801" xr:uid="{00000000-0005-0000-0000-0000F5030000}"/>
    <cellStyle name="Normal 40" xfId="75" xr:uid="{00000000-0005-0000-0000-0000F6030000}"/>
    <cellStyle name="Normal 40 2" xfId="259" xr:uid="{00000000-0005-0000-0000-0000F7030000}"/>
    <cellStyle name="Normal 40 2 2" xfId="1243" xr:uid="{00000000-0005-0000-0000-0000F8030000}"/>
    <cellStyle name="Normal 40 2 3" xfId="536" xr:uid="{00000000-0005-0000-0000-0000F9030000}"/>
    <cellStyle name="Normal 40 3" xfId="692" xr:uid="{00000000-0005-0000-0000-0000FA030000}"/>
    <cellStyle name="Normal 40 4" xfId="869" xr:uid="{00000000-0005-0000-0000-0000FB030000}"/>
    <cellStyle name="Normal 40 5" xfId="1059" xr:uid="{00000000-0005-0000-0000-0000FC030000}"/>
    <cellStyle name="Normal 40 6" xfId="459" xr:uid="{00000000-0005-0000-0000-0000FD030000}"/>
    <cellStyle name="Normal 41" xfId="76" xr:uid="{00000000-0005-0000-0000-0000FE030000}"/>
    <cellStyle name="Normal 41 2" xfId="260" xr:uid="{00000000-0005-0000-0000-0000FF030000}"/>
    <cellStyle name="Normal 41 2 2" xfId="1244" xr:uid="{00000000-0005-0000-0000-000000040000}"/>
    <cellStyle name="Normal 41 2 3" xfId="537" xr:uid="{00000000-0005-0000-0000-000001040000}"/>
    <cellStyle name="Normal 41 3" xfId="693" xr:uid="{00000000-0005-0000-0000-000002040000}"/>
    <cellStyle name="Normal 41 4" xfId="870" xr:uid="{00000000-0005-0000-0000-000003040000}"/>
    <cellStyle name="Normal 41 5" xfId="1060" xr:uid="{00000000-0005-0000-0000-000004040000}"/>
    <cellStyle name="Normal 41 6" xfId="460" xr:uid="{00000000-0005-0000-0000-000005040000}"/>
    <cellStyle name="Normal 42" xfId="77" xr:uid="{00000000-0005-0000-0000-000006040000}"/>
    <cellStyle name="Normal 42 2" xfId="261" xr:uid="{00000000-0005-0000-0000-000007040000}"/>
    <cellStyle name="Normal 42 2 2" xfId="1245" xr:uid="{00000000-0005-0000-0000-000008040000}"/>
    <cellStyle name="Normal 42 2 3" xfId="538" xr:uid="{00000000-0005-0000-0000-000009040000}"/>
    <cellStyle name="Normal 42 3" xfId="694" xr:uid="{00000000-0005-0000-0000-00000A040000}"/>
    <cellStyle name="Normal 42 4" xfId="871" xr:uid="{00000000-0005-0000-0000-00000B040000}"/>
    <cellStyle name="Normal 42 5" xfId="1061" xr:uid="{00000000-0005-0000-0000-00000C040000}"/>
    <cellStyle name="Normal 42 6" xfId="461" xr:uid="{00000000-0005-0000-0000-00000D040000}"/>
    <cellStyle name="Normal 43" xfId="96" xr:uid="{00000000-0005-0000-0000-00000E040000}"/>
    <cellStyle name="Normal 43 2" xfId="280" xr:uid="{00000000-0005-0000-0000-00000F040000}"/>
    <cellStyle name="Normal 43 2 2" xfId="1264" xr:uid="{00000000-0005-0000-0000-000010040000}"/>
    <cellStyle name="Normal 43 2 3" xfId="557" xr:uid="{00000000-0005-0000-0000-000011040000}"/>
    <cellStyle name="Normal 43 3" xfId="713" xr:uid="{00000000-0005-0000-0000-000012040000}"/>
    <cellStyle name="Normal 43 4" xfId="890" xr:uid="{00000000-0005-0000-0000-000013040000}"/>
    <cellStyle name="Normal 43 5" xfId="1080" xr:uid="{00000000-0005-0000-0000-000014040000}"/>
    <cellStyle name="Normal 43 6" xfId="462" xr:uid="{00000000-0005-0000-0000-000015040000}"/>
    <cellStyle name="Normal 44" xfId="97" xr:uid="{00000000-0005-0000-0000-000016040000}"/>
    <cellStyle name="Normal 44 2" xfId="281" xr:uid="{00000000-0005-0000-0000-000017040000}"/>
    <cellStyle name="Normal 44 2 2" xfId="1265" xr:uid="{00000000-0005-0000-0000-000018040000}"/>
    <cellStyle name="Normal 44 2 3" xfId="558" xr:uid="{00000000-0005-0000-0000-000019040000}"/>
    <cellStyle name="Normal 44 3" xfId="714" xr:uid="{00000000-0005-0000-0000-00001A040000}"/>
    <cellStyle name="Normal 44 4" xfId="891" xr:uid="{00000000-0005-0000-0000-00001B040000}"/>
    <cellStyle name="Normal 44 5" xfId="1081" xr:uid="{00000000-0005-0000-0000-00001C040000}"/>
    <cellStyle name="Normal 44 6" xfId="463" xr:uid="{00000000-0005-0000-0000-00001D040000}"/>
    <cellStyle name="Normal 45" xfId="98" xr:uid="{00000000-0005-0000-0000-00001E040000}"/>
    <cellStyle name="Normal 45 2" xfId="282" xr:uid="{00000000-0005-0000-0000-00001F040000}"/>
    <cellStyle name="Normal 45 2 2" xfId="1266" xr:uid="{00000000-0005-0000-0000-000020040000}"/>
    <cellStyle name="Normal 45 2 3" xfId="559" xr:uid="{00000000-0005-0000-0000-000021040000}"/>
    <cellStyle name="Normal 45 3" xfId="715" xr:uid="{00000000-0005-0000-0000-000022040000}"/>
    <cellStyle name="Normal 45 4" xfId="892" xr:uid="{00000000-0005-0000-0000-000023040000}"/>
    <cellStyle name="Normal 45 5" xfId="1082" xr:uid="{00000000-0005-0000-0000-000024040000}"/>
    <cellStyle name="Normal 45 6" xfId="464" xr:uid="{00000000-0005-0000-0000-000025040000}"/>
    <cellStyle name="Normal 46" xfId="119" xr:uid="{00000000-0005-0000-0000-000026040000}"/>
    <cellStyle name="Normal 46 2" xfId="303" xr:uid="{00000000-0005-0000-0000-000027040000}"/>
    <cellStyle name="Normal 46 2 2" xfId="1287" xr:uid="{00000000-0005-0000-0000-000028040000}"/>
    <cellStyle name="Normal 46 2 3" xfId="580" xr:uid="{00000000-0005-0000-0000-000029040000}"/>
    <cellStyle name="Normal 46 3" xfId="736" xr:uid="{00000000-0005-0000-0000-00002A040000}"/>
    <cellStyle name="Normal 46 4" xfId="913" xr:uid="{00000000-0005-0000-0000-00002B040000}"/>
    <cellStyle name="Normal 46 5" xfId="1103" xr:uid="{00000000-0005-0000-0000-00002C040000}"/>
    <cellStyle name="Normal 46 6" xfId="465" xr:uid="{00000000-0005-0000-0000-00002D040000}"/>
    <cellStyle name="Normal 47" xfId="160" xr:uid="{00000000-0005-0000-0000-00002E040000}"/>
    <cellStyle name="Normal 47 2" xfId="344" xr:uid="{00000000-0005-0000-0000-00002F040000}"/>
    <cellStyle name="Normal 47 2 2" xfId="1328" xr:uid="{00000000-0005-0000-0000-000030040000}"/>
    <cellStyle name="Normal 47 2 3" xfId="621" xr:uid="{00000000-0005-0000-0000-000031040000}"/>
    <cellStyle name="Normal 47 3" xfId="777" xr:uid="{00000000-0005-0000-0000-000032040000}"/>
    <cellStyle name="Normal 47 4" xfId="954" xr:uid="{00000000-0005-0000-0000-000033040000}"/>
    <cellStyle name="Normal 47 5" xfId="1144" xr:uid="{00000000-0005-0000-0000-000034040000}"/>
    <cellStyle name="Normal 47 6" xfId="466" xr:uid="{00000000-0005-0000-0000-000035040000}"/>
    <cellStyle name="Normal 48" xfId="161" xr:uid="{00000000-0005-0000-0000-000036040000}"/>
    <cellStyle name="Normal 48 2" xfId="345" xr:uid="{00000000-0005-0000-0000-000037040000}"/>
    <cellStyle name="Normal 48 2 2" xfId="1329" xr:uid="{00000000-0005-0000-0000-000038040000}"/>
    <cellStyle name="Normal 48 2 3" xfId="778" xr:uid="{00000000-0005-0000-0000-000039040000}"/>
    <cellStyle name="Normal 48 3" xfId="955" xr:uid="{00000000-0005-0000-0000-00003A040000}"/>
    <cellStyle name="Normal 48 4" xfId="1145" xr:uid="{00000000-0005-0000-0000-00003B040000}"/>
    <cellStyle name="Normal 48 5" xfId="622" xr:uid="{00000000-0005-0000-0000-00003C040000}"/>
    <cellStyle name="Normal 49" xfId="182" xr:uid="{00000000-0005-0000-0000-00003D040000}"/>
    <cellStyle name="Normal 49 2" xfId="366" xr:uid="{00000000-0005-0000-0000-00003E040000}"/>
    <cellStyle name="Normal 49 2 2" xfId="1350" xr:uid="{00000000-0005-0000-0000-00003F040000}"/>
    <cellStyle name="Normal 49 2 3" xfId="976" xr:uid="{00000000-0005-0000-0000-000040040000}"/>
    <cellStyle name="Normal 49 3" xfId="1166" xr:uid="{00000000-0005-0000-0000-000041040000}"/>
    <cellStyle name="Normal 49 4" xfId="799" xr:uid="{00000000-0005-0000-0000-000042040000}"/>
    <cellStyle name="Normal 5" xfId="4" xr:uid="{00000000-0005-0000-0000-000043040000}"/>
    <cellStyle name="Normal 5 10" xfId="400" xr:uid="{00000000-0005-0000-0000-000044040000}"/>
    <cellStyle name="Normal 5 10 2" xfId="1384" xr:uid="{00000000-0005-0000-0000-000045040000}"/>
    <cellStyle name="Normal 5 11" xfId="992" xr:uid="{00000000-0005-0000-0000-000046040000}"/>
    <cellStyle name="Normal 5 12" xfId="428" xr:uid="{00000000-0005-0000-0000-000047040000}"/>
    <cellStyle name="Normal 5 2" xfId="43" xr:uid="{00000000-0005-0000-0000-000048040000}"/>
    <cellStyle name="Normal 5 2 2" xfId="227" xr:uid="{00000000-0005-0000-0000-000049040000}"/>
    <cellStyle name="Normal 5 2 2 2" xfId="1211" xr:uid="{00000000-0005-0000-0000-00004A040000}"/>
    <cellStyle name="Normal 5 2 2 3" xfId="660" xr:uid="{00000000-0005-0000-0000-00004B040000}"/>
    <cellStyle name="Normal 5 2 3" xfId="837" xr:uid="{00000000-0005-0000-0000-00004C040000}"/>
    <cellStyle name="Normal 5 2 4" xfId="1027" xr:uid="{00000000-0005-0000-0000-00004D040000}"/>
    <cellStyle name="Normal 5 2 5" xfId="504" xr:uid="{00000000-0005-0000-0000-00004E040000}"/>
    <cellStyle name="Normal 5 3" xfId="80" xr:uid="{00000000-0005-0000-0000-00004F040000}"/>
    <cellStyle name="Normal 5 3 2" xfId="264" xr:uid="{00000000-0005-0000-0000-000050040000}"/>
    <cellStyle name="Normal 5 3 2 2" xfId="1248" xr:uid="{00000000-0005-0000-0000-000051040000}"/>
    <cellStyle name="Normal 5 3 2 3" xfId="697" xr:uid="{00000000-0005-0000-0000-000052040000}"/>
    <cellStyle name="Normal 5 3 3" xfId="874" xr:uid="{00000000-0005-0000-0000-000053040000}"/>
    <cellStyle name="Normal 5 3 4" xfId="1064" xr:uid="{00000000-0005-0000-0000-000054040000}"/>
    <cellStyle name="Normal 5 3 5" xfId="541" xr:uid="{00000000-0005-0000-0000-000055040000}"/>
    <cellStyle name="Normal 5 4" xfId="101" xr:uid="{00000000-0005-0000-0000-000056040000}"/>
    <cellStyle name="Normal 5 4 2" xfId="285" xr:uid="{00000000-0005-0000-0000-000057040000}"/>
    <cellStyle name="Normal 5 4 2 2" xfId="1269" xr:uid="{00000000-0005-0000-0000-000058040000}"/>
    <cellStyle name="Normal 5 4 2 3" xfId="718" xr:uid="{00000000-0005-0000-0000-000059040000}"/>
    <cellStyle name="Normal 5 4 3" xfId="895" xr:uid="{00000000-0005-0000-0000-00005A040000}"/>
    <cellStyle name="Normal 5 4 4" xfId="1085" xr:uid="{00000000-0005-0000-0000-00005B040000}"/>
    <cellStyle name="Normal 5 4 5" xfId="562" xr:uid="{00000000-0005-0000-0000-00005C040000}"/>
    <cellStyle name="Normal 5 5" xfId="122" xr:uid="{00000000-0005-0000-0000-00005D040000}"/>
    <cellStyle name="Normal 5 5 2" xfId="306" xr:uid="{00000000-0005-0000-0000-00005E040000}"/>
    <cellStyle name="Normal 5 5 2 2" xfId="1290" xr:uid="{00000000-0005-0000-0000-00005F040000}"/>
    <cellStyle name="Normal 5 5 2 3" xfId="739" xr:uid="{00000000-0005-0000-0000-000060040000}"/>
    <cellStyle name="Normal 5 5 3" xfId="916" xr:uid="{00000000-0005-0000-0000-000061040000}"/>
    <cellStyle name="Normal 5 5 4" xfId="1106" xr:uid="{00000000-0005-0000-0000-000062040000}"/>
    <cellStyle name="Normal 5 5 5" xfId="583" xr:uid="{00000000-0005-0000-0000-000063040000}"/>
    <cellStyle name="Normal 5 6" xfId="142" xr:uid="{00000000-0005-0000-0000-000064040000}"/>
    <cellStyle name="Normal 5 6 2" xfId="326" xr:uid="{00000000-0005-0000-0000-000065040000}"/>
    <cellStyle name="Normal 5 6 2 2" xfId="1310" xr:uid="{00000000-0005-0000-0000-000066040000}"/>
    <cellStyle name="Normal 5 6 2 3" xfId="759" xr:uid="{00000000-0005-0000-0000-000067040000}"/>
    <cellStyle name="Normal 5 6 3" xfId="936" xr:uid="{00000000-0005-0000-0000-000068040000}"/>
    <cellStyle name="Normal 5 6 4" xfId="1126" xr:uid="{00000000-0005-0000-0000-000069040000}"/>
    <cellStyle name="Normal 5 6 5" xfId="603" xr:uid="{00000000-0005-0000-0000-00006A040000}"/>
    <cellStyle name="Normal 5 7" xfId="164" xr:uid="{00000000-0005-0000-0000-00006B040000}"/>
    <cellStyle name="Normal 5 7 2" xfId="348" xr:uid="{00000000-0005-0000-0000-00006C040000}"/>
    <cellStyle name="Normal 5 7 2 2" xfId="1332" xr:uid="{00000000-0005-0000-0000-00006D040000}"/>
    <cellStyle name="Normal 5 7 2 3" xfId="781" xr:uid="{00000000-0005-0000-0000-00006E040000}"/>
    <cellStyle name="Normal 5 7 3" xfId="958" xr:uid="{00000000-0005-0000-0000-00006F040000}"/>
    <cellStyle name="Normal 5 7 4" xfId="1148" xr:uid="{00000000-0005-0000-0000-000070040000}"/>
    <cellStyle name="Normal 5 7 5" xfId="469" xr:uid="{00000000-0005-0000-0000-000071040000}"/>
    <cellStyle name="Normal 5 8" xfId="192" xr:uid="{00000000-0005-0000-0000-000072040000}"/>
    <cellStyle name="Normal 5 8 2" xfId="1176" xr:uid="{00000000-0005-0000-0000-000073040000}"/>
    <cellStyle name="Normal 5 8 3" xfId="625" xr:uid="{00000000-0005-0000-0000-000074040000}"/>
    <cellStyle name="Normal 5 9" xfId="377" xr:uid="{00000000-0005-0000-0000-000075040000}"/>
    <cellStyle name="Normal 5 9 2" xfId="1361" xr:uid="{00000000-0005-0000-0000-000076040000}"/>
    <cellStyle name="Normal 5 9 3" xfId="802" xr:uid="{00000000-0005-0000-0000-000077040000}"/>
    <cellStyle name="Normal 50" xfId="183" xr:uid="{00000000-0005-0000-0000-000078040000}"/>
    <cellStyle name="Normal 50 2" xfId="367" xr:uid="{00000000-0005-0000-0000-000079040000}"/>
    <cellStyle name="Normal 50 2 2" xfId="1351" xr:uid="{00000000-0005-0000-0000-00007A040000}"/>
    <cellStyle name="Normal 50 3" xfId="1167" xr:uid="{00000000-0005-0000-0000-00007B040000}"/>
    <cellStyle name="Normal 50 4" xfId="977" xr:uid="{00000000-0005-0000-0000-00007C040000}"/>
    <cellStyle name="Normal 51" xfId="184" xr:uid="{00000000-0005-0000-0000-00007D040000}"/>
    <cellStyle name="Normal 51 2" xfId="368" xr:uid="{00000000-0005-0000-0000-00007E040000}"/>
    <cellStyle name="Normal 51 2 2" xfId="1352" xr:uid="{00000000-0005-0000-0000-00007F040000}"/>
    <cellStyle name="Normal 51 3" xfId="1168" xr:uid="{00000000-0005-0000-0000-000080040000}"/>
    <cellStyle name="Normal 51 4" xfId="978" xr:uid="{00000000-0005-0000-0000-000081040000}"/>
    <cellStyle name="Normal 52" xfId="185" xr:uid="{00000000-0005-0000-0000-000082040000}"/>
    <cellStyle name="Normal 52 2" xfId="369" xr:uid="{00000000-0005-0000-0000-000083040000}"/>
    <cellStyle name="Normal 52 2 2" xfId="1353" xr:uid="{00000000-0005-0000-0000-000084040000}"/>
    <cellStyle name="Normal 52 3" xfId="1169" xr:uid="{00000000-0005-0000-0000-000085040000}"/>
    <cellStyle name="Normal 52 4" xfId="979" xr:uid="{00000000-0005-0000-0000-000086040000}"/>
    <cellStyle name="Normal 53" xfId="186" xr:uid="{00000000-0005-0000-0000-000087040000}"/>
    <cellStyle name="Normal 53 2" xfId="370" xr:uid="{00000000-0005-0000-0000-000088040000}"/>
    <cellStyle name="Normal 53 2 2" xfId="1354" xr:uid="{00000000-0005-0000-0000-000089040000}"/>
    <cellStyle name="Normal 53 3" xfId="1170" xr:uid="{00000000-0005-0000-0000-00008A040000}"/>
    <cellStyle name="Normal 53 4" xfId="980" xr:uid="{00000000-0005-0000-0000-00008B040000}"/>
    <cellStyle name="Normal 54" xfId="187" xr:uid="{00000000-0005-0000-0000-00008C040000}"/>
    <cellStyle name="Normal 54 2" xfId="371" xr:uid="{00000000-0005-0000-0000-00008D040000}"/>
    <cellStyle name="Normal 54 2 2" xfId="1355" xr:uid="{00000000-0005-0000-0000-00008E040000}"/>
    <cellStyle name="Normal 54 3" xfId="1171" xr:uid="{00000000-0005-0000-0000-00008F040000}"/>
    <cellStyle name="Normal 54 4" xfId="981" xr:uid="{00000000-0005-0000-0000-000090040000}"/>
    <cellStyle name="Normal 55" xfId="188" xr:uid="{00000000-0005-0000-0000-000091040000}"/>
    <cellStyle name="Normal 55 2" xfId="372" xr:uid="{00000000-0005-0000-0000-000092040000}"/>
    <cellStyle name="Normal 55 2 2" xfId="1356" xr:uid="{00000000-0005-0000-0000-000093040000}"/>
    <cellStyle name="Normal 55 3" xfId="1172" xr:uid="{00000000-0005-0000-0000-000094040000}"/>
    <cellStyle name="Normal 55 4" xfId="982" xr:uid="{00000000-0005-0000-0000-000095040000}"/>
    <cellStyle name="Normal 56" xfId="189" xr:uid="{00000000-0005-0000-0000-000096040000}"/>
    <cellStyle name="Normal 56 2" xfId="373" xr:uid="{00000000-0005-0000-0000-000097040000}"/>
    <cellStyle name="Normal 56 2 2" xfId="1357" xr:uid="{00000000-0005-0000-0000-000098040000}"/>
    <cellStyle name="Normal 56 3" xfId="1173" xr:uid="{00000000-0005-0000-0000-000099040000}"/>
    <cellStyle name="Normal 56 4" xfId="983" xr:uid="{00000000-0005-0000-0000-00009A040000}"/>
    <cellStyle name="Normal 57" xfId="374" xr:uid="{00000000-0005-0000-0000-00009B040000}"/>
    <cellStyle name="Normal 57 2" xfId="1358" xr:uid="{00000000-0005-0000-0000-00009C040000}"/>
    <cellStyle name="Normal 57 3" xfId="984" xr:uid="{00000000-0005-0000-0000-00009D040000}"/>
    <cellStyle name="Normal 58" xfId="397" xr:uid="{00000000-0005-0000-0000-00009E040000}"/>
    <cellStyle name="Normal 58 2" xfId="1381" xr:uid="{00000000-0005-0000-0000-00009F040000}"/>
    <cellStyle name="Normal 58 3" xfId="985" xr:uid="{00000000-0005-0000-0000-0000A0040000}"/>
    <cellStyle name="Normal 59" xfId="422" xr:uid="{00000000-0005-0000-0000-0000A1040000}"/>
    <cellStyle name="Normal 59 2" xfId="1406" xr:uid="{00000000-0005-0000-0000-0000A2040000}"/>
    <cellStyle name="Normal 59 3" xfId="986" xr:uid="{00000000-0005-0000-0000-0000A3040000}"/>
    <cellStyle name="Normal 6" xfId="5" xr:uid="{00000000-0005-0000-0000-0000A4040000}"/>
    <cellStyle name="Normal 6 10" xfId="401" xr:uid="{00000000-0005-0000-0000-0000A5040000}"/>
    <cellStyle name="Normal 6 10 2" xfId="1385" xr:uid="{00000000-0005-0000-0000-0000A6040000}"/>
    <cellStyle name="Normal 6 11" xfId="993" xr:uid="{00000000-0005-0000-0000-0000A7040000}"/>
    <cellStyle name="Normal 6 12" xfId="429" xr:uid="{00000000-0005-0000-0000-0000A8040000}"/>
    <cellStyle name="Normal 6 2" xfId="44" xr:uid="{00000000-0005-0000-0000-0000A9040000}"/>
    <cellStyle name="Normal 6 2 2" xfId="228" xr:uid="{00000000-0005-0000-0000-0000AA040000}"/>
    <cellStyle name="Normal 6 2 2 2" xfId="1212" xr:uid="{00000000-0005-0000-0000-0000AB040000}"/>
    <cellStyle name="Normal 6 2 2 3" xfId="661" xr:uid="{00000000-0005-0000-0000-0000AC040000}"/>
    <cellStyle name="Normal 6 2 3" xfId="838" xr:uid="{00000000-0005-0000-0000-0000AD040000}"/>
    <cellStyle name="Normal 6 2 4" xfId="1028" xr:uid="{00000000-0005-0000-0000-0000AE040000}"/>
    <cellStyle name="Normal 6 2 5" xfId="505" xr:uid="{00000000-0005-0000-0000-0000AF040000}"/>
    <cellStyle name="Normal 6 3" xfId="81" xr:uid="{00000000-0005-0000-0000-0000B0040000}"/>
    <cellStyle name="Normal 6 3 2" xfId="265" xr:uid="{00000000-0005-0000-0000-0000B1040000}"/>
    <cellStyle name="Normal 6 3 2 2" xfId="1249" xr:uid="{00000000-0005-0000-0000-0000B2040000}"/>
    <cellStyle name="Normal 6 3 2 3" xfId="698" xr:uid="{00000000-0005-0000-0000-0000B3040000}"/>
    <cellStyle name="Normal 6 3 3" xfId="875" xr:uid="{00000000-0005-0000-0000-0000B4040000}"/>
    <cellStyle name="Normal 6 3 4" xfId="1065" xr:uid="{00000000-0005-0000-0000-0000B5040000}"/>
    <cellStyle name="Normal 6 3 5" xfId="542" xr:uid="{00000000-0005-0000-0000-0000B6040000}"/>
    <cellStyle name="Normal 6 4" xfId="102" xr:uid="{00000000-0005-0000-0000-0000B7040000}"/>
    <cellStyle name="Normal 6 4 2" xfId="286" xr:uid="{00000000-0005-0000-0000-0000B8040000}"/>
    <cellStyle name="Normal 6 4 2 2" xfId="1270" xr:uid="{00000000-0005-0000-0000-0000B9040000}"/>
    <cellStyle name="Normal 6 4 2 3" xfId="719" xr:uid="{00000000-0005-0000-0000-0000BA040000}"/>
    <cellStyle name="Normal 6 4 3" xfId="896" xr:uid="{00000000-0005-0000-0000-0000BB040000}"/>
    <cellStyle name="Normal 6 4 4" xfId="1086" xr:uid="{00000000-0005-0000-0000-0000BC040000}"/>
    <cellStyle name="Normal 6 4 5" xfId="563" xr:uid="{00000000-0005-0000-0000-0000BD040000}"/>
    <cellStyle name="Normal 6 5" xfId="123" xr:uid="{00000000-0005-0000-0000-0000BE040000}"/>
    <cellStyle name="Normal 6 5 2" xfId="307" xr:uid="{00000000-0005-0000-0000-0000BF040000}"/>
    <cellStyle name="Normal 6 5 2 2" xfId="1291" xr:uid="{00000000-0005-0000-0000-0000C0040000}"/>
    <cellStyle name="Normal 6 5 2 3" xfId="740" xr:uid="{00000000-0005-0000-0000-0000C1040000}"/>
    <cellStyle name="Normal 6 5 3" xfId="917" xr:uid="{00000000-0005-0000-0000-0000C2040000}"/>
    <cellStyle name="Normal 6 5 4" xfId="1107" xr:uid="{00000000-0005-0000-0000-0000C3040000}"/>
    <cellStyle name="Normal 6 5 5" xfId="584" xr:uid="{00000000-0005-0000-0000-0000C4040000}"/>
    <cellStyle name="Normal 6 6" xfId="143" xr:uid="{00000000-0005-0000-0000-0000C5040000}"/>
    <cellStyle name="Normal 6 6 2" xfId="327" xr:uid="{00000000-0005-0000-0000-0000C6040000}"/>
    <cellStyle name="Normal 6 6 2 2" xfId="1311" xr:uid="{00000000-0005-0000-0000-0000C7040000}"/>
    <cellStyle name="Normal 6 6 2 3" xfId="760" xr:uid="{00000000-0005-0000-0000-0000C8040000}"/>
    <cellStyle name="Normal 6 6 3" xfId="937" xr:uid="{00000000-0005-0000-0000-0000C9040000}"/>
    <cellStyle name="Normal 6 6 4" xfId="1127" xr:uid="{00000000-0005-0000-0000-0000CA040000}"/>
    <cellStyle name="Normal 6 6 5" xfId="604" xr:uid="{00000000-0005-0000-0000-0000CB040000}"/>
    <cellStyle name="Normal 6 7" xfId="165" xr:uid="{00000000-0005-0000-0000-0000CC040000}"/>
    <cellStyle name="Normal 6 7 2" xfId="349" xr:uid="{00000000-0005-0000-0000-0000CD040000}"/>
    <cellStyle name="Normal 6 7 2 2" xfId="1333" xr:uid="{00000000-0005-0000-0000-0000CE040000}"/>
    <cellStyle name="Normal 6 7 2 3" xfId="782" xr:uid="{00000000-0005-0000-0000-0000CF040000}"/>
    <cellStyle name="Normal 6 7 3" xfId="959" xr:uid="{00000000-0005-0000-0000-0000D0040000}"/>
    <cellStyle name="Normal 6 7 4" xfId="1149" xr:uid="{00000000-0005-0000-0000-0000D1040000}"/>
    <cellStyle name="Normal 6 7 5" xfId="470" xr:uid="{00000000-0005-0000-0000-0000D2040000}"/>
    <cellStyle name="Normal 6 8" xfId="193" xr:uid="{00000000-0005-0000-0000-0000D3040000}"/>
    <cellStyle name="Normal 6 8 2" xfId="1177" xr:uid="{00000000-0005-0000-0000-0000D4040000}"/>
    <cellStyle name="Normal 6 8 3" xfId="626" xr:uid="{00000000-0005-0000-0000-0000D5040000}"/>
    <cellStyle name="Normal 6 9" xfId="378" xr:uid="{00000000-0005-0000-0000-0000D6040000}"/>
    <cellStyle name="Normal 6 9 2" xfId="1362" xr:uid="{00000000-0005-0000-0000-0000D7040000}"/>
    <cellStyle name="Normal 6 9 3" xfId="803" xr:uid="{00000000-0005-0000-0000-0000D8040000}"/>
    <cellStyle name="Normal 60" xfId="423" xr:uid="{00000000-0005-0000-0000-0000D9040000}"/>
    <cellStyle name="Normal 60 2" xfId="1407" xr:uid="{00000000-0005-0000-0000-0000DA040000}"/>
    <cellStyle name="Normal 60 3" xfId="987" xr:uid="{00000000-0005-0000-0000-0000DB040000}"/>
    <cellStyle name="Normal 61" xfId="424" xr:uid="{00000000-0005-0000-0000-0000DC040000}"/>
    <cellStyle name="Normal 61 2" xfId="1408" xr:uid="{00000000-0005-0000-0000-0000DD040000}"/>
    <cellStyle name="Normal 61 3" xfId="988" xr:uid="{00000000-0005-0000-0000-0000DE040000}"/>
    <cellStyle name="Normal 62" xfId="425" xr:uid="{00000000-0005-0000-0000-0000DF040000}"/>
    <cellStyle name="Normal 62 2" xfId="1409" xr:uid="{00000000-0005-0000-0000-0000E0040000}"/>
    <cellStyle name="Normal 62 3" xfId="989" xr:uid="{00000000-0005-0000-0000-0000E1040000}"/>
    <cellStyle name="Normal 7" xfId="6" xr:uid="{00000000-0005-0000-0000-0000E2040000}"/>
    <cellStyle name="Normal 7 10" xfId="402" xr:uid="{00000000-0005-0000-0000-0000E3040000}"/>
    <cellStyle name="Normal 7 10 2" xfId="1386" xr:uid="{00000000-0005-0000-0000-0000E4040000}"/>
    <cellStyle name="Normal 7 11" xfId="994" xr:uid="{00000000-0005-0000-0000-0000E5040000}"/>
    <cellStyle name="Normal 7 12" xfId="430" xr:uid="{00000000-0005-0000-0000-0000E6040000}"/>
    <cellStyle name="Normal 7 2" xfId="45" xr:uid="{00000000-0005-0000-0000-0000E7040000}"/>
    <cellStyle name="Normal 7 2 2" xfId="229" xr:uid="{00000000-0005-0000-0000-0000E8040000}"/>
    <cellStyle name="Normal 7 2 2 2" xfId="1213" xr:uid="{00000000-0005-0000-0000-0000E9040000}"/>
    <cellStyle name="Normal 7 2 2 3" xfId="662" xr:uid="{00000000-0005-0000-0000-0000EA040000}"/>
    <cellStyle name="Normal 7 2 3" xfId="839" xr:uid="{00000000-0005-0000-0000-0000EB040000}"/>
    <cellStyle name="Normal 7 2 4" xfId="1029" xr:uid="{00000000-0005-0000-0000-0000EC040000}"/>
    <cellStyle name="Normal 7 2 5" xfId="506" xr:uid="{00000000-0005-0000-0000-0000ED040000}"/>
    <cellStyle name="Normal 7 3" xfId="82" xr:uid="{00000000-0005-0000-0000-0000EE040000}"/>
    <cellStyle name="Normal 7 3 2" xfId="266" xr:uid="{00000000-0005-0000-0000-0000EF040000}"/>
    <cellStyle name="Normal 7 3 2 2" xfId="1250" xr:uid="{00000000-0005-0000-0000-0000F0040000}"/>
    <cellStyle name="Normal 7 3 2 3" xfId="699" xr:uid="{00000000-0005-0000-0000-0000F1040000}"/>
    <cellStyle name="Normal 7 3 3" xfId="876" xr:uid="{00000000-0005-0000-0000-0000F2040000}"/>
    <cellStyle name="Normal 7 3 4" xfId="1066" xr:uid="{00000000-0005-0000-0000-0000F3040000}"/>
    <cellStyle name="Normal 7 3 5" xfId="543" xr:uid="{00000000-0005-0000-0000-0000F4040000}"/>
    <cellStyle name="Normal 7 4" xfId="103" xr:uid="{00000000-0005-0000-0000-0000F5040000}"/>
    <cellStyle name="Normal 7 4 2" xfId="287" xr:uid="{00000000-0005-0000-0000-0000F6040000}"/>
    <cellStyle name="Normal 7 4 2 2" xfId="1271" xr:uid="{00000000-0005-0000-0000-0000F7040000}"/>
    <cellStyle name="Normal 7 4 2 3" xfId="720" xr:uid="{00000000-0005-0000-0000-0000F8040000}"/>
    <cellStyle name="Normal 7 4 3" xfId="897" xr:uid="{00000000-0005-0000-0000-0000F9040000}"/>
    <cellStyle name="Normal 7 4 4" xfId="1087" xr:uid="{00000000-0005-0000-0000-0000FA040000}"/>
    <cellStyle name="Normal 7 4 5" xfId="564" xr:uid="{00000000-0005-0000-0000-0000FB040000}"/>
    <cellStyle name="Normal 7 5" xfId="124" xr:uid="{00000000-0005-0000-0000-0000FC040000}"/>
    <cellStyle name="Normal 7 5 2" xfId="308" xr:uid="{00000000-0005-0000-0000-0000FD040000}"/>
    <cellStyle name="Normal 7 5 2 2" xfId="1292" xr:uid="{00000000-0005-0000-0000-0000FE040000}"/>
    <cellStyle name="Normal 7 5 2 3" xfId="741" xr:uid="{00000000-0005-0000-0000-0000FF040000}"/>
    <cellStyle name="Normal 7 5 3" xfId="918" xr:uid="{00000000-0005-0000-0000-000000050000}"/>
    <cellStyle name="Normal 7 5 4" xfId="1108" xr:uid="{00000000-0005-0000-0000-000001050000}"/>
    <cellStyle name="Normal 7 5 5" xfId="585" xr:uid="{00000000-0005-0000-0000-000002050000}"/>
    <cellStyle name="Normal 7 6" xfId="144" xr:uid="{00000000-0005-0000-0000-000003050000}"/>
    <cellStyle name="Normal 7 6 2" xfId="328" xr:uid="{00000000-0005-0000-0000-000004050000}"/>
    <cellStyle name="Normal 7 6 2 2" xfId="1312" xr:uid="{00000000-0005-0000-0000-000005050000}"/>
    <cellStyle name="Normal 7 6 2 3" xfId="761" xr:uid="{00000000-0005-0000-0000-000006050000}"/>
    <cellStyle name="Normal 7 6 3" xfId="938" xr:uid="{00000000-0005-0000-0000-000007050000}"/>
    <cellStyle name="Normal 7 6 4" xfId="1128" xr:uid="{00000000-0005-0000-0000-000008050000}"/>
    <cellStyle name="Normal 7 6 5" xfId="605" xr:uid="{00000000-0005-0000-0000-000009050000}"/>
    <cellStyle name="Normal 7 7" xfId="166" xr:uid="{00000000-0005-0000-0000-00000A050000}"/>
    <cellStyle name="Normal 7 7 2" xfId="350" xr:uid="{00000000-0005-0000-0000-00000B050000}"/>
    <cellStyle name="Normal 7 7 2 2" xfId="1334" xr:uid="{00000000-0005-0000-0000-00000C050000}"/>
    <cellStyle name="Normal 7 7 2 3" xfId="783" xr:uid="{00000000-0005-0000-0000-00000D050000}"/>
    <cellStyle name="Normal 7 7 3" xfId="960" xr:uid="{00000000-0005-0000-0000-00000E050000}"/>
    <cellStyle name="Normal 7 7 4" xfId="1150" xr:uid="{00000000-0005-0000-0000-00000F050000}"/>
    <cellStyle name="Normal 7 7 5" xfId="471" xr:uid="{00000000-0005-0000-0000-000010050000}"/>
    <cellStyle name="Normal 7 8" xfId="194" xr:uid="{00000000-0005-0000-0000-000011050000}"/>
    <cellStyle name="Normal 7 8 2" xfId="1178" xr:uid="{00000000-0005-0000-0000-000012050000}"/>
    <cellStyle name="Normal 7 8 3" xfId="627" xr:uid="{00000000-0005-0000-0000-000013050000}"/>
    <cellStyle name="Normal 7 9" xfId="379" xr:uid="{00000000-0005-0000-0000-000014050000}"/>
    <cellStyle name="Normal 7 9 2" xfId="1363" xr:uid="{00000000-0005-0000-0000-000015050000}"/>
    <cellStyle name="Normal 7 9 3" xfId="804" xr:uid="{00000000-0005-0000-0000-000016050000}"/>
    <cellStyle name="Normal 8" xfId="7" xr:uid="{00000000-0005-0000-0000-000017050000}"/>
    <cellStyle name="Normal 8 10" xfId="403" xr:uid="{00000000-0005-0000-0000-000018050000}"/>
    <cellStyle name="Normal 8 10 2" xfId="1387" xr:uid="{00000000-0005-0000-0000-000019050000}"/>
    <cellStyle name="Normal 8 11" xfId="995" xr:uid="{00000000-0005-0000-0000-00001A050000}"/>
    <cellStyle name="Normal 8 12" xfId="431" xr:uid="{00000000-0005-0000-0000-00001B050000}"/>
    <cellStyle name="Normal 8 2" xfId="46" xr:uid="{00000000-0005-0000-0000-00001C050000}"/>
    <cellStyle name="Normal 8 2 2" xfId="230" xr:uid="{00000000-0005-0000-0000-00001D050000}"/>
    <cellStyle name="Normal 8 2 2 2" xfId="1214" xr:uid="{00000000-0005-0000-0000-00001E050000}"/>
    <cellStyle name="Normal 8 2 2 3" xfId="663" xr:uid="{00000000-0005-0000-0000-00001F050000}"/>
    <cellStyle name="Normal 8 2 3" xfId="840" xr:uid="{00000000-0005-0000-0000-000020050000}"/>
    <cellStyle name="Normal 8 2 4" xfId="1030" xr:uid="{00000000-0005-0000-0000-000021050000}"/>
    <cellStyle name="Normal 8 2 5" xfId="507" xr:uid="{00000000-0005-0000-0000-000022050000}"/>
    <cellStyle name="Normal 8 3" xfId="83" xr:uid="{00000000-0005-0000-0000-000023050000}"/>
    <cellStyle name="Normal 8 3 2" xfId="267" xr:uid="{00000000-0005-0000-0000-000024050000}"/>
    <cellStyle name="Normal 8 3 2 2" xfId="1251" xr:uid="{00000000-0005-0000-0000-000025050000}"/>
    <cellStyle name="Normal 8 3 2 3" xfId="700" xr:uid="{00000000-0005-0000-0000-000026050000}"/>
    <cellStyle name="Normal 8 3 3" xfId="877" xr:uid="{00000000-0005-0000-0000-000027050000}"/>
    <cellStyle name="Normal 8 3 4" xfId="1067" xr:uid="{00000000-0005-0000-0000-000028050000}"/>
    <cellStyle name="Normal 8 3 5" xfId="544" xr:uid="{00000000-0005-0000-0000-000029050000}"/>
    <cellStyle name="Normal 8 4" xfId="104" xr:uid="{00000000-0005-0000-0000-00002A050000}"/>
    <cellStyle name="Normal 8 4 2" xfId="288" xr:uid="{00000000-0005-0000-0000-00002B050000}"/>
    <cellStyle name="Normal 8 4 2 2" xfId="1272" xr:uid="{00000000-0005-0000-0000-00002C050000}"/>
    <cellStyle name="Normal 8 4 2 3" xfId="721" xr:uid="{00000000-0005-0000-0000-00002D050000}"/>
    <cellStyle name="Normal 8 4 3" xfId="898" xr:uid="{00000000-0005-0000-0000-00002E050000}"/>
    <cellStyle name="Normal 8 4 4" xfId="1088" xr:uid="{00000000-0005-0000-0000-00002F050000}"/>
    <cellStyle name="Normal 8 4 5" xfId="565" xr:uid="{00000000-0005-0000-0000-000030050000}"/>
    <cellStyle name="Normal 8 5" xfId="125" xr:uid="{00000000-0005-0000-0000-000031050000}"/>
    <cellStyle name="Normal 8 5 2" xfId="309" xr:uid="{00000000-0005-0000-0000-000032050000}"/>
    <cellStyle name="Normal 8 5 2 2" xfId="1293" xr:uid="{00000000-0005-0000-0000-000033050000}"/>
    <cellStyle name="Normal 8 5 2 3" xfId="742" xr:uid="{00000000-0005-0000-0000-000034050000}"/>
    <cellStyle name="Normal 8 5 3" xfId="919" xr:uid="{00000000-0005-0000-0000-000035050000}"/>
    <cellStyle name="Normal 8 5 4" xfId="1109" xr:uid="{00000000-0005-0000-0000-000036050000}"/>
    <cellStyle name="Normal 8 5 5" xfId="586" xr:uid="{00000000-0005-0000-0000-000037050000}"/>
    <cellStyle name="Normal 8 6" xfId="145" xr:uid="{00000000-0005-0000-0000-000038050000}"/>
    <cellStyle name="Normal 8 6 2" xfId="329" xr:uid="{00000000-0005-0000-0000-000039050000}"/>
    <cellStyle name="Normal 8 6 2 2" xfId="1313" xr:uid="{00000000-0005-0000-0000-00003A050000}"/>
    <cellStyle name="Normal 8 6 2 3" xfId="762" xr:uid="{00000000-0005-0000-0000-00003B050000}"/>
    <cellStyle name="Normal 8 6 3" xfId="939" xr:uid="{00000000-0005-0000-0000-00003C050000}"/>
    <cellStyle name="Normal 8 6 4" xfId="1129" xr:uid="{00000000-0005-0000-0000-00003D050000}"/>
    <cellStyle name="Normal 8 6 5" xfId="606" xr:uid="{00000000-0005-0000-0000-00003E050000}"/>
    <cellStyle name="Normal 8 7" xfId="167" xr:uid="{00000000-0005-0000-0000-00003F050000}"/>
    <cellStyle name="Normal 8 7 2" xfId="351" xr:uid="{00000000-0005-0000-0000-000040050000}"/>
    <cellStyle name="Normal 8 7 2 2" xfId="1335" xr:uid="{00000000-0005-0000-0000-000041050000}"/>
    <cellStyle name="Normal 8 7 2 3" xfId="784" xr:uid="{00000000-0005-0000-0000-000042050000}"/>
    <cellStyle name="Normal 8 7 3" xfId="961" xr:uid="{00000000-0005-0000-0000-000043050000}"/>
    <cellStyle name="Normal 8 7 4" xfId="1151" xr:uid="{00000000-0005-0000-0000-000044050000}"/>
    <cellStyle name="Normal 8 7 5" xfId="472" xr:uid="{00000000-0005-0000-0000-000045050000}"/>
    <cellStyle name="Normal 8 8" xfId="195" xr:uid="{00000000-0005-0000-0000-000046050000}"/>
    <cellStyle name="Normal 8 8 2" xfId="1179" xr:uid="{00000000-0005-0000-0000-000047050000}"/>
    <cellStyle name="Normal 8 8 3" xfId="628" xr:uid="{00000000-0005-0000-0000-000048050000}"/>
    <cellStyle name="Normal 8 9" xfId="380" xr:uid="{00000000-0005-0000-0000-000049050000}"/>
    <cellStyle name="Normal 8 9 2" xfId="1364" xr:uid="{00000000-0005-0000-0000-00004A050000}"/>
    <cellStyle name="Normal 8 9 3" xfId="805" xr:uid="{00000000-0005-0000-0000-00004B050000}"/>
    <cellStyle name="Normal 9" xfId="8" xr:uid="{00000000-0005-0000-0000-00004C050000}"/>
    <cellStyle name="Normal 9 10" xfId="404" xr:uid="{00000000-0005-0000-0000-00004D050000}"/>
    <cellStyle name="Normal 9 10 2" xfId="1388" xr:uid="{00000000-0005-0000-0000-00004E050000}"/>
    <cellStyle name="Normal 9 11" xfId="996" xr:uid="{00000000-0005-0000-0000-00004F050000}"/>
    <cellStyle name="Normal 9 12" xfId="432" xr:uid="{00000000-0005-0000-0000-000050050000}"/>
    <cellStyle name="Normal 9 2" xfId="47" xr:uid="{00000000-0005-0000-0000-000051050000}"/>
    <cellStyle name="Normal 9 2 2" xfId="231" xr:uid="{00000000-0005-0000-0000-000052050000}"/>
    <cellStyle name="Normal 9 2 2 2" xfId="1215" xr:uid="{00000000-0005-0000-0000-000053050000}"/>
    <cellStyle name="Normal 9 2 2 3" xfId="664" xr:uid="{00000000-0005-0000-0000-000054050000}"/>
    <cellStyle name="Normal 9 2 3" xfId="841" xr:uid="{00000000-0005-0000-0000-000055050000}"/>
    <cellStyle name="Normal 9 2 4" xfId="1031" xr:uid="{00000000-0005-0000-0000-000056050000}"/>
    <cellStyle name="Normal 9 2 5" xfId="508" xr:uid="{00000000-0005-0000-0000-000057050000}"/>
    <cellStyle name="Normal 9 3" xfId="84" xr:uid="{00000000-0005-0000-0000-000058050000}"/>
    <cellStyle name="Normal 9 3 2" xfId="268" xr:uid="{00000000-0005-0000-0000-000059050000}"/>
    <cellStyle name="Normal 9 3 2 2" xfId="1252" xr:uid="{00000000-0005-0000-0000-00005A050000}"/>
    <cellStyle name="Normal 9 3 2 3" xfId="701" xr:uid="{00000000-0005-0000-0000-00005B050000}"/>
    <cellStyle name="Normal 9 3 3" xfId="878" xr:uid="{00000000-0005-0000-0000-00005C050000}"/>
    <cellStyle name="Normal 9 3 4" xfId="1068" xr:uid="{00000000-0005-0000-0000-00005D050000}"/>
    <cellStyle name="Normal 9 3 5" xfId="545" xr:uid="{00000000-0005-0000-0000-00005E050000}"/>
    <cellStyle name="Normal 9 4" xfId="105" xr:uid="{00000000-0005-0000-0000-00005F050000}"/>
    <cellStyle name="Normal 9 4 2" xfId="289" xr:uid="{00000000-0005-0000-0000-000060050000}"/>
    <cellStyle name="Normal 9 4 2 2" xfId="1273" xr:uid="{00000000-0005-0000-0000-000061050000}"/>
    <cellStyle name="Normal 9 4 2 3" xfId="722" xr:uid="{00000000-0005-0000-0000-000062050000}"/>
    <cellStyle name="Normal 9 4 3" xfId="899" xr:uid="{00000000-0005-0000-0000-000063050000}"/>
    <cellStyle name="Normal 9 4 4" xfId="1089" xr:uid="{00000000-0005-0000-0000-000064050000}"/>
    <cellStyle name="Normal 9 4 5" xfId="566" xr:uid="{00000000-0005-0000-0000-000065050000}"/>
    <cellStyle name="Normal 9 5" xfId="126" xr:uid="{00000000-0005-0000-0000-000066050000}"/>
    <cellStyle name="Normal 9 5 2" xfId="310" xr:uid="{00000000-0005-0000-0000-000067050000}"/>
    <cellStyle name="Normal 9 5 2 2" xfId="1294" xr:uid="{00000000-0005-0000-0000-000068050000}"/>
    <cellStyle name="Normal 9 5 2 3" xfId="743" xr:uid="{00000000-0005-0000-0000-000069050000}"/>
    <cellStyle name="Normal 9 5 3" xfId="920" xr:uid="{00000000-0005-0000-0000-00006A050000}"/>
    <cellStyle name="Normal 9 5 4" xfId="1110" xr:uid="{00000000-0005-0000-0000-00006B050000}"/>
    <cellStyle name="Normal 9 5 5" xfId="587" xr:uid="{00000000-0005-0000-0000-00006C050000}"/>
    <cellStyle name="Normal 9 6" xfId="146" xr:uid="{00000000-0005-0000-0000-00006D050000}"/>
    <cellStyle name="Normal 9 6 2" xfId="330" xr:uid="{00000000-0005-0000-0000-00006E050000}"/>
    <cellStyle name="Normal 9 6 2 2" xfId="1314" xr:uid="{00000000-0005-0000-0000-00006F050000}"/>
    <cellStyle name="Normal 9 6 2 3" xfId="763" xr:uid="{00000000-0005-0000-0000-000070050000}"/>
    <cellStyle name="Normal 9 6 3" xfId="940" xr:uid="{00000000-0005-0000-0000-000071050000}"/>
    <cellStyle name="Normal 9 6 4" xfId="1130" xr:uid="{00000000-0005-0000-0000-000072050000}"/>
    <cellStyle name="Normal 9 6 5" xfId="607" xr:uid="{00000000-0005-0000-0000-000073050000}"/>
    <cellStyle name="Normal 9 7" xfId="168" xr:uid="{00000000-0005-0000-0000-000074050000}"/>
    <cellStyle name="Normal 9 7 2" xfId="352" xr:uid="{00000000-0005-0000-0000-000075050000}"/>
    <cellStyle name="Normal 9 7 2 2" xfId="1336" xr:uid="{00000000-0005-0000-0000-000076050000}"/>
    <cellStyle name="Normal 9 7 2 3" xfId="785" xr:uid="{00000000-0005-0000-0000-000077050000}"/>
    <cellStyle name="Normal 9 7 3" xfId="962" xr:uid="{00000000-0005-0000-0000-000078050000}"/>
    <cellStyle name="Normal 9 7 4" xfId="1152" xr:uid="{00000000-0005-0000-0000-000079050000}"/>
    <cellStyle name="Normal 9 7 5" xfId="473" xr:uid="{00000000-0005-0000-0000-00007A050000}"/>
    <cellStyle name="Normal 9 8" xfId="196" xr:uid="{00000000-0005-0000-0000-00007B050000}"/>
    <cellStyle name="Normal 9 8 2" xfId="1180" xr:uid="{00000000-0005-0000-0000-00007C050000}"/>
    <cellStyle name="Normal 9 8 3" xfId="629" xr:uid="{00000000-0005-0000-0000-00007D050000}"/>
    <cellStyle name="Normal 9 9" xfId="381" xr:uid="{00000000-0005-0000-0000-00007E050000}"/>
    <cellStyle name="Normal 9 9 2" xfId="1365" xr:uid="{00000000-0005-0000-0000-00007F050000}"/>
    <cellStyle name="Normal 9 9 3" xfId="806" xr:uid="{00000000-0005-0000-0000-000080050000}"/>
    <cellStyle name="Normal 933" xfId="31" xr:uid="{00000000-0005-0000-0000-00008105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abSelected="1" topLeftCell="A16" zoomScale="50" zoomScaleNormal="50" zoomScaleSheetLayoutView="50" workbookViewId="0">
      <selection activeCell="K3" sqref="K3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69" t="s">
        <v>358</v>
      </c>
      <c r="B1" s="170"/>
      <c r="C1" s="170"/>
      <c r="D1" s="170"/>
      <c r="E1" s="170"/>
      <c r="F1" s="170"/>
      <c r="G1" s="170"/>
      <c r="H1" s="170"/>
      <c r="I1" s="170"/>
      <c r="J1" s="170"/>
      <c r="K1" s="171"/>
    </row>
    <row r="2" spans="1:16" ht="18">
      <c r="A2" s="262"/>
      <c r="B2" s="263"/>
      <c r="C2" s="263"/>
      <c r="D2" s="263"/>
      <c r="E2" s="263"/>
      <c r="F2" s="263"/>
      <c r="G2" s="263"/>
      <c r="H2" s="263"/>
      <c r="I2" s="263"/>
      <c r="J2" s="47"/>
      <c r="K2" s="48"/>
    </row>
    <row r="3" spans="1:16" ht="24" thickBot="1">
      <c r="A3" s="262"/>
      <c r="B3" s="263"/>
      <c r="C3" s="263"/>
      <c r="D3" s="263"/>
      <c r="E3" s="263"/>
      <c r="F3" s="263"/>
      <c r="G3" s="263"/>
      <c r="H3" s="263"/>
      <c r="I3" s="263"/>
      <c r="J3" s="105">
        <f>K3+1</f>
        <v>46256</v>
      </c>
      <c r="K3" s="100">
        <f>H58</f>
        <v>46255</v>
      </c>
    </row>
    <row r="4" spans="1:16" ht="18.75" thickBot="1">
      <c r="A4" s="262"/>
      <c r="B4" s="263"/>
      <c r="C4" s="263"/>
      <c r="D4" s="263"/>
      <c r="E4" s="263"/>
      <c r="F4" s="263"/>
      <c r="G4" s="263"/>
      <c r="H4" s="263"/>
      <c r="I4" s="263"/>
      <c r="J4" s="106" t="s">
        <v>0</v>
      </c>
      <c r="K4" s="93" t="s">
        <v>1</v>
      </c>
    </row>
    <row r="5" spans="1:16" ht="24" thickBot="1">
      <c r="A5" s="264"/>
      <c r="B5" s="265"/>
      <c r="C5" s="265"/>
      <c r="D5" s="265"/>
      <c r="E5" s="265"/>
      <c r="F5" s="265"/>
      <c r="G5" s="265"/>
      <c r="H5" s="265"/>
      <c r="I5" s="265"/>
      <c r="J5" s="94">
        <v>0.375</v>
      </c>
      <c r="K5" s="94">
        <v>0.95833333333333337</v>
      </c>
    </row>
    <row r="6" spans="1:16" ht="28.5" thickBot="1">
      <c r="A6" s="172" t="s">
        <v>2</v>
      </c>
      <c r="B6" s="173"/>
      <c r="C6" s="174"/>
      <c r="D6" s="174"/>
      <c r="E6" s="174"/>
      <c r="F6" s="174"/>
      <c r="G6" s="174"/>
      <c r="H6" s="174"/>
      <c r="I6" s="175"/>
      <c r="J6" s="83">
        <f>J29</f>
        <v>6136.4524425993313</v>
      </c>
      <c r="K6" s="83">
        <f>K29</f>
        <v>6814.8936917083392</v>
      </c>
    </row>
    <row r="7" spans="1:16" ht="52.5">
      <c r="A7" s="280" t="s">
        <v>3</v>
      </c>
      <c r="B7" s="266"/>
      <c r="C7" s="267"/>
      <c r="D7" s="270" t="s">
        <v>4</v>
      </c>
      <c r="E7" s="271"/>
      <c r="F7" s="220" t="s">
        <v>5</v>
      </c>
      <c r="G7" s="3" t="s">
        <v>6</v>
      </c>
      <c r="H7" s="176" t="s">
        <v>7</v>
      </c>
      <c r="I7" s="177"/>
      <c r="J7" s="274"/>
      <c r="K7" s="275"/>
    </row>
    <row r="8" spans="1:16" ht="53.25" thickBot="1">
      <c r="A8" s="281"/>
      <c r="B8" s="268"/>
      <c r="C8" s="269"/>
      <c r="D8" s="272"/>
      <c r="E8" s="273"/>
      <c r="F8" s="221"/>
      <c r="G8" s="4" t="s">
        <v>8</v>
      </c>
      <c r="H8" s="5" t="s">
        <v>9</v>
      </c>
      <c r="I8" s="49" t="s">
        <v>10</v>
      </c>
      <c r="J8" s="276"/>
      <c r="K8" s="277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78" t="s">
        <v>16</v>
      </c>
      <c r="G9" s="179"/>
      <c r="H9" s="179"/>
      <c r="I9" s="179"/>
      <c r="J9" s="180"/>
      <c r="K9" s="181"/>
      <c r="L9" s="120"/>
    </row>
    <row r="10" spans="1:16" ht="31.5">
      <c r="A10" s="282"/>
      <c r="B10" s="9" t="s">
        <v>17</v>
      </c>
      <c r="C10" s="10" t="s">
        <v>18</v>
      </c>
      <c r="D10" s="137">
        <v>222.917</v>
      </c>
      <c r="E10" s="68">
        <f>D10*0.024</f>
        <v>5.3500079999999999</v>
      </c>
      <c r="F10" s="112" t="s">
        <v>19</v>
      </c>
      <c r="G10" s="142">
        <v>617.08000000000004</v>
      </c>
      <c r="H10" s="145">
        <v>621.52</v>
      </c>
      <c r="I10" s="145">
        <v>622.19000000000005</v>
      </c>
      <c r="J10" s="78">
        <v>226.29638671875</v>
      </c>
      <c r="K10" s="78">
        <v>231.87559509277301</v>
      </c>
      <c r="L10" s="120"/>
      <c r="M10" s="50"/>
      <c r="P10" s="110"/>
    </row>
    <row r="11" spans="1:16" ht="31.5">
      <c r="A11" s="283"/>
      <c r="B11" s="12" t="s">
        <v>20</v>
      </c>
      <c r="C11" s="13" t="s">
        <v>21</v>
      </c>
      <c r="D11" s="137">
        <v>54.917000000000002</v>
      </c>
      <c r="E11" s="68">
        <f t="shared" ref="E11:E17" si="0">D11*0.024</f>
        <v>1.3180080000000001</v>
      </c>
      <c r="F11" s="113" t="s">
        <v>22</v>
      </c>
      <c r="G11" s="143"/>
      <c r="H11" s="145"/>
      <c r="I11" s="145"/>
      <c r="J11" s="146">
        <v>58.251697540283203</v>
      </c>
      <c r="K11" s="146">
        <v>61.205307006835902</v>
      </c>
      <c r="L11" s="120"/>
      <c r="M11" s="50"/>
      <c r="P11" s="110"/>
    </row>
    <row r="12" spans="1:16" ht="31.5">
      <c r="A12" s="283"/>
      <c r="B12" s="12" t="s">
        <v>23</v>
      </c>
      <c r="C12" s="13" t="s">
        <v>24</v>
      </c>
      <c r="D12" s="101">
        <v>19.125</v>
      </c>
      <c r="E12" s="68">
        <f t="shared" si="0"/>
        <v>0.45900000000000002</v>
      </c>
      <c r="F12" s="113" t="s">
        <v>25</v>
      </c>
      <c r="G12" s="144">
        <v>1471.6</v>
      </c>
      <c r="H12" s="145">
        <v>1467.2</v>
      </c>
      <c r="I12" s="145">
        <v>1467.6</v>
      </c>
      <c r="J12" s="146">
        <v>0</v>
      </c>
      <c r="K12" s="146">
        <v>86.710266113281307</v>
      </c>
      <c r="L12" s="120"/>
      <c r="M12" s="50"/>
      <c r="P12" s="110"/>
    </row>
    <row r="13" spans="1:16" ht="31.5">
      <c r="A13" s="283"/>
      <c r="B13" s="12" t="s">
        <v>26</v>
      </c>
      <c r="C13" s="13" t="s">
        <v>27</v>
      </c>
      <c r="D13" s="101">
        <v>239.27500000000001</v>
      </c>
      <c r="E13" s="68">
        <f t="shared" si="0"/>
        <v>5.7426000000000004</v>
      </c>
      <c r="F13" s="113" t="s">
        <v>28</v>
      </c>
      <c r="G13" s="142">
        <v>120.89</v>
      </c>
      <c r="H13" s="145">
        <v>123.36</v>
      </c>
      <c r="I13" s="145">
        <v>123.24</v>
      </c>
      <c r="J13" s="146">
        <v>238.02601623535199</v>
      </c>
      <c r="K13" s="146">
        <v>238.95753479003901</v>
      </c>
      <c r="L13" s="120"/>
      <c r="M13" s="50"/>
      <c r="P13" s="110"/>
    </row>
    <row r="14" spans="1:16" ht="31.5">
      <c r="A14" s="283"/>
      <c r="B14" s="12" t="s">
        <v>29</v>
      </c>
      <c r="C14" s="13" t="s">
        <v>30</v>
      </c>
      <c r="D14" s="101">
        <v>47.75</v>
      </c>
      <c r="E14" s="68">
        <f t="shared" si="0"/>
        <v>1.1460000000000001</v>
      </c>
      <c r="F14" s="113" t="s">
        <v>31</v>
      </c>
      <c r="G14" s="142">
        <v>853.54</v>
      </c>
      <c r="H14" s="145">
        <v>850.69</v>
      </c>
      <c r="I14" s="145">
        <v>850.77</v>
      </c>
      <c r="J14" s="146">
        <v>78.286437988281307</v>
      </c>
      <c r="K14" s="146">
        <v>23.518268585205099</v>
      </c>
      <c r="L14" s="120"/>
      <c r="M14" s="50"/>
      <c r="P14" s="110"/>
    </row>
    <row r="15" spans="1:16" ht="31.5">
      <c r="A15" s="283"/>
      <c r="B15" s="12" t="s">
        <v>32</v>
      </c>
      <c r="C15" s="13" t="s">
        <v>33</v>
      </c>
      <c r="D15" s="101">
        <v>149.75</v>
      </c>
      <c r="E15" s="68">
        <f t="shared" si="0"/>
        <v>3.5939999999999999</v>
      </c>
      <c r="F15" s="114" t="s">
        <v>34</v>
      </c>
      <c r="G15" s="142">
        <v>635.42999999999995</v>
      </c>
      <c r="H15" s="145">
        <v>634.80999999999995</v>
      </c>
      <c r="I15" s="145">
        <v>634.98</v>
      </c>
      <c r="J15" s="146">
        <v>0.29066476225853</v>
      </c>
      <c r="K15" s="146">
        <v>590.443359375</v>
      </c>
      <c r="L15" s="120"/>
      <c r="M15" s="50"/>
      <c r="P15" s="110"/>
    </row>
    <row r="16" spans="1:16" ht="32.25" thickBot="1">
      <c r="A16" s="283"/>
      <c r="B16" s="12" t="s">
        <v>35</v>
      </c>
      <c r="C16" s="14" t="s">
        <v>36</v>
      </c>
      <c r="D16" s="111">
        <v>11</v>
      </c>
      <c r="E16" s="68">
        <f t="shared" si="0"/>
        <v>0.26400000000000001</v>
      </c>
      <c r="F16" s="115" t="s">
        <v>37</v>
      </c>
      <c r="G16" s="142">
        <v>2746.8</v>
      </c>
      <c r="H16" s="145">
        <v>2725.4</v>
      </c>
      <c r="I16" s="145">
        <v>2725.7</v>
      </c>
      <c r="J16" s="147">
        <v>15.5191135406494</v>
      </c>
      <c r="K16" s="147">
        <v>9.2637691497802699</v>
      </c>
      <c r="L16" s="120"/>
      <c r="M16" s="50"/>
      <c r="P16" s="110"/>
    </row>
    <row r="17" spans="1:17" ht="32.25" thickBot="1">
      <c r="A17" s="284"/>
      <c r="B17" s="15" t="s">
        <v>38</v>
      </c>
      <c r="C17" s="65">
        <v>2099.5</v>
      </c>
      <c r="D17" s="16">
        <f>SUM(D10:D16)</f>
        <v>744.73400000000004</v>
      </c>
      <c r="E17" s="68">
        <f t="shared" si="0"/>
        <v>17.873616000000002</v>
      </c>
      <c r="F17" s="227"/>
      <c r="G17" s="228"/>
      <c r="H17" s="228"/>
      <c r="I17" s="229"/>
      <c r="J17" s="64">
        <f>SUM(J10:J16)</f>
        <v>616.67031678557441</v>
      </c>
      <c r="K17" s="64">
        <f>SUM(K10:K16)</f>
        <v>1241.9741001129146</v>
      </c>
      <c r="L17" s="50"/>
    </row>
    <row r="18" spans="1:17" ht="34.5" thickBot="1">
      <c r="A18" s="17" t="s">
        <v>40</v>
      </c>
      <c r="B18" s="230"/>
      <c r="C18" s="231"/>
      <c r="D18" s="231"/>
      <c r="E18" s="231"/>
      <c r="F18" s="231"/>
      <c r="G18" s="231"/>
      <c r="H18" s="231"/>
      <c r="I18" s="231"/>
      <c r="J18" s="231"/>
      <c r="K18" s="232"/>
      <c r="L18" s="50"/>
      <c r="P18" s="108"/>
    </row>
    <row r="19" spans="1:17" ht="23.25" customHeight="1">
      <c r="A19" s="285"/>
      <c r="B19" s="287" t="s">
        <v>41</v>
      </c>
      <c r="C19" s="289" t="s">
        <v>42</v>
      </c>
      <c r="D19" s="292">
        <v>1690.0613530476903</v>
      </c>
      <c r="E19" s="216">
        <f>D19*0.024</f>
        <v>40.561472473144569</v>
      </c>
      <c r="F19" s="233" t="s">
        <v>43</v>
      </c>
      <c r="G19" s="234"/>
      <c r="H19" s="256"/>
      <c r="I19" s="257"/>
      <c r="J19" s="242">
        <v>1694.095642089844</v>
      </c>
      <c r="K19" s="242">
        <v>1692.3324890136769</v>
      </c>
      <c r="L19" s="50"/>
    </row>
    <row r="20" spans="1:17" ht="32.25" thickBot="1">
      <c r="A20" s="283"/>
      <c r="B20" s="288"/>
      <c r="C20" s="290"/>
      <c r="D20" s="293"/>
      <c r="E20" s="217"/>
      <c r="F20" s="62" t="s">
        <v>44</v>
      </c>
      <c r="G20" s="11">
        <v>114.65</v>
      </c>
      <c r="H20" s="258"/>
      <c r="I20" s="259"/>
      <c r="J20" s="243"/>
      <c r="K20" s="243"/>
      <c r="L20" s="50"/>
    </row>
    <row r="21" spans="1:17" ht="32.25" thickBot="1">
      <c r="A21" s="284"/>
      <c r="B21" s="19" t="s">
        <v>45</v>
      </c>
      <c r="C21" s="20">
        <v>2200</v>
      </c>
      <c r="D21" s="117">
        <f>D19</f>
        <v>1690.0613530476903</v>
      </c>
      <c r="E21" s="21">
        <f t="shared" ref="E21:E29" si="1">D21*0.024</f>
        <v>40.561472473144569</v>
      </c>
      <c r="F21" s="18" t="s">
        <v>46</v>
      </c>
      <c r="G21" s="11">
        <v>77.239999999999995</v>
      </c>
      <c r="H21" s="260"/>
      <c r="I21" s="261"/>
      <c r="J21" s="66">
        <f>J19</f>
        <v>1694.095642089844</v>
      </c>
      <c r="K21" s="66">
        <f>K19</f>
        <v>1692.3324890136769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429.46940994262695</v>
      </c>
      <c r="E22" s="21">
        <f>D22*0.024</f>
        <v>10.307265838623048</v>
      </c>
      <c r="F22" s="24" t="s">
        <v>50</v>
      </c>
      <c r="G22" s="235" t="s">
        <v>51</v>
      </c>
      <c r="H22" s="235"/>
      <c r="I22" s="236"/>
      <c r="J22" s="76">
        <v>381.9921875</v>
      </c>
      <c r="K22" s="76">
        <v>530.09765625</v>
      </c>
      <c r="L22" s="50"/>
    </row>
    <row r="23" spans="1:17" ht="29.25" customHeight="1">
      <c r="A23" s="286"/>
      <c r="B23" s="25" t="s">
        <v>52</v>
      </c>
      <c r="C23" s="18" t="s">
        <v>53</v>
      </c>
      <c r="D23" s="11">
        <v>326.50411351521819</v>
      </c>
      <c r="E23" s="21">
        <f t="shared" ref="E23:E28" si="2">D23*0.024</f>
        <v>7.8360987243652369</v>
      </c>
      <c r="F23" s="222">
        <f>D22+D23+D24+D25</f>
        <v>846.51530424753844</v>
      </c>
      <c r="G23" s="244"/>
      <c r="H23" s="244" t="s">
        <v>54</v>
      </c>
      <c r="I23" s="239" t="s">
        <v>128</v>
      </c>
      <c r="J23" s="85">
        <v>325.56863403320301</v>
      </c>
      <c r="K23" s="85">
        <v>330.00112915039102</v>
      </c>
      <c r="L23" s="50"/>
      <c r="Q23" s="1" t="s">
        <v>55</v>
      </c>
    </row>
    <row r="24" spans="1:17" ht="31.5">
      <c r="A24" s="262"/>
      <c r="B24" s="25" t="s">
        <v>56</v>
      </c>
      <c r="C24" s="18" t="s">
        <v>57</v>
      </c>
      <c r="D24" s="71">
        <v>50.279765129089363</v>
      </c>
      <c r="E24" s="21">
        <f t="shared" si="2"/>
        <v>1.2067143630981447</v>
      </c>
      <c r="F24" s="223"/>
      <c r="G24" s="245"/>
      <c r="H24" s="245"/>
      <c r="I24" s="240"/>
      <c r="J24" s="85">
        <v>53.659420013427699</v>
      </c>
      <c r="K24" s="85">
        <v>53.889617919921903</v>
      </c>
      <c r="L24" s="50"/>
    </row>
    <row r="25" spans="1:17" ht="26.25">
      <c r="A25" s="262"/>
      <c r="B25" s="25" t="s">
        <v>58</v>
      </c>
      <c r="C25" s="18"/>
      <c r="D25" s="71">
        <v>40.262015660603851</v>
      </c>
      <c r="E25" s="21">
        <f t="shared" si="2"/>
        <v>0.96628837585449245</v>
      </c>
      <c r="F25" s="224"/>
      <c r="G25" s="246"/>
      <c r="H25" s="246"/>
      <c r="I25" s="241"/>
      <c r="J25" s="85">
        <v>31.0454406738281</v>
      </c>
      <c r="K25" s="85">
        <v>32.298755645752003</v>
      </c>
    </row>
    <row r="26" spans="1:17" ht="26.25">
      <c r="A26" s="262"/>
      <c r="B26" s="25" t="s">
        <v>59</v>
      </c>
      <c r="C26" s="291"/>
      <c r="D26" s="71">
        <v>708.95100277444965</v>
      </c>
      <c r="E26" s="21">
        <f t="shared" si="2"/>
        <v>17.01482406658679</v>
      </c>
      <c r="F26" s="27" t="s">
        <v>60</v>
      </c>
      <c r="G26" s="26" t="s">
        <v>61</v>
      </c>
      <c r="H26" s="104">
        <v>6815</v>
      </c>
      <c r="I26" s="72" t="s">
        <v>352</v>
      </c>
      <c r="J26" s="118">
        <v>1516.7066189050674</v>
      </c>
      <c r="K26" s="118">
        <v>1825.4902704954154</v>
      </c>
      <c r="N26" s="52"/>
    </row>
    <row r="27" spans="1:17" ht="30" customHeight="1">
      <c r="A27" s="262"/>
      <c r="B27" s="29" t="s">
        <v>62</v>
      </c>
      <c r="C27" s="291"/>
      <c r="D27" s="71">
        <v>2073.4136341521858</v>
      </c>
      <c r="E27" s="21">
        <f t="shared" si="2"/>
        <v>49.761927219652456</v>
      </c>
      <c r="F27" s="225">
        <f>G20+G21+F23+D26</f>
        <v>1747.356307021988</v>
      </c>
      <c r="G27" s="30" t="s">
        <v>63</v>
      </c>
      <c r="H27" s="107">
        <v>5620</v>
      </c>
      <c r="I27" s="72" t="s">
        <v>361</v>
      </c>
      <c r="J27" s="85">
        <v>2308.9798648188457</v>
      </c>
      <c r="K27" s="85">
        <v>2055.0968320863331</v>
      </c>
      <c r="N27" s="52"/>
    </row>
    <row r="28" spans="1:17" ht="30" customHeight="1" thickBot="1">
      <c r="A28" s="262"/>
      <c r="B28" s="25" t="s">
        <v>64</v>
      </c>
      <c r="C28" s="291"/>
      <c r="D28" s="109">
        <v>2180.732538859053</v>
      </c>
      <c r="E28" s="21">
        <f t="shared" si="2"/>
        <v>52.337580932617271</v>
      </c>
      <c r="F28" s="226"/>
      <c r="G28" s="26" t="s">
        <v>65</v>
      </c>
      <c r="H28" s="237">
        <f>D29</f>
        <v>6255.565294221864</v>
      </c>
      <c r="I28" s="238"/>
      <c r="J28" s="77">
        <v>2107.1298828125</v>
      </c>
      <c r="K28" s="77">
        <v>2044.82995605469</v>
      </c>
    </row>
    <row r="29" spans="1:17" ht="72" customHeight="1" thickBot="1">
      <c r="A29" s="262"/>
      <c r="B29" s="31" t="s">
        <v>66</v>
      </c>
      <c r="C29" s="291"/>
      <c r="D29" s="70">
        <f>D27+D21+D17+F27</f>
        <v>6255.565294221864</v>
      </c>
      <c r="E29" s="21">
        <f t="shared" si="1"/>
        <v>150.13356706132473</v>
      </c>
      <c r="F29" s="247" t="s">
        <v>67</v>
      </c>
      <c r="G29" s="247"/>
      <c r="H29" s="28">
        <v>7025</v>
      </c>
      <c r="I29" s="148">
        <v>0.81388888888888888</v>
      </c>
      <c r="J29" s="67">
        <f>J17+J26+J27+J21</f>
        <v>6136.4524425993313</v>
      </c>
      <c r="K29" s="67">
        <f>K17+K26+K27+K21</f>
        <v>6814.8936917083392</v>
      </c>
      <c r="M29" s="1" t="s">
        <v>68</v>
      </c>
      <c r="O29" s="1" t="s">
        <v>39</v>
      </c>
    </row>
    <row r="30" spans="1:17" ht="27" thickBot="1">
      <c r="A30" s="182"/>
      <c r="B30" s="183"/>
      <c r="C30" s="183"/>
      <c r="D30" s="183"/>
      <c r="E30" s="184"/>
      <c r="F30" s="184"/>
      <c r="G30" s="184"/>
      <c r="H30" s="184"/>
      <c r="I30" s="184"/>
      <c r="J30" s="185" t="s">
        <v>69</v>
      </c>
      <c r="K30" s="186"/>
    </row>
    <row r="31" spans="1:17" ht="26.25">
      <c r="A31" s="187" t="s">
        <v>70</v>
      </c>
      <c r="B31" s="188"/>
      <c r="C31" s="188"/>
      <c r="D31" s="189"/>
      <c r="E31" s="218" t="s">
        <v>71</v>
      </c>
      <c r="F31" s="190" t="s">
        <v>359</v>
      </c>
      <c r="G31" s="190"/>
      <c r="H31" s="190" t="s">
        <v>72</v>
      </c>
      <c r="I31" s="190"/>
      <c r="J31" s="190" t="s">
        <v>360</v>
      </c>
      <c r="K31" s="191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19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1740.2758101411248</v>
      </c>
      <c r="G33" s="33">
        <f>F33*0.024</f>
        <v>41.766619443386993</v>
      </c>
      <c r="H33" s="74">
        <v>1736.5294240315773</v>
      </c>
      <c r="I33" s="33">
        <f>H33*0.024</f>
        <v>41.676706176757854</v>
      </c>
      <c r="J33" s="75">
        <v>1710.5774080781259</v>
      </c>
      <c r="K33" s="54">
        <f>J33*0.024</f>
        <v>41.053857793875025</v>
      </c>
    </row>
    <row r="34" spans="1:15" ht="26.25">
      <c r="A34" s="87" t="s">
        <v>23</v>
      </c>
      <c r="B34" s="96" t="s">
        <v>289</v>
      </c>
      <c r="C34" s="89" t="s">
        <v>78</v>
      </c>
      <c r="D34" s="96">
        <v>2</v>
      </c>
      <c r="E34" s="32" t="s">
        <v>79</v>
      </c>
      <c r="F34" s="73">
        <v>2222.1093550696555</v>
      </c>
      <c r="G34" s="33">
        <f t="shared" ref="G34:G36" si="3">F34*0.024</f>
        <v>53.330624521671737</v>
      </c>
      <c r="H34" s="74">
        <v>2222.0935007731155</v>
      </c>
      <c r="I34" s="33">
        <f t="shared" ref="I34:I36" si="4">H34*0.024</f>
        <v>53.330244018554772</v>
      </c>
      <c r="J34" s="75">
        <v>1777.8166230436179</v>
      </c>
      <c r="K34" s="54">
        <f t="shared" ref="K34:K36" si="5">J34*0.024</f>
        <v>42.667598953046834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1405.1504802083339</v>
      </c>
      <c r="G35" s="33">
        <f t="shared" si="3"/>
        <v>33.723611525000017</v>
      </c>
      <c r="H35" s="74">
        <v>1408.4431203206395</v>
      </c>
      <c r="I35" s="33">
        <f t="shared" si="4"/>
        <v>33.802634887695348</v>
      </c>
      <c r="J35" s="75">
        <v>1368.4021472900401</v>
      </c>
      <c r="K35" s="54">
        <f t="shared" si="5"/>
        <v>32.841651534960967</v>
      </c>
    </row>
    <row r="36" spans="1:15" ht="26.25">
      <c r="A36" s="87" t="s">
        <v>82</v>
      </c>
      <c r="B36" s="97" t="s">
        <v>307</v>
      </c>
      <c r="C36" s="89" t="s">
        <v>83</v>
      </c>
      <c r="D36" s="96" t="s">
        <v>76</v>
      </c>
      <c r="E36" s="35" t="s">
        <v>84</v>
      </c>
      <c r="F36" s="73">
        <v>613.83822200520831</v>
      </c>
      <c r="G36" s="33">
        <f t="shared" si="3"/>
        <v>14.732117328125</v>
      </c>
      <c r="H36" s="74">
        <v>636.47488403320324</v>
      </c>
      <c r="I36" s="33">
        <f t="shared" si="4"/>
        <v>15.275397216796877</v>
      </c>
      <c r="J36" s="75">
        <v>595.92174791666662</v>
      </c>
      <c r="K36" s="54">
        <f t="shared" si="5"/>
        <v>14.302121949999998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5981.3738674243223</v>
      </c>
      <c r="G37" s="103">
        <f>F37*0.024</f>
        <v>143.55297281818375</v>
      </c>
      <c r="H37" s="102">
        <f>SUM(H33:H36)</f>
        <v>6003.5409291585356</v>
      </c>
      <c r="I37" s="103">
        <f>H37*0.024</f>
        <v>144.08498229980486</v>
      </c>
      <c r="J37" s="102">
        <f>SUM(J33:J36)</f>
        <v>5452.7179263284506</v>
      </c>
      <c r="K37" s="103">
        <f>J37*0.024</f>
        <v>130.8652302318828</v>
      </c>
    </row>
    <row r="38" spans="1:15" ht="28.5">
      <c r="A38" s="87" t="s">
        <v>88</v>
      </c>
      <c r="B38" s="131" t="s">
        <v>311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248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249"/>
    </row>
    <row r="40" spans="1:15" ht="27" thickBot="1">
      <c r="A40" s="202" t="s">
        <v>134</v>
      </c>
      <c r="B40" s="208"/>
      <c r="C40" s="208"/>
      <c r="D40" s="208"/>
      <c r="E40" s="208"/>
      <c r="F40" s="208"/>
      <c r="G40" s="208"/>
      <c r="H40" s="203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381.9921875</v>
      </c>
      <c r="D41" s="209" t="s">
        <v>93</v>
      </c>
      <c r="E41" s="210"/>
      <c r="F41" s="210"/>
      <c r="G41" s="211"/>
      <c r="H41" s="85">
        <v>325.56863403320301</v>
      </c>
      <c r="I41" s="55"/>
      <c r="J41" s="55"/>
      <c r="K41" s="56"/>
    </row>
    <row r="42" spans="1:15" ht="26.25">
      <c r="A42" s="25"/>
      <c r="B42" s="25" t="s">
        <v>94</v>
      </c>
      <c r="C42" s="85">
        <v>53.659420013427699</v>
      </c>
      <c r="D42" s="212" t="s">
        <v>132</v>
      </c>
      <c r="E42" s="185"/>
      <c r="F42" s="185"/>
      <c r="G42" s="198"/>
      <c r="H42" s="85">
        <v>31.0454406738281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39.485763549804702</v>
      </c>
      <c r="D43" s="197" t="s">
        <v>97</v>
      </c>
      <c r="E43" s="185"/>
      <c r="F43" s="185"/>
      <c r="G43" s="198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27.729974746704102</v>
      </c>
      <c r="D44" s="197" t="s">
        <v>99</v>
      </c>
      <c r="E44" s="185"/>
      <c r="F44" s="185"/>
      <c r="G44" s="198"/>
      <c r="H44" s="80">
        <v>19.8988246917725</v>
      </c>
      <c r="I44" s="55"/>
      <c r="J44" s="82"/>
      <c r="K44" s="56"/>
    </row>
    <row r="45" spans="1:15" ht="26.25">
      <c r="A45" s="43" t="s">
        <v>100</v>
      </c>
      <c r="B45" s="36"/>
      <c r="C45" s="81">
        <v>30.667808532714801</v>
      </c>
      <c r="D45" s="197" t="s">
        <v>101</v>
      </c>
      <c r="E45" s="185"/>
      <c r="F45" s="185"/>
      <c r="G45" s="198"/>
      <c r="H45" s="79">
        <v>4.2822504043579102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164.207443237305</v>
      </c>
      <c r="D46" s="213" t="s">
        <v>104</v>
      </c>
      <c r="E46" s="214"/>
      <c r="F46" s="214"/>
      <c r="G46" s="215"/>
      <c r="H46" s="98">
        <v>-191.48980712890599</v>
      </c>
      <c r="I46" s="55"/>
      <c r="J46" s="55"/>
      <c r="K46" s="56"/>
    </row>
    <row r="47" spans="1:15" ht="26.25">
      <c r="A47" s="34"/>
      <c r="B47" s="46" t="s">
        <v>105</v>
      </c>
      <c r="C47" s="28">
        <v>51.147548675537102</v>
      </c>
      <c r="D47" s="197" t="s">
        <v>130</v>
      </c>
      <c r="E47" s="185"/>
      <c r="F47" s="185"/>
      <c r="G47" s="198"/>
      <c r="H47" s="98">
        <v>10.647762298584</v>
      </c>
      <c r="I47" s="55"/>
      <c r="J47" s="55"/>
      <c r="K47" s="56"/>
    </row>
    <row r="48" spans="1:15" ht="26.25">
      <c r="A48" s="34"/>
      <c r="B48" s="46" t="s">
        <v>106</v>
      </c>
      <c r="C48" s="28">
        <v>-137.21725463867199</v>
      </c>
      <c r="D48" s="197" t="s">
        <v>107</v>
      </c>
      <c r="E48" s="185"/>
      <c r="F48" s="185"/>
      <c r="G48" s="198"/>
      <c r="H48" s="98">
        <v>199.90798950195301</v>
      </c>
      <c r="I48" s="55"/>
      <c r="J48" s="55"/>
      <c r="K48" s="56"/>
    </row>
    <row r="49" spans="1:29" ht="26.25">
      <c r="A49" s="34"/>
      <c r="B49" s="46" t="s">
        <v>108</v>
      </c>
      <c r="C49" s="28">
        <v>-112.525398254395</v>
      </c>
      <c r="D49" s="197" t="s">
        <v>109</v>
      </c>
      <c r="E49" s="185"/>
      <c r="F49" s="185"/>
      <c r="G49" s="198"/>
      <c r="H49" s="98">
        <v>-35.795600891113303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1.4949814081192001</v>
      </c>
      <c r="D50" s="197" t="s">
        <v>111</v>
      </c>
      <c r="E50" s="185"/>
      <c r="F50" s="185"/>
      <c r="G50" s="198"/>
      <c r="H50" s="98">
        <v>44.659603118896499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-30.8609924316406</v>
      </c>
      <c r="D51" s="197" t="s">
        <v>113</v>
      </c>
      <c r="E51" s="185"/>
      <c r="F51" s="185"/>
      <c r="G51" s="198"/>
      <c r="H51" s="98">
        <v>-1040.36560058594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54.445762634277301</v>
      </c>
      <c r="D52" s="197" t="s">
        <v>115</v>
      </c>
      <c r="E52" s="185"/>
      <c r="F52" s="185"/>
      <c r="G52" s="198"/>
      <c r="H52" s="98">
        <v>35.207740783691399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-180.92478942871099</v>
      </c>
      <c r="D53" s="197" t="s">
        <v>117</v>
      </c>
      <c r="E53" s="185"/>
      <c r="F53" s="185"/>
      <c r="G53" s="198"/>
      <c r="H53" s="99">
        <v>0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99"/>
      <c r="B54" s="200"/>
      <c r="C54" s="201"/>
      <c r="D54" s="201"/>
      <c r="E54" s="201"/>
      <c r="F54" s="201"/>
      <c r="G54" s="201"/>
      <c r="H54" s="201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02" t="s">
        <v>249</v>
      </c>
      <c r="B55" s="203"/>
      <c r="C55" s="204">
        <v>0</v>
      </c>
      <c r="D55" s="205"/>
      <c r="E55" s="205"/>
      <c r="F55" s="205"/>
      <c r="G55" s="205"/>
      <c r="H55" s="205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06" t="s">
        <v>275</v>
      </c>
      <c r="B56" s="207"/>
      <c r="C56" s="207"/>
      <c r="D56" s="207"/>
      <c r="E56" s="207"/>
      <c r="F56" s="207"/>
      <c r="G56" s="207"/>
      <c r="H56" s="207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92" t="s">
        <v>118</v>
      </c>
      <c r="B57" s="193"/>
      <c r="C57" s="193"/>
      <c r="D57" s="193"/>
      <c r="E57" s="193"/>
      <c r="F57" s="193"/>
      <c r="G57" s="193"/>
      <c r="H57" s="194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46248</v>
      </c>
      <c r="B58" s="63">
        <v>46249</v>
      </c>
      <c r="C58" s="63">
        <v>46250</v>
      </c>
      <c r="D58" s="63">
        <v>46251</v>
      </c>
      <c r="E58" s="63">
        <v>46252</v>
      </c>
      <c r="F58" s="63">
        <v>46253</v>
      </c>
      <c r="G58" s="63">
        <v>46254</v>
      </c>
      <c r="H58" s="63">
        <f>G58+1</f>
        <v>46255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709.26700000000005</v>
      </c>
      <c r="B59" s="95">
        <v>746.39</v>
      </c>
      <c r="C59" s="95">
        <v>640.78000000000009</v>
      </c>
      <c r="D59" s="95">
        <v>522.19269999999995</v>
      </c>
      <c r="E59" s="119">
        <v>696.12249999999995</v>
      </c>
      <c r="F59" s="95">
        <v>740.7287</v>
      </c>
      <c r="G59" s="95">
        <v>764.73089999999991</v>
      </c>
      <c r="H59" s="95">
        <f>D17</f>
        <v>744.73400000000004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50"/>
      <c r="B60" s="251"/>
      <c r="C60" s="251"/>
      <c r="D60" s="251"/>
      <c r="E60" s="251"/>
      <c r="F60" s="251"/>
      <c r="G60" s="251"/>
      <c r="H60" s="251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52"/>
      <c r="B61" s="253"/>
      <c r="C61" s="253"/>
      <c r="D61" s="253"/>
      <c r="E61" s="253"/>
      <c r="F61" s="253"/>
      <c r="G61" s="253"/>
      <c r="H61" s="253"/>
      <c r="I61" s="195" t="s">
        <v>119</v>
      </c>
      <c r="J61" s="195"/>
      <c r="K61" s="196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54"/>
      <c r="B62" s="255"/>
      <c r="C62" s="255"/>
      <c r="D62" s="255"/>
      <c r="E62" s="255"/>
      <c r="F62" s="255"/>
      <c r="G62" s="255"/>
      <c r="H62" s="255"/>
      <c r="I62" s="278" t="s">
        <v>120</v>
      </c>
      <c r="J62" s="278"/>
      <c r="K62" s="279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63"/>
  <sheetViews>
    <sheetView zoomScaleNormal="100" workbookViewId="0">
      <selection sqref="A1:XFD1048576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1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2" ht="15.75" customHeight="1" thickBot="1">
      <c r="B1" s="300" t="s">
        <v>376</v>
      </c>
      <c r="C1" s="301"/>
      <c r="D1" s="301"/>
      <c r="E1" s="301"/>
      <c r="F1" s="301"/>
      <c r="G1" s="301"/>
      <c r="H1" s="301"/>
      <c r="I1" s="301"/>
      <c r="J1" s="301"/>
      <c r="K1" s="301"/>
      <c r="L1" s="302"/>
    </row>
    <row r="2" spans="2:12" ht="15.75" customHeight="1" thickBot="1"/>
    <row r="3" spans="2:12" ht="15.75" customHeight="1" thickBot="1">
      <c r="B3" s="294" t="s">
        <v>121</v>
      </c>
      <c r="C3" s="295"/>
      <c r="D3" s="296"/>
      <c r="F3" s="294" t="s">
        <v>271</v>
      </c>
      <c r="G3" s="295"/>
      <c r="H3" s="296"/>
      <c r="J3" s="297" t="s">
        <v>272</v>
      </c>
      <c r="K3" s="298"/>
      <c r="L3" s="299"/>
    </row>
    <row r="4" spans="2:12" s="123" customFormat="1" ht="15.75" customHeight="1">
      <c r="B4" s="122" t="s">
        <v>122</v>
      </c>
      <c r="C4" s="122" t="s">
        <v>123</v>
      </c>
      <c r="D4" s="122" t="s">
        <v>124</v>
      </c>
      <c r="F4" s="122" t="s">
        <v>122</v>
      </c>
      <c r="G4" s="122" t="s">
        <v>123</v>
      </c>
      <c r="H4" s="122" t="s">
        <v>124</v>
      </c>
      <c r="J4" s="134" t="s">
        <v>122</v>
      </c>
      <c r="K4" s="134" t="s">
        <v>123</v>
      </c>
      <c r="L4" s="134" t="s">
        <v>124</v>
      </c>
    </row>
    <row r="5" spans="2:12" ht="15.75" customHeight="1">
      <c r="B5" s="133" t="s">
        <v>254</v>
      </c>
      <c r="C5" s="133" t="s">
        <v>259</v>
      </c>
      <c r="D5" s="132">
        <v>0</v>
      </c>
      <c r="E5" s="124"/>
      <c r="F5" s="156" t="s">
        <v>295</v>
      </c>
      <c r="G5" s="156" t="s">
        <v>244</v>
      </c>
      <c r="H5" s="139">
        <v>0</v>
      </c>
      <c r="I5" s="123"/>
      <c r="J5" s="151" t="s">
        <v>362</v>
      </c>
      <c r="K5" s="149" t="s">
        <v>363</v>
      </c>
      <c r="L5" s="132">
        <v>1.23</v>
      </c>
    </row>
    <row r="6" spans="2:12" ht="15.75" customHeight="1">
      <c r="B6" s="133" t="s">
        <v>125</v>
      </c>
      <c r="C6" s="133" t="s">
        <v>283</v>
      </c>
      <c r="D6" s="132">
        <v>-61.9</v>
      </c>
      <c r="E6" s="124"/>
      <c r="F6" s="156" t="s">
        <v>295</v>
      </c>
      <c r="G6" s="156" t="s">
        <v>244</v>
      </c>
      <c r="H6" s="139">
        <v>0</v>
      </c>
      <c r="I6" s="123"/>
      <c r="J6" s="151" t="s">
        <v>364</v>
      </c>
      <c r="K6" s="149" t="s">
        <v>363</v>
      </c>
      <c r="L6" s="132">
        <v>1.91</v>
      </c>
    </row>
    <row r="7" spans="2:12" ht="15.75" customHeight="1">
      <c r="B7" s="133" t="s">
        <v>125</v>
      </c>
      <c r="C7" s="133" t="s">
        <v>261</v>
      </c>
      <c r="D7" s="132">
        <v>-18</v>
      </c>
      <c r="E7" s="124"/>
      <c r="F7" s="156" t="s">
        <v>295</v>
      </c>
      <c r="G7" s="156" t="s">
        <v>291</v>
      </c>
      <c r="H7" s="139">
        <v>0</v>
      </c>
      <c r="I7" s="125"/>
      <c r="J7" s="151" t="s">
        <v>365</v>
      </c>
      <c r="K7" s="149" t="s">
        <v>133</v>
      </c>
      <c r="L7" s="132">
        <v>2.37</v>
      </c>
    </row>
    <row r="8" spans="2:12" ht="15.75" customHeight="1">
      <c r="B8" s="133" t="s">
        <v>255</v>
      </c>
      <c r="C8" s="133" t="s">
        <v>244</v>
      </c>
      <c r="D8" s="132">
        <v>-1.82</v>
      </c>
      <c r="E8" s="124"/>
      <c r="F8" s="156" t="s">
        <v>295</v>
      </c>
      <c r="G8" s="156" t="s">
        <v>291</v>
      </c>
      <c r="H8" s="139">
        <v>0</v>
      </c>
      <c r="I8" s="125"/>
      <c r="J8" s="151" t="s">
        <v>366</v>
      </c>
      <c r="K8" s="149" t="s">
        <v>133</v>
      </c>
      <c r="L8" s="132">
        <v>6.41</v>
      </c>
    </row>
    <row r="9" spans="2:12" ht="15.75" customHeight="1">
      <c r="B9" s="133" t="s">
        <v>236</v>
      </c>
      <c r="C9" s="133" t="s">
        <v>262</v>
      </c>
      <c r="D9" s="132">
        <v>-14</v>
      </c>
      <c r="E9" s="124"/>
      <c r="F9" s="156" t="s">
        <v>295</v>
      </c>
      <c r="G9" s="156" t="s">
        <v>291</v>
      </c>
      <c r="H9" s="139">
        <v>0</v>
      </c>
      <c r="I9" s="123"/>
      <c r="J9" s="151" t="s">
        <v>367</v>
      </c>
      <c r="K9" s="149" t="s">
        <v>133</v>
      </c>
      <c r="L9" s="132">
        <v>7.42</v>
      </c>
    </row>
    <row r="10" spans="2:12" ht="15.75" customHeight="1">
      <c r="B10" s="133" t="s">
        <v>279</v>
      </c>
      <c r="C10" s="133" t="s">
        <v>278</v>
      </c>
      <c r="D10" s="132">
        <v>-39.130000000000003</v>
      </c>
      <c r="E10" s="124"/>
      <c r="F10" s="156" t="s">
        <v>296</v>
      </c>
      <c r="G10" s="156" t="s">
        <v>299</v>
      </c>
      <c r="H10" s="139">
        <v>-0.19</v>
      </c>
      <c r="I10" s="123"/>
      <c r="J10" s="151" t="s">
        <v>315</v>
      </c>
      <c r="K10" s="149" t="s">
        <v>267</v>
      </c>
      <c r="L10" s="132">
        <v>124.74</v>
      </c>
    </row>
    <row r="11" spans="2:12" ht="15.75" customHeight="1">
      <c r="B11" s="133" t="s">
        <v>279</v>
      </c>
      <c r="C11" s="133" t="s">
        <v>290</v>
      </c>
      <c r="D11" s="132">
        <v>-32.92</v>
      </c>
      <c r="E11" s="124"/>
      <c r="F11" s="156" t="s">
        <v>297</v>
      </c>
      <c r="G11" s="156" t="s">
        <v>300</v>
      </c>
      <c r="H11" s="139">
        <v>-5</v>
      </c>
      <c r="I11" s="123"/>
      <c r="J11" s="151" t="s">
        <v>316</v>
      </c>
      <c r="K11" s="149" t="s">
        <v>267</v>
      </c>
      <c r="L11" s="132">
        <v>61.64</v>
      </c>
    </row>
    <row r="12" spans="2:12" ht="15.75" customHeight="1">
      <c r="B12" s="133" t="s">
        <v>256</v>
      </c>
      <c r="C12" s="133" t="s">
        <v>262</v>
      </c>
      <c r="D12" s="132">
        <v>-10.68</v>
      </c>
      <c r="E12" s="124"/>
      <c r="F12" s="156" t="s">
        <v>305</v>
      </c>
      <c r="G12" s="156" t="s">
        <v>310</v>
      </c>
      <c r="H12" s="139">
        <v>-1.6</v>
      </c>
      <c r="I12" s="123"/>
      <c r="J12" s="151" t="s">
        <v>317</v>
      </c>
      <c r="K12" s="149" t="s">
        <v>267</v>
      </c>
      <c r="L12" s="132">
        <v>93.77</v>
      </c>
    </row>
    <row r="13" spans="2:12" ht="15.75" customHeight="1">
      <c r="B13" s="133" t="s">
        <v>257</v>
      </c>
      <c r="C13" s="133" t="s">
        <v>135</v>
      </c>
      <c r="D13" s="132">
        <v>-50</v>
      </c>
      <c r="E13" s="124"/>
      <c r="F13" s="156" t="s">
        <v>305</v>
      </c>
      <c r="G13" s="156" t="s">
        <v>340</v>
      </c>
      <c r="H13" s="139">
        <v>-2</v>
      </c>
      <c r="I13" s="123"/>
      <c r="J13" s="151" t="s">
        <v>368</v>
      </c>
      <c r="K13" s="149" t="s">
        <v>133</v>
      </c>
      <c r="L13" s="132">
        <v>15.96</v>
      </c>
    </row>
    <row r="14" spans="2:12" ht="15.75" customHeight="1">
      <c r="B14" s="133" t="s">
        <v>267</v>
      </c>
      <c r="C14" s="133" t="s">
        <v>377</v>
      </c>
      <c r="D14" s="132">
        <v>-18.75</v>
      </c>
      <c r="E14" s="124"/>
      <c r="F14" s="156" t="s">
        <v>305</v>
      </c>
      <c r="G14" s="156" t="s">
        <v>312</v>
      </c>
      <c r="H14" s="139">
        <v>-6</v>
      </c>
      <c r="I14" s="123"/>
      <c r="J14" s="151" t="s">
        <v>318</v>
      </c>
      <c r="K14" s="149" t="s">
        <v>319</v>
      </c>
      <c r="L14" s="132">
        <v>1.07</v>
      </c>
    </row>
    <row r="15" spans="2:12" ht="15.75" customHeight="1">
      <c r="B15" s="133" t="s">
        <v>247</v>
      </c>
      <c r="C15" s="133" t="s">
        <v>349</v>
      </c>
      <c r="D15" s="132">
        <v>-10</v>
      </c>
      <c r="E15" s="124"/>
      <c r="F15" s="156" t="s">
        <v>305</v>
      </c>
      <c r="G15" s="156" t="s">
        <v>306</v>
      </c>
      <c r="H15" s="139">
        <v>-4.08</v>
      </c>
      <c r="I15" s="123"/>
      <c r="J15" s="151" t="s">
        <v>320</v>
      </c>
      <c r="K15" s="149" t="s">
        <v>267</v>
      </c>
      <c r="L15" s="132">
        <v>11.2</v>
      </c>
    </row>
    <row r="16" spans="2:12" ht="15.75" customHeight="1">
      <c r="B16" s="133" t="s">
        <v>237</v>
      </c>
      <c r="C16" s="133" t="s">
        <v>267</v>
      </c>
      <c r="D16" s="132">
        <v>0.86</v>
      </c>
      <c r="E16" s="124"/>
      <c r="F16" s="156" t="s">
        <v>305</v>
      </c>
      <c r="G16" s="156" t="s">
        <v>336</v>
      </c>
      <c r="H16" s="139">
        <v>-4.46</v>
      </c>
      <c r="I16" s="123"/>
      <c r="J16" s="151" t="s">
        <v>320</v>
      </c>
      <c r="K16" s="149" t="s">
        <v>267</v>
      </c>
      <c r="L16" s="132">
        <v>16.8</v>
      </c>
    </row>
    <row r="17" spans="2:12" ht="15.75" customHeight="1">
      <c r="B17" s="138" t="s">
        <v>238</v>
      </c>
      <c r="C17" s="138" t="s">
        <v>267</v>
      </c>
      <c r="D17" s="139">
        <v>75.64</v>
      </c>
      <c r="E17" s="124"/>
      <c r="F17" s="156" t="s">
        <v>298</v>
      </c>
      <c r="G17" s="156" t="s">
        <v>246</v>
      </c>
      <c r="H17" s="139">
        <v>-6.67</v>
      </c>
      <c r="I17" s="123"/>
      <c r="J17" s="151" t="s">
        <v>321</v>
      </c>
      <c r="K17" s="149" t="s">
        <v>251</v>
      </c>
      <c r="L17" s="132">
        <v>3.79</v>
      </c>
    </row>
    <row r="18" spans="2:12" ht="15.75" customHeight="1">
      <c r="B18" s="138" t="s">
        <v>239</v>
      </c>
      <c r="C18" s="138" t="s">
        <v>267</v>
      </c>
      <c r="D18" s="139">
        <v>2.6</v>
      </c>
      <c r="E18" s="124"/>
      <c r="F18" s="156" t="s">
        <v>245</v>
      </c>
      <c r="G18" s="156" t="s">
        <v>291</v>
      </c>
      <c r="H18" s="139">
        <v>-9.17</v>
      </c>
      <c r="I18" s="123"/>
      <c r="J18" s="151" t="s">
        <v>322</v>
      </c>
      <c r="K18" s="149" t="s">
        <v>251</v>
      </c>
      <c r="L18" s="132">
        <v>27.46</v>
      </c>
    </row>
    <row r="19" spans="2:12" ht="15.75" customHeight="1">
      <c r="B19" s="138" t="s">
        <v>239</v>
      </c>
      <c r="C19" s="138" t="s">
        <v>267</v>
      </c>
      <c r="D19" s="139">
        <v>2.62</v>
      </c>
      <c r="E19" s="124"/>
      <c r="F19" s="156" t="s">
        <v>245</v>
      </c>
      <c r="G19" s="156" t="s">
        <v>291</v>
      </c>
      <c r="H19" s="139">
        <v>-1.46</v>
      </c>
      <c r="I19" s="123"/>
      <c r="J19" s="151" t="s">
        <v>323</v>
      </c>
      <c r="K19" s="149" t="s">
        <v>251</v>
      </c>
      <c r="L19" s="132">
        <v>13.22</v>
      </c>
    </row>
    <row r="20" spans="2:12" ht="15.75" customHeight="1">
      <c r="B20" s="124"/>
      <c r="C20" s="124"/>
      <c r="D20" s="122"/>
      <c r="E20" s="124"/>
      <c r="F20" s="156" t="s">
        <v>245</v>
      </c>
      <c r="G20" s="156" t="s">
        <v>291</v>
      </c>
      <c r="H20" s="139">
        <v>-5.83</v>
      </c>
      <c r="I20" s="123"/>
      <c r="J20" s="151" t="s">
        <v>369</v>
      </c>
      <c r="K20" s="149" t="s">
        <v>133</v>
      </c>
      <c r="L20" s="132">
        <v>29.53</v>
      </c>
    </row>
    <row r="21" spans="2:12" ht="15.75" customHeight="1">
      <c r="B21" s="124"/>
      <c r="C21" s="124"/>
      <c r="D21" s="122"/>
      <c r="E21" s="124"/>
      <c r="F21" s="156" t="s">
        <v>245</v>
      </c>
      <c r="G21" s="156" t="s">
        <v>291</v>
      </c>
      <c r="H21" s="139">
        <v>-2.29</v>
      </c>
      <c r="I21" s="123"/>
      <c r="J21" s="151" t="s">
        <v>324</v>
      </c>
      <c r="K21" s="149" t="s">
        <v>267</v>
      </c>
      <c r="L21" s="132">
        <v>0.77</v>
      </c>
    </row>
    <row r="22" spans="2:12" ht="15.75" customHeight="1">
      <c r="B22" s="124"/>
      <c r="C22" s="124"/>
      <c r="D22" s="122"/>
      <c r="E22" s="124"/>
      <c r="F22" s="156" t="s">
        <v>279</v>
      </c>
      <c r="G22" s="156" t="s">
        <v>290</v>
      </c>
      <c r="H22" s="139">
        <v>-79.95</v>
      </c>
      <c r="I22" s="123"/>
      <c r="J22" s="151" t="s">
        <v>325</v>
      </c>
      <c r="K22" s="149" t="s">
        <v>267</v>
      </c>
      <c r="L22" s="132">
        <v>0.28999999999999998</v>
      </c>
    </row>
    <row r="23" spans="2:12" ht="15.75" customHeight="1">
      <c r="B23" s="124"/>
      <c r="C23" s="124"/>
      <c r="D23" s="122"/>
      <c r="E23" s="124"/>
      <c r="F23" s="156" t="s">
        <v>353</v>
      </c>
      <c r="G23" s="156" t="s">
        <v>340</v>
      </c>
      <c r="H23" s="139">
        <v>-0.35</v>
      </c>
      <c r="I23" s="123"/>
      <c r="J23" s="151" t="s">
        <v>326</v>
      </c>
      <c r="K23" s="149" t="s">
        <v>267</v>
      </c>
      <c r="L23" s="132">
        <v>0</v>
      </c>
    </row>
    <row r="24" spans="2:12" ht="15.75" customHeight="1">
      <c r="B24" s="128"/>
      <c r="C24" s="129"/>
      <c r="D24" s="122"/>
      <c r="E24" s="124"/>
      <c r="F24" s="156" t="s">
        <v>292</v>
      </c>
      <c r="G24" s="156" t="s">
        <v>244</v>
      </c>
      <c r="H24" s="139">
        <v>-1.5</v>
      </c>
      <c r="I24" s="123"/>
      <c r="J24" s="151" t="s">
        <v>326</v>
      </c>
      <c r="K24" s="149" t="s">
        <v>267</v>
      </c>
      <c r="L24" s="132">
        <v>0</v>
      </c>
    </row>
    <row r="25" spans="2:12" ht="15.75" customHeight="1">
      <c r="B25" s="124"/>
      <c r="C25" s="124"/>
      <c r="D25" s="122"/>
      <c r="E25" s="124"/>
      <c r="F25" s="156" t="s">
        <v>292</v>
      </c>
      <c r="G25" s="156" t="s">
        <v>244</v>
      </c>
      <c r="H25" s="139">
        <v>-1.48</v>
      </c>
      <c r="I25" s="123"/>
      <c r="J25" s="151" t="s">
        <v>326</v>
      </c>
      <c r="K25" s="149" t="s">
        <v>267</v>
      </c>
      <c r="L25" s="132">
        <v>0.75</v>
      </c>
    </row>
    <row r="26" spans="2:12" ht="15.75" customHeight="1">
      <c r="B26" s="130"/>
      <c r="C26" s="130"/>
      <c r="D26" s="123"/>
      <c r="E26" s="123"/>
      <c r="F26" s="156" t="s">
        <v>257</v>
      </c>
      <c r="G26" s="156" t="s">
        <v>280</v>
      </c>
      <c r="H26" s="139">
        <v>-3.54</v>
      </c>
      <c r="I26" s="123"/>
      <c r="J26" s="151" t="s">
        <v>327</v>
      </c>
      <c r="K26" s="149" t="s">
        <v>133</v>
      </c>
      <c r="L26" s="132">
        <v>30.87</v>
      </c>
    </row>
    <row r="27" spans="2:12" ht="15.75" customHeight="1">
      <c r="F27" s="156" t="s">
        <v>257</v>
      </c>
      <c r="G27" s="156" t="s">
        <v>280</v>
      </c>
      <c r="H27" s="139">
        <v>-14.38</v>
      </c>
      <c r="J27" s="151" t="s">
        <v>328</v>
      </c>
      <c r="K27" s="149" t="s">
        <v>133</v>
      </c>
      <c r="L27" s="132">
        <v>3.73</v>
      </c>
    </row>
    <row r="28" spans="2:12" ht="15.75" customHeight="1">
      <c r="F28" s="156" t="s">
        <v>242</v>
      </c>
      <c r="G28" s="156" t="s">
        <v>260</v>
      </c>
      <c r="H28" s="139">
        <v>-25</v>
      </c>
      <c r="J28" s="151" t="s">
        <v>328</v>
      </c>
      <c r="K28" s="149" t="s">
        <v>133</v>
      </c>
      <c r="L28" s="132">
        <v>3.7</v>
      </c>
    </row>
    <row r="29" spans="2:12" ht="15.75" customHeight="1">
      <c r="F29" s="156" t="s">
        <v>242</v>
      </c>
      <c r="G29" s="156" t="s">
        <v>341</v>
      </c>
      <c r="H29" s="139">
        <v>-34</v>
      </c>
      <c r="J29" s="151" t="s">
        <v>328</v>
      </c>
      <c r="K29" s="149" t="s">
        <v>133</v>
      </c>
      <c r="L29" s="132">
        <v>7.46</v>
      </c>
    </row>
    <row r="30" spans="2:12" ht="15.75" customHeight="1">
      <c r="F30" s="156" t="s">
        <v>267</v>
      </c>
      <c r="G30" s="156" t="s">
        <v>260</v>
      </c>
      <c r="H30" s="139">
        <v>-16.670000000000002</v>
      </c>
      <c r="J30" s="151" t="s">
        <v>328</v>
      </c>
      <c r="K30" s="149" t="s">
        <v>133</v>
      </c>
      <c r="L30" s="132">
        <v>88.94</v>
      </c>
    </row>
    <row r="31" spans="2:12" ht="15.75" customHeight="1">
      <c r="F31" s="156" t="s">
        <v>243</v>
      </c>
      <c r="G31" s="156" t="s">
        <v>291</v>
      </c>
      <c r="H31" s="139">
        <v>-1.17</v>
      </c>
      <c r="J31" s="151" t="s">
        <v>328</v>
      </c>
      <c r="K31" s="149" t="s">
        <v>133</v>
      </c>
      <c r="L31" s="132">
        <v>3.62</v>
      </c>
    </row>
    <row r="32" spans="2:12" ht="15.75" customHeight="1">
      <c r="F32" s="156" t="s">
        <v>243</v>
      </c>
      <c r="G32" s="156" t="s">
        <v>291</v>
      </c>
      <c r="H32" s="139">
        <v>-2.83</v>
      </c>
      <c r="J32" s="151" t="s">
        <v>329</v>
      </c>
      <c r="K32" s="149" t="s">
        <v>267</v>
      </c>
      <c r="L32" s="132">
        <v>44.98</v>
      </c>
    </row>
    <row r="33" spans="6:12" ht="15.75" customHeight="1">
      <c r="F33" s="156" t="s">
        <v>243</v>
      </c>
      <c r="G33" s="156" t="s">
        <v>345</v>
      </c>
      <c r="H33" s="139">
        <v>-1.35</v>
      </c>
      <c r="J33" s="151" t="s">
        <v>330</v>
      </c>
      <c r="K33" s="149" t="s">
        <v>267</v>
      </c>
      <c r="L33" s="132">
        <v>0.65</v>
      </c>
    </row>
    <row r="34" spans="6:12" ht="15.75" customHeight="1">
      <c r="F34" s="156" t="s">
        <v>258</v>
      </c>
      <c r="G34" s="156" t="s">
        <v>293</v>
      </c>
      <c r="H34" s="139">
        <v>-20</v>
      </c>
      <c r="J34" s="151" t="s">
        <v>331</v>
      </c>
      <c r="K34" s="149" t="s">
        <v>267</v>
      </c>
      <c r="L34" s="132">
        <v>0.62</v>
      </c>
    </row>
    <row r="35" spans="6:12" ht="15.75" customHeight="1">
      <c r="F35" s="156" t="s">
        <v>343</v>
      </c>
      <c r="G35" s="156" t="s">
        <v>345</v>
      </c>
      <c r="H35" s="139">
        <v>-1.62</v>
      </c>
      <c r="J35" s="151" t="s">
        <v>332</v>
      </c>
      <c r="K35" s="149" t="s">
        <v>267</v>
      </c>
      <c r="L35" s="132">
        <v>0.89</v>
      </c>
    </row>
    <row r="36" spans="6:12" ht="15.75" customHeight="1">
      <c r="F36" s="156" t="s">
        <v>274</v>
      </c>
      <c r="G36" s="156" t="s">
        <v>244</v>
      </c>
      <c r="H36" s="139">
        <v>-1.48</v>
      </c>
      <c r="J36" s="151" t="s">
        <v>333</v>
      </c>
      <c r="K36" s="149" t="s">
        <v>334</v>
      </c>
      <c r="L36" s="132">
        <v>117.14</v>
      </c>
    </row>
    <row r="37" spans="6:12" ht="15.75" customHeight="1">
      <c r="F37" s="157" t="s">
        <v>274</v>
      </c>
      <c r="G37" s="157" t="s">
        <v>244</v>
      </c>
      <c r="H37" s="140">
        <v>-1.5</v>
      </c>
      <c r="J37" s="151" t="s">
        <v>240</v>
      </c>
      <c r="K37" s="149" t="s">
        <v>251</v>
      </c>
      <c r="L37" s="132">
        <v>0</v>
      </c>
    </row>
    <row r="38" spans="6:12" ht="15.75" customHeight="1">
      <c r="F38" s="157" t="s">
        <v>247</v>
      </c>
      <c r="G38" s="157" t="s">
        <v>246</v>
      </c>
      <c r="H38" s="140">
        <v>-4.17</v>
      </c>
      <c r="J38" s="151" t="s">
        <v>240</v>
      </c>
      <c r="K38" s="149" t="s">
        <v>251</v>
      </c>
      <c r="L38" s="132">
        <v>1.74</v>
      </c>
    </row>
    <row r="39" spans="6:12" ht="15.75" customHeight="1">
      <c r="F39" s="159" t="s">
        <v>372</v>
      </c>
      <c r="G39" s="159" t="s">
        <v>133</v>
      </c>
      <c r="H39" s="160">
        <v>14.07</v>
      </c>
      <c r="J39" s="151" t="s">
        <v>240</v>
      </c>
      <c r="K39" s="149" t="s">
        <v>251</v>
      </c>
      <c r="L39" s="132">
        <v>0</v>
      </c>
    </row>
    <row r="40" spans="6:12" ht="15.75" customHeight="1">
      <c r="F40" s="159" t="s">
        <v>263</v>
      </c>
      <c r="G40" s="159" t="s">
        <v>267</v>
      </c>
      <c r="H40" s="160">
        <v>107.32</v>
      </c>
      <c r="J40" s="151" t="s">
        <v>241</v>
      </c>
      <c r="K40" s="149" t="s">
        <v>267</v>
      </c>
      <c r="L40" s="132">
        <v>4.4800000000000004</v>
      </c>
    </row>
    <row r="41" spans="6:12" ht="15.75" customHeight="1">
      <c r="F41" s="154" t="s">
        <v>373</v>
      </c>
      <c r="G41" s="154" t="s">
        <v>133</v>
      </c>
      <c r="H41" s="153">
        <v>15.42</v>
      </c>
      <c r="J41" s="151" t="s">
        <v>370</v>
      </c>
      <c r="K41" s="149" t="s">
        <v>133</v>
      </c>
      <c r="L41" s="132">
        <v>3.95</v>
      </c>
    </row>
    <row r="42" spans="6:12" ht="15.75" customHeight="1">
      <c r="F42" s="154" t="s">
        <v>374</v>
      </c>
      <c r="G42" s="154" t="s">
        <v>133</v>
      </c>
      <c r="H42" s="153">
        <v>17.57</v>
      </c>
      <c r="J42" s="152" t="s">
        <v>302</v>
      </c>
      <c r="K42" s="150" t="s">
        <v>371</v>
      </c>
      <c r="L42" s="135">
        <v>4.0999999999999996</v>
      </c>
    </row>
    <row r="43" spans="6:12" ht="15.75" customHeight="1">
      <c r="F43" s="161" t="s">
        <v>264</v>
      </c>
      <c r="G43" s="161" t="s">
        <v>268</v>
      </c>
      <c r="H43" s="153">
        <v>24.01</v>
      </c>
      <c r="J43" s="158" t="s">
        <v>302</v>
      </c>
      <c r="K43" s="157" t="s">
        <v>250</v>
      </c>
      <c r="L43" s="140">
        <v>16.2</v>
      </c>
    </row>
    <row r="44" spans="6:12" ht="15.75" customHeight="1">
      <c r="F44" s="306" t="s">
        <v>375</v>
      </c>
      <c r="G44" s="306" t="s">
        <v>267</v>
      </c>
      <c r="H44" s="160">
        <v>10.31</v>
      </c>
      <c r="J44" s="154" t="s">
        <v>265</v>
      </c>
      <c r="K44" s="154" t="s">
        <v>250</v>
      </c>
      <c r="L44" s="153">
        <v>8.75</v>
      </c>
    </row>
    <row r="45" spans="6:12" ht="15.75" customHeight="1">
      <c r="J45" s="161" t="s">
        <v>129</v>
      </c>
      <c r="K45" s="161" t="s">
        <v>267</v>
      </c>
      <c r="L45" s="153">
        <v>21.32</v>
      </c>
    </row>
    <row r="46" spans="6:12" ht="15.75" customHeight="1">
      <c r="J46" s="161" t="s">
        <v>253</v>
      </c>
      <c r="K46" s="161" t="s">
        <v>250</v>
      </c>
      <c r="L46" s="153">
        <v>20.11</v>
      </c>
    </row>
    <row r="47" spans="6:12" ht="15.75" customHeight="1">
      <c r="J47" s="161" t="s">
        <v>126</v>
      </c>
      <c r="K47" s="161" t="s">
        <v>267</v>
      </c>
      <c r="L47" s="153">
        <v>18.170000000000002</v>
      </c>
    </row>
    <row r="48" spans="6:12" ht="15.75" customHeight="1">
      <c r="J48" s="161" t="s">
        <v>252</v>
      </c>
      <c r="K48" s="161" t="s">
        <v>250</v>
      </c>
      <c r="L48" s="153">
        <v>15.72</v>
      </c>
    </row>
    <row r="49" spans="10:12" ht="15.75" customHeight="1">
      <c r="J49" s="161" t="s">
        <v>270</v>
      </c>
      <c r="K49" s="161" t="s">
        <v>133</v>
      </c>
      <c r="L49" s="153">
        <v>85.57</v>
      </c>
    </row>
    <row r="50" spans="10:12" ht="15.75" customHeight="1">
      <c r="J50" s="161" t="s">
        <v>248</v>
      </c>
      <c r="K50" s="161" t="s">
        <v>273</v>
      </c>
      <c r="L50" s="153">
        <v>0.12</v>
      </c>
    </row>
    <row r="51" spans="10:12" ht="15.75" customHeight="1">
      <c r="J51" s="161" t="s">
        <v>248</v>
      </c>
      <c r="K51" s="161" t="s">
        <v>269</v>
      </c>
      <c r="L51" s="153">
        <v>0.14000000000000001</v>
      </c>
    </row>
    <row r="52" spans="10:12" ht="15.75" customHeight="1">
      <c r="J52" s="161" t="s">
        <v>127</v>
      </c>
      <c r="K52" s="161" t="s">
        <v>267</v>
      </c>
      <c r="L52" s="153">
        <v>51.04</v>
      </c>
    </row>
    <row r="53" spans="10:12" ht="15.75" customHeight="1">
      <c r="J53" s="306" t="s">
        <v>266</v>
      </c>
      <c r="K53" s="306" t="s">
        <v>250</v>
      </c>
      <c r="L53" s="160">
        <v>13.8</v>
      </c>
    </row>
    <row r="54" spans="10:12" ht="15.75" customHeight="1">
      <c r="J54" s="306" t="s">
        <v>131</v>
      </c>
      <c r="K54" s="306" t="s">
        <v>267</v>
      </c>
      <c r="L54" s="160">
        <v>67.75</v>
      </c>
    </row>
    <row r="63" spans="10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101"/>
  <sheetViews>
    <sheetView workbookViewId="0">
      <selection sqref="A1:XFD1048576"/>
    </sheetView>
  </sheetViews>
  <sheetFormatPr defaultColWidth="16.5703125" defaultRowHeight="15"/>
  <sheetData>
    <row r="1" spans="1:12" ht="19.5" customHeight="1">
      <c r="A1" s="303" t="s">
        <v>380</v>
      </c>
      <c r="B1" s="303"/>
      <c r="C1" s="303"/>
      <c r="D1" s="303"/>
      <c r="E1" s="303"/>
      <c r="F1" s="303"/>
      <c r="G1" s="303"/>
      <c r="H1" s="303"/>
      <c r="I1" s="303"/>
    </row>
    <row r="2" spans="1:12" ht="55.5" customHeight="1">
      <c r="A2" s="141" t="s">
        <v>136</v>
      </c>
      <c r="B2" s="141" t="s">
        <v>287</v>
      </c>
      <c r="C2" s="141" t="s">
        <v>137</v>
      </c>
      <c r="D2" s="141" t="s">
        <v>350</v>
      </c>
      <c r="E2" s="141" t="s">
        <v>309</v>
      </c>
      <c r="F2" s="141" t="s">
        <v>303</v>
      </c>
      <c r="G2" s="141" t="s">
        <v>294</v>
      </c>
      <c r="H2" s="141" t="s">
        <v>281</v>
      </c>
      <c r="I2" s="141" t="s">
        <v>351</v>
      </c>
      <c r="J2" s="141" t="s">
        <v>138</v>
      </c>
      <c r="K2" s="141" t="s">
        <v>378</v>
      </c>
      <c r="L2" s="155" t="s">
        <v>379</v>
      </c>
    </row>
    <row r="3" spans="1:12" ht="14.25" customHeight="1">
      <c r="A3" s="116" t="s">
        <v>139</v>
      </c>
      <c r="B3" s="116">
        <v>0</v>
      </c>
      <c r="C3" s="116">
        <v>0</v>
      </c>
      <c r="D3" s="116">
        <v>0</v>
      </c>
      <c r="E3" s="116">
        <v>-4.12</v>
      </c>
      <c r="F3" s="116">
        <v>-0.52</v>
      </c>
      <c r="G3" s="116">
        <v>-2.06</v>
      </c>
      <c r="H3" s="116">
        <v>0</v>
      </c>
      <c r="I3" s="116">
        <v>0</v>
      </c>
      <c r="J3" s="116">
        <v>0</v>
      </c>
      <c r="K3" s="116">
        <v>0</v>
      </c>
      <c r="L3" s="136">
        <v>38.96</v>
      </c>
    </row>
    <row r="4" spans="1:12" ht="14.25" customHeight="1">
      <c r="A4" s="116" t="s">
        <v>140</v>
      </c>
      <c r="B4" s="116">
        <v>0</v>
      </c>
      <c r="C4" s="116">
        <v>0</v>
      </c>
      <c r="D4" s="116">
        <v>0</v>
      </c>
      <c r="E4" s="116">
        <v>-4.12</v>
      </c>
      <c r="F4" s="116">
        <v>-0.52</v>
      </c>
      <c r="G4" s="116">
        <v>-2.06</v>
      </c>
      <c r="H4" s="116">
        <v>0</v>
      </c>
      <c r="I4" s="116">
        <v>0</v>
      </c>
      <c r="J4" s="116">
        <v>0</v>
      </c>
      <c r="K4" s="116">
        <v>0</v>
      </c>
      <c r="L4" s="136">
        <v>36.979999999999997</v>
      </c>
    </row>
    <row r="5" spans="1:12" ht="14.25" customHeight="1">
      <c r="A5" s="116" t="s">
        <v>141</v>
      </c>
      <c r="B5" s="116">
        <v>0</v>
      </c>
      <c r="C5" s="116">
        <v>0</v>
      </c>
      <c r="D5" s="116">
        <v>0</v>
      </c>
      <c r="E5" s="116">
        <v>-4.12</v>
      </c>
      <c r="F5" s="116">
        <v>-0.52</v>
      </c>
      <c r="G5" s="116">
        <v>-2.06</v>
      </c>
      <c r="H5" s="116">
        <v>0</v>
      </c>
      <c r="I5" s="116">
        <v>0</v>
      </c>
      <c r="J5" s="116">
        <v>0</v>
      </c>
      <c r="K5" s="116">
        <v>0</v>
      </c>
      <c r="L5" s="136">
        <v>16.649999999999999</v>
      </c>
    </row>
    <row r="6" spans="1:12" ht="14.25" customHeight="1">
      <c r="A6" s="116" t="s">
        <v>142</v>
      </c>
      <c r="B6" s="116">
        <v>0</v>
      </c>
      <c r="C6" s="116">
        <v>0</v>
      </c>
      <c r="D6" s="116">
        <v>0</v>
      </c>
      <c r="E6" s="116">
        <v>-4.12</v>
      </c>
      <c r="F6" s="116">
        <v>-0.52</v>
      </c>
      <c r="G6" s="116">
        <v>-2.06</v>
      </c>
      <c r="H6" s="116">
        <v>0</v>
      </c>
      <c r="I6" s="116">
        <v>0</v>
      </c>
      <c r="J6" s="116">
        <v>0</v>
      </c>
      <c r="K6" s="116">
        <v>0</v>
      </c>
      <c r="L6" s="136">
        <v>22.69</v>
      </c>
    </row>
    <row r="7" spans="1:12" ht="14.25" customHeight="1">
      <c r="A7" s="116" t="s">
        <v>143</v>
      </c>
      <c r="B7" s="116">
        <v>0</v>
      </c>
      <c r="C7" s="116">
        <v>0</v>
      </c>
      <c r="D7" s="116">
        <v>0</v>
      </c>
      <c r="E7" s="116">
        <v>-4.12</v>
      </c>
      <c r="F7" s="116">
        <v>-0.52</v>
      </c>
      <c r="G7" s="116">
        <v>-2.06</v>
      </c>
      <c r="H7" s="116">
        <v>0</v>
      </c>
      <c r="I7" s="116">
        <v>0</v>
      </c>
      <c r="J7" s="116">
        <v>0</v>
      </c>
      <c r="K7" s="116">
        <v>0</v>
      </c>
      <c r="L7" s="136">
        <v>51.65</v>
      </c>
    </row>
    <row r="8" spans="1:12" ht="14.25" customHeight="1">
      <c r="A8" s="116" t="s">
        <v>144</v>
      </c>
      <c r="B8" s="116">
        <v>0</v>
      </c>
      <c r="C8" s="116">
        <v>0</v>
      </c>
      <c r="D8" s="116">
        <v>0</v>
      </c>
      <c r="E8" s="116">
        <v>-4.12</v>
      </c>
      <c r="F8" s="116">
        <v>-0.52</v>
      </c>
      <c r="G8" s="116">
        <v>-2.06</v>
      </c>
      <c r="H8" s="116">
        <v>0</v>
      </c>
      <c r="I8" s="116">
        <v>0</v>
      </c>
      <c r="J8" s="116">
        <v>0</v>
      </c>
      <c r="K8" s="116">
        <v>0</v>
      </c>
      <c r="L8" s="136">
        <v>85.57</v>
      </c>
    </row>
    <row r="9" spans="1:12" ht="14.25" customHeight="1">
      <c r="A9" s="116" t="s">
        <v>145</v>
      </c>
      <c r="B9" s="116">
        <v>0</v>
      </c>
      <c r="C9" s="116">
        <v>0</v>
      </c>
      <c r="D9" s="116">
        <v>0</v>
      </c>
      <c r="E9" s="116">
        <v>-4.12</v>
      </c>
      <c r="F9" s="116">
        <v>-0.52</v>
      </c>
      <c r="G9" s="116">
        <v>-2.06</v>
      </c>
      <c r="H9" s="116">
        <v>0</v>
      </c>
      <c r="I9" s="116">
        <v>0</v>
      </c>
      <c r="J9" s="116">
        <v>0</v>
      </c>
      <c r="K9" s="116">
        <v>0</v>
      </c>
      <c r="L9" s="136">
        <v>91.46</v>
      </c>
    </row>
    <row r="10" spans="1:12" ht="14.25" customHeight="1">
      <c r="A10" s="116" t="s">
        <v>146</v>
      </c>
      <c r="B10" s="116">
        <v>0</v>
      </c>
      <c r="C10" s="116">
        <v>0</v>
      </c>
      <c r="D10" s="116">
        <v>0</v>
      </c>
      <c r="E10" s="116">
        <v>-4.12</v>
      </c>
      <c r="F10" s="116">
        <v>-0.52</v>
      </c>
      <c r="G10" s="116">
        <v>-2.06</v>
      </c>
      <c r="H10" s="116">
        <v>0</v>
      </c>
      <c r="I10" s="116">
        <v>0</v>
      </c>
      <c r="J10" s="116">
        <v>0</v>
      </c>
      <c r="K10" s="116">
        <v>0</v>
      </c>
      <c r="L10" s="136">
        <v>105.17</v>
      </c>
    </row>
    <row r="11" spans="1:12" ht="14.25" customHeight="1">
      <c r="A11" s="116" t="s">
        <v>147</v>
      </c>
      <c r="B11" s="116">
        <v>0</v>
      </c>
      <c r="C11" s="116">
        <v>96.47</v>
      </c>
      <c r="D11" s="116">
        <v>0</v>
      </c>
      <c r="E11" s="116">
        <v>-4.12</v>
      </c>
      <c r="F11" s="116">
        <v>-0.52</v>
      </c>
      <c r="G11" s="116">
        <v>-2.06</v>
      </c>
      <c r="H11" s="116">
        <v>0</v>
      </c>
      <c r="I11" s="116">
        <v>0</v>
      </c>
      <c r="J11" s="116">
        <v>0</v>
      </c>
      <c r="K11" s="116">
        <v>0</v>
      </c>
      <c r="L11" s="136">
        <v>221.77</v>
      </c>
    </row>
    <row r="12" spans="1:12" ht="14.25" customHeight="1">
      <c r="A12" s="116" t="s">
        <v>148</v>
      </c>
      <c r="B12" s="116">
        <v>0</v>
      </c>
      <c r="C12" s="116">
        <v>96.47</v>
      </c>
      <c r="D12" s="116">
        <v>0</v>
      </c>
      <c r="E12" s="116">
        <v>-4.12</v>
      </c>
      <c r="F12" s="116">
        <v>-0.52</v>
      </c>
      <c r="G12" s="116">
        <v>-2.06</v>
      </c>
      <c r="H12" s="116">
        <v>0</v>
      </c>
      <c r="I12" s="116">
        <v>0</v>
      </c>
      <c r="J12" s="116">
        <v>0</v>
      </c>
      <c r="K12" s="116">
        <v>0</v>
      </c>
      <c r="L12" s="136">
        <v>224.58</v>
      </c>
    </row>
    <row r="13" spans="1:12" ht="14.25" customHeight="1">
      <c r="A13" s="116" t="s">
        <v>149</v>
      </c>
      <c r="B13" s="116">
        <v>0</v>
      </c>
      <c r="C13" s="116">
        <v>96.47</v>
      </c>
      <c r="D13" s="116">
        <v>0</v>
      </c>
      <c r="E13" s="116">
        <v>-4.12</v>
      </c>
      <c r="F13" s="116">
        <v>-0.52</v>
      </c>
      <c r="G13" s="116">
        <v>-2.06</v>
      </c>
      <c r="H13" s="116">
        <v>0</v>
      </c>
      <c r="I13" s="116">
        <v>0</v>
      </c>
      <c r="J13" s="116">
        <v>0</v>
      </c>
      <c r="K13" s="116">
        <v>0</v>
      </c>
      <c r="L13" s="136">
        <v>228.33</v>
      </c>
    </row>
    <row r="14" spans="1:12" ht="14.25" customHeight="1">
      <c r="A14" s="116" t="s">
        <v>150</v>
      </c>
      <c r="B14" s="116">
        <v>0</v>
      </c>
      <c r="C14" s="116">
        <v>96.47</v>
      </c>
      <c r="D14" s="116">
        <v>0</v>
      </c>
      <c r="E14" s="116">
        <v>-4.12</v>
      </c>
      <c r="F14" s="116">
        <v>-0.52</v>
      </c>
      <c r="G14" s="116">
        <v>-2.06</v>
      </c>
      <c r="H14" s="116">
        <v>0</v>
      </c>
      <c r="I14" s="116">
        <v>0</v>
      </c>
      <c r="J14" s="116">
        <v>0</v>
      </c>
      <c r="K14" s="116">
        <v>0</v>
      </c>
      <c r="L14" s="136">
        <v>230.2</v>
      </c>
    </row>
    <row r="15" spans="1:12" ht="14.25" customHeight="1">
      <c r="A15" s="116" t="s">
        <v>151</v>
      </c>
      <c r="B15" s="116">
        <v>0</v>
      </c>
      <c r="C15" s="116">
        <v>96.47</v>
      </c>
      <c r="D15" s="116">
        <v>0</v>
      </c>
      <c r="E15" s="116">
        <v>-4.12</v>
      </c>
      <c r="F15" s="116">
        <v>-0.52</v>
      </c>
      <c r="G15" s="116">
        <v>-2.06</v>
      </c>
      <c r="H15" s="116">
        <v>0</v>
      </c>
      <c r="I15" s="116">
        <v>-20.62</v>
      </c>
      <c r="J15" s="116">
        <v>0</v>
      </c>
      <c r="K15" s="116">
        <v>0</v>
      </c>
      <c r="L15" s="136">
        <v>294.76</v>
      </c>
    </row>
    <row r="16" spans="1:12" ht="14.25" customHeight="1">
      <c r="A16" s="116" t="s">
        <v>152</v>
      </c>
      <c r="B16" s="116">
        <v>0</v>
      </c>
      <c r="C16" s="116">
        <v>96.47</v>
      </c>
      <c r="D16" s="116">
        <v>0</v>
      </c>
      <c r="E16" s="116">
        <v>-4.12</v>
      </c>
      <c r="F16" s="116">
        <v>-0.52</v>
      </c>
      <c r="G16" s="116">
        <v>-2.06</v>
      </c>
      <c r="H16" s="116">
        <v>0</v>
      </c>
      <c r="I16" s="116">
        <v>-20.62</v>
      </c>
      <c r="J16" s="116">
        <v>0</v>
      </c>
      <c r="K16" s="116">
        <v>0</v>
      </c>
      <c r="L16" s="136">
        <v>296.64</v>
      </c>
    </row>
    <row r="17" spans="1:12" ht="14.25" customHeight="1">
      <c r="A17" s="116" t="s">
        <v>153</v>
      </c>
      <c r="B17" s="116">
        <v>0</v>
      </c>
      <c r="C17" s="116">
        <v>96.47</v>
      </c>
      <c r="D17" s="116">
        <v>0</v>
      </c>
      <c r="E17" s="116">
        <v>-4.12</v>
      </c>
      <c r="F17" s="116">
        <v>-0.52</v>
      </c>
      <c r="G17" s="116">
        <v>-2.06</v>
      </c>
      <c r="H17" s="116">
        <v>0</v>
      </c>
      <c r="I17" s="116">
        <v>-20.62</v>
      </c>
      <c r="J17" s="116">
        <v>0</v>
      </c>
      <c r="K17" s="116">
        <v>0</v>
      </c>
      <c r="L17" s="136">
        <v>331.26</v>
      </c>
    </row>
    <row r="18" spans="1:12" ht="14.25" customHeight="1">
      <c r="A18" s="116" t="s">
        <v>154</v>
      </c>
      <c r="B18" s="116">
        <v>0</v>
      </c>
      <c r="C18" s="116">
        <v>96.47</v>
      </c>
      <c r="D18" s="116">
        <v>0</v>
      </c>
      <c r="E18" s="116">
        <v>-4.12</v>
      </c>
      <c r="F18" s="116">
        <v>-0.52</v>
      </c>
      <c r="G18" s="116">
        <v>-2.06</v>
      </c>
      <c r="H18" s="116">
        <v>0</v>
      </c>
      <c r="I18" s="116">
        <v>-20.62</v>
      </c>
      <c r="J18" s="116">
        <v>4.68</v>
      </c>
      <c r="K18" s="116">
        <v>0</v>
      </c>
      <c r="L18" s="136">
        <v>334.07</v>
      </c>
    </row>
    <row r="19" spans="1:12" ht="14.25" customHeight="1">
      <c r="A19" s="116" t="s">
        <v>155</v>
      </c>
      <c r="B19" s="116">
        <v>0</v>
      </c>
      <c r="C19" s="116">
        <v>96.47</v>
      </c>
      <c r="D19" s="116">
        <v>0</v>
      </c>
      <c r="E19" s="116">
        <v>-4.12</v>
      </c>
      <c r="F19" s="116">
        <v>-0.52</v>
      </c>
      <c r="G19" s="116">
        <v>-2.06</v>
      </c>
      <c r="H19" s="116">
        <v>0</v>
      </c>
      <c r="I19" s="116">
        <v>-20.62</v>
      </c>
      <c r="J19" s="116">
        <v>0</v>
      </c>
      <c r="K19" s="116">
        <v>0</v>
      </c>
      <c r="L19" s="136">
        <v>262.95</v>
      </c>
    </row>
    <row r="20" spans="1:12" ht="14.25" customHeight="1">
      <c r="A20" s="116" t="s">
        <v>156</v>
      </c>
      <c r="B20" s="116">
        <v>0</v>
      </c>
      <c r="C20" s="116">
        <v>96.47</v>
      </c>
      <c r="D20" s="116">
        <v>0</v>
      </c>
      <c r="E20" s="116">
        <v>-4.12</v>
      </c>
      <c r="F20" s="116">
        <v>-0.52</v>
      </c>
      <c r="G20" s="116">
        <v>-2.06</v>
      </c>
      <c r="H20" s="116">
        <v>0</v>
      </c>
      <c r="I20" s="116">
        <v>-20.62</v>
      </c>
      <c r="J20" s="116">
        <v>0</v>
      </c>
      <c r="K20" s="116">
        <v>0</v>
      </c>
      <c r="L20" s="136">
        <v>264.82</v>
      </c>
    </row>
    <row r="21" spans="1:12" ht="14.25" customHeight="1">
      <c r="A21" s="116" t="s">
        <v>157</v>
      </c>
      <c r="B21" s="116">
        <v>0</v>
      </c>
      <c r="C21" s="116">
        <v>96.47</v>
      </c>
      <c r="D21" s="116">
        <v>0</v>
      </c>
      <c r="E21" s="116">
        <v>-4.12</v>
      </c>
      <c r="F21" s="116">
        <v>-0.52</v>
      </c>
      <c r="G21" s="116">
        <v>-2.06</v>
      </c>
      <c r="H21" s="116">
        <v>0</v>
      </c>
      <c r="I21" s="116">
        <v>-20.62</v>
      </c>
      <c r="J21" s="116">
        <v>0</v>
      </c>
      <c r="K21" s="116">
        <v>0</v>
      </c>
      <c r="L21" s="136">
        <v>265.75</v>
      </c>
    </row>
    <row r="22" spans="1:12" ht="14.25" customHeight="1">
      <c r="A22" s="116" t="s">
        <v>158</v>
      </c>
      <c r="B22" s="116">
        <v>0</v>
      </c>
      <c r="C22" s="116">
        <v>96.47</v>
      </c>
      <c r="D22" s="116">
        <v>0</v>
      </c>
      <c r="E22" s="116">
        <v>-4.12</v>
      </c>
      <c r="F22" s="116">
        <v>-0.52</v>
      </c>
      <c r="G22" s="116">
        <v>-2.06</v>
      </c>
      <c r="H22" s="116">
        <v>0</v>
      </c>
      <c r="I22" s="116">
        <v>-20.62</v>
      </c>
      <c r="J22" s="116">
        <v>0</v>
      </c>
      <c r="K22" s="116">
        <v>0</v>
      </c>
      <c r="L22" s="136">
        <v>267.62</v>
      </c>
    </row>
    <row r="23" spans="1:12" ht="14.25" customHeight="1">
      <c r="A23" s="116" t="s">
        <v>159</v>
      </c>
      <c r="B23" s="116">
        <v>0</v>
      </c>
      <c r="C23" s="116">
        <v>0</v>
      </c>
      <c r="D23" s="116">
        <v>0</v>
      </c>
      <c r="E23" s="116">
        <v>-4.12</v>
      </c>
      <c r="F23" s="116">
        <v>-0.52</v>
      </c>
      <c r="G23" s="116">
        <v>-2.06</v>
      </c>
      <c r="H23" s="116">
        <v>-25.77</v>
      </c>
      <c r="I23" s="116">
        <v>-20.62</v>
      </c>
      <c r="J23" s="116">
        <v>0</v>
      </c>
      <c r="K23" s="116">
        <v>0</v>
      </c>
      <c r="L23" s="136">
        <v>202.13</v>
      </c>
    </row>
    <row r="24" spans="1:12" ht="14.25" customHeight="1">
      <c r="A24" s="116" t="s">
        <v>160</v>
      </c>
      <c r="B24" s="116">
        <v>0</v>
      </c>
      <c r="C24" s="116">
        <v>0</v>
      </c>
      <c r="D24" s="116">
        <v>0</v>
      </c>
      <c r="E24" s="116">
        <v>-4.12</v>
      </c>
      <c r="F24" s="116">
        <v>-0.52</v>
      </c>
      <c r="G24" s="116">
        <v>-2.06</v>
      </c>
      <c r="H24" s="116">
        <v>-25.77</v>
      </c>
      <c r="I24" s="116">
        <v>-20.62</v>
      </c>
      <c r="J24" s="116">
        <v>0</v>
      </c>
      <c r="K24" s="116">
        <v>0</v>
      </c>
      <c r="L24" s="136">
        <v>148.07</v>
      </c>
    </row>
    <row r="25" spans="1:12" ht="14.25" customHeight="1">
      <c r="A25" s="116" t="s">
        <v>161</v>
      </c>
      <c r="B25" s="116">
        <v>0</v>
      </c>
      <c r="C25" s="116">
        <v>0</v>
      </c>
      <c r="D25" s="116">
        <v>0</v>
      </c>
      <c r="E25" s="116">
        <v>-4.12</v>
      </c>
      <c r="F25" s="116">
        <v>-0.52</v>
      </c>
      <c r="G25" s="116">
        <v>-2.06</v>
      </c>
      <c r="H25" s="116">
        <v>-25.77</v>
      </c>
      <c r="I25" s="116">
        <v>-20.62</v>
      </c>
      <c r="J25" s="116">
        <v>0</v>
      </c>
      <c r="K25" s="116">
        <v>0</v>
      </c>
      <c r="L25" s="136">
        <v>134.02000000000001</v>
      </c>
    </row>
    <row r="26" spans="1:12" ht="14.25" customHeight="1">
      <c r="A26" s="116" t="s">
        <v>162</v>
      </c>
      <c r="B26" s="116">
        <v>0</v>
      </c>
      <c r="C26" s="116">
        <v>0</v>
      </c>
      <c r="D26" s="116">
        <v>0</v>
      </c>
      <c r="E26" s="116">
        <v>-4.12</v>
      </c>
      <c r="F26" s="116">
        <v>-0.52</v>
      </c>
      <c r="G26" s="116">
        <v>-2.06</v>
      </c>
      <c r="H26" s="116">
        <v>-25.77</v>
      </c>
      <c r="I26" s="116">
        <v>-20.62</v>
      </c>
      <c r="J26" s="116">
        <v>0</v>
      </c>
      <c r="K26" s="116">
        <v>0</v>
      </c>
      <c r="L26" s="136">
        <v>106.73</v>
      </c>
    </row>
    <row r="27" spans="1:12" ht="14.25" customHeight="1">
      <c r="A27" s="116" t="s">
        <v>163</v>
      </c>
      <c r="B27" s="116">
        <v>0</v>
      </c>
      <c r="C27" s="116">
        <v>0</v>
      </c>
      <c r="D27" s="116">
        <v>0</v>
      </c>
      <c r="E27" s="116">
        <v>-10.31</v>
      </c>
      <c r="F27" s="116">
        <v>-0.52</v>
      </c>
      <c r="G27" s="116">
        <v>-2.06</v>
      </c>
      <c r="H27" s="116">
        <v>-25.77</v>
      </c>
      <c r="I27" s="116">
        <v>-20.62</v>
      </c>
      <c r="J27" s="116">
        <v>0</v>
      </c>
      <c r="K27" s="116">
        <v>-6.19</v>
      </c>
      <c r="L27" s="136">
        <v>0</v>
      </c>
    </row>
    <row r="28" spans="1:12" ht="14.25" customHeight="1">
      <c r="A28" s="116" t="s">
        <v>164</v>
      </c>
      <c r="B28" s="116">
        <v>0</v>
      </c>
      <c r="C28" s="116">
        <v>0</v>
      </c>
      <c r="D28" s="116">
        <v>0</v>
      </c>
      <c r="E28" s="116">
        <v>-10.31</v>
      </c>
      <c r="F28" s="116">
        <v>-0.52</v>
      </c>
      <c r="G28" s="116">
        <v>-2.06</v>
      </c>
      <c r="H28" s="116">
        <v>-25.77</v>
      </c>
      <c r="I28" s="116">
        <v>-20.62</v>
      </c>
      <c r="J28" s="116">
        <v>0</v>
      </c>
      <c r="K28" s="116">
        <v>-6.19</v>
      </c>
      <c r="L28" s="136">
        <v>0</v>
      </c>
    </row>
    <row r="29" spans="1:12" ht="14.25" customHeight="1">
      <c r="A29" s="116" t="s">
        <v>165</v>
      </c>
      <c r="B29" s="116">
        <v>0</v>
      </c>
      <c r="C29" s="116">
        <v>0</v>
      </c>
      <c r="D29" s="116">
        <v>0</v>
      </c>
      <c r="E29" s="116">
        <v>-10.31</v>
      </c>
      <c r="F29" s="116">
        <v>-0.52</v>
      </c>
      <c r="G29" s="116">
        <v>-2.06</v>
      </c>
      <c r="H29" s="116">
        <v>-25.77</v>
      </c>
      <c r="I29" s="116">
        <v>-20.62</v>
      </c>
      <c r="J29" s="116">
        <v>0</v>
      </c>
      <c r="K29" s="116">
        <v>-6.19</v>
      </c>
      <c r="L29" s="136">
        <v>0</v>
      </c>
    </row>
    <row r="30" spans="1:12" ht="14.25" customHeight="1">
      <c r="A30" s="116" t="s">
        <v>166</v>
      </c>
      <c r="B30" s="116">
        <v>0</v>
      </c>
      <c r="C30" s="116">
        <v>0</v>
      </c>
      <c r="D30" s="116">
        <v>0</v>
      </c>
      <c r="E30" s="116">
        <v>-10.31</v>
      </c>
      <c r="F30" s="116">
        <v>-0.52</v>
      </c>
      <c r="G30" s="116">
        <v>-2.06</v>
      </c>
      <c r="H30" s="116">
        <v>-25.77</v>
      </c>
      <c r="I30" s="116">
        <v>-20.62</v>
      </c>
      <c r="J30" s="116">
        <v>0</v>
      </c>
      <c r="K30" s="116">
        <v>-6.19</v>
      </c>
      <c r="L30" s="136">
        <v>0</v>
      </c>
    </row>
    <row r="31" spans="1:12" ht="14.25" customHeight="1">
      <c r="A31" s="116" t="s">
        <v>167</v>
      </c>
      <c r="B31" s="116">
        <v>0</v>
      </c>
      <c r="C31" s="116">
        <v>-200</v>
      </c>
      <c r="D31" s="116">
        <v>0</v>
      </c>
      <c r="E31" s="116">
        <v>-10.31</v>
      </c>
      <c r="F31" s="116">
        <v>-0.52</v>
      </c>
      <c r="G31" s="116">
        <v>-2.06</v>
      </c>
      <c r="H31" s="116">
        <v>-25.77</v>
      </c>
      <c r="I31" s="116">
        <v>-20.62</v>
      </c>
      <c r="J31" s="116">
        <v>0</v>
      </c>
      <c r="K31" s="116">
        <v>-6.19</v>
      </c>
      <c r="L31" s="136">
        <v>28.94</v>
      </c>
    </row>
    <row r="32" spans="1:12" ht="14.25" customHeight="1">
      <c r="A32" s="116" t="s">
        <v>168</v>
      </c>
      <c r="B32" s="116">
        <v>0</v>
      </c>
      <c r="C32" s="116">
        <v>-200</v>
      </c>
      <c r="D32" s="116">
        <v>0</v>
      </c>
      <c r="E32" s="116">
        <v>-10.31</v>
      </c>
      <c r="F32" s="116">
        <v>-0.52</v>
      </c>
      <c r="G32" s="116">
        <v>-2.06</v>
      </c>
      <c r="H32" s="116">
        <v>-25.77</v>
      </c>
      <c r="I32" s="116">
        <v>-20.62</v>
      </c>
      <c r="J32" s="116">
        <v>0</v>
      </c>
      <c r="K32" s="116">
        <v>-6.19</v>
      </c>
      <c r="L32" s="136">
        <v>19.649999999999999</v>
      </c>
    </row>
    <row r="33" spans="1:12" ht="14.25" customHeight="1">
      <c r="A33" s="116" t="s">
        <v>169</v>
      </c>
      <c r="B33" s="116">
        <v>0</v>
      </c>
      <c r="C33" s="116">
        <v>-200</v>
      </c>
      <c r="D33" s="116">
        <v>0</v>
      </c>
      <c r="E33" s="116">
        <v>-10.31</v>
      </c>
      <c r="F33" s="116">
        <v>-0.52</v>
      </c>
      <c r="G33" s="116">
        <v>-2.06</v>
      </c>
      <c r="H33" s="116">
        <v>-25.77</v>
      </c>
      <c r="I33" s="116">
        <v>-20.62</v>
      </c>
      <c r="J33" s="116">
        <v>0</v>
      </c>
      <c r="K33" s="116">
        <v>-6.19</v>
      </c>
      <c r="L33" s="136">
        <v>0</v>
      </c>
    </row>
    <row r="34" spans="1:12" ht="14.25" customHeight="1">
      <c r="A34" s="116" t="s">
        <v>170</v>
      </c>
      <c r="B34" s="116">
        <v>0</v>
      </c>
      <c r="C34" s="116">
        <v>-200</v>
      </c>
      <c r="D34" s="116">
        <v>0</v>
      </c>
      <c r="E34" s="116">
        <v>-10.31</v>
      </c>
      <c r="F34" s="116">
        <v>-0.52</v>
      </c>
      <c r="G34" s="116">
        <v>-2.06</v>
      </c>
      <c r="H34" s="116">
        <v>-25.77</v>
      </c>
      <c r="I34" s="116">
        <v>-20.62</v>
      </c>
      <c r="J34" s="116">
        <v>0</v>
      </c>
      <c r="K34" s="116">
        <v>-6.19</v>
      </c>
      <c r="L34" s="136">
        <v>0</v>
      </c>
    </row>
    <row r="35" spans="1:12" ht="14.25" customHeight="1">
      <c r="A35" s="116" t="s">
        <v>171</v>
      </c>
      <c r="B35" s="116">
        <v>11.23</v>
      </c>
      <c r="C35" s="116">
        <v>-400</v>
      </c>
      <c r="D35" s="116">
        <v>0</v>
      </c>
      <c r="E35" s="116">
        <v>-3.09</v>
      </c>
      <c r="F35" s="116">
        <v>-0.52</v>
      </c>
      <c r="G35" s="116">
        <v>-1.03</v>
      </c>
      <c r="H35" s="116">
        <v>-25.77</v>
      </c>
      <c r="I35" s="116">
        <v>-20.62</v>
      </c>
      <c r="J35" s="116">
        <v>0</v>
      </c>
      <c r="K35" s="116">
        <v>-6.19</v>
      </c>
      <c r="L35" s="136">
        <v>0</v>
      </c>
    </row>
    <row r="36" spans="1:12" ht="14.25" customHeight="1">
      <c r="A36" s="116" t="s">
        <v>172</v>
      </c>
      <c r="B36" s="116">
        <v>11.23</v>
      </c>
      <c r="C36" s="116">
        <v>-400</v>
      </c>
      <c r="D36" s="116">
        <v>0</v>
      </c>
      <c r="E36" s="116">
        <v>-3.09</v>
      </c>
      <c r="F36" s="116">
        <v>-0.52</v>
      </c>
      <c r="G36" s="116">
        <v>-1.03</v>
      </c>
      <c r="H36" s="116">
        <v>-25.77</v>
      </c>
      <c r="I36" s="116">
        <v>-20.62</v>
      </c>
      <c r="J36" s="116">
        <v>0</v>
      </c>
      <c r="K36" s="116">
        <v>-6.19</v>
      </c>
      <c r="L36" s="136">
        <v>0</v>
      </c>
    </row>
    <row r="37" spans="1:12" ht="14.25" customHeight="1">
      <c r="A37" s="116" t="s">
        <v>173</v>
      </c>
      <c r="B37" s="116">
        <v>11.23</v>
      </c>
      <c r="C37" s="116">
        <v>-400</v>
      </c>
      <c r="D37" s="116">
        <v>0</v>
      </c>
      <c r="E37" s="116">
        <v>-3.09</v>
      </c>
      <c r="F37" s="116">
        <v>-0.52</v>
      </c>
      <c r="G37" s="116">
        <v>-1.03</v>
      </c>
      <c r="H37" s="116">
        <v>-25.77</v>
      </c>
      <c r="I37" s="116">
        <v>-20.62</v>
      </c>
      <c r="J37" s="116">
        <v>0</v>
      </c>
      <c r="K37" s="116">
        <v>-6.19</v>
      </c>
      <c r="L37" s="136">
        <v>0</v>
      </c>
    </row>
    <row r="38" spans="1:12" ht="14.25" customHeight="1">
      <c r="A38" s="116" t="s">
        <v>174</v>
      </c>
      <c r="B38" s="116">
        <v>11.23</v>
      </c>
      <c r="C38" s="116">
        <v>-550</v>
      </c>
      <c r="D38" s="116">
        <v>0</v>
      </c>
      <c r="E38" s="116">
        <v>-3.09</v>
      </c>
      <c r="F38" s="116">
        <v>-0.52</v>
      </c>
      <c r="G38" s="116">
        <v>-1.03</v>
      </c>
      <c r="H38" s="116">
        <v>-25.77</v>
      </c>
      <c r="I38" s="116">
        <v>-20.62</v>
      </c>
      <c r="J38" s="116">
        <v>0</v>
      </c>
      <c r="K38" s="116">
        <v>-6.19</v>
      </c>
      <c r="L38" s="136">
        <v>157.21</v>
      </c>
    </row>
    <row r="39" spans="1:12" ht="14.25" customHeight="1">
      <c r="A39" s="116" t="s">
        <v>175</v>
      </c>
      <c r="B39" s="116">
        <v>11.23</v>
      </c>
      <c r="C39" s="116">
        <v>-700</v>
      </c>
      <c r="D39" s="116">
        <v>0</v>
      </c>
      <c r="E39" s="116">
        <v>-3.09</v>
      </c>
      <c r="F39" s="116">
        <v>-0.52</v>
      </c>
      <c r="G39" s="116">
        <v>-1.03</v>
      </c>
      <c r="H39" s="116">
        <v>-25.77</v>
      </c>
      <c r="I39" s="116">
        <v>-20.62</v>
      </c>
      <c r="J39" s="116">
        <v>0</v>
      </c>
      <c r="K39" s="116">
        <v>-6.19</v>
      </c>
      <c r="L39" s="136">
        <v>110.42</v>
      </c>
    </row>
    <row r="40" spans="1:12" ht="14.25" customHeight="1">
      <c r="A40" s="116" t="s">
        <v>176</v>
      </c>
      <c r="B40" s="116">
        <v>11.23</v>
      </c>
      <c r="C40" s="116">
        <v>-700</v>
      </c>
      <c r="D40" s="116">
        <v>0</v>
      </c>
      <c r="E40" s="116">
        <v>-3.09</v>
      </c>
      <c r="F40" s="116">
        <v>-0.52</v>
      </c>
      <c r="G40" s="116">
        <v>-1.03</v>
      </c>
      <c r="H40" s="116">
        <v>-25.77</v>
      </c>
      <c r="I40" s="116">
        <v>-20.62</v>
      </c>
      <c r="J40" s="116">
        <v>0</v>
      </c>
      <c r="K40" s="116">
        <v>-6.19</v>
      </c>
      <c r="L40" s="136">
        <v>76.73</v>
      </c>
    </row>
    <row r="41" spans="1:12" ht="14.25" customHeight="1">
      <c r="A41" s="116" t="s">
        <v>177</v>
      </c>
      <c r="B41" s="116">
        <v>11.23</v>
      </c>
      <c r="C41" s="116">
        <v>-700</v>
      </c>
      <c r="D41" s="116">
        <v>0</v>
      </c>
      <c r="E41" s="116">
        <v>-3.09</v>
      </c>
      <c r="F41" s="116">
        <v>-0.52</v>
      </c>
      <c r="G41" s="116">
        <v>-1.03</v>
      </c>
      <c r="H41" s="116">
        <v>-25.77</v>
      </c>
      <c r="I41" s="116">
        <v>-20.62</v>
      </c>
      <c r="J41" s="116">
        <v>4.68</v>
      </c>
      <c r="K41" s="116">
        <v>-6.19</v>
      </c>
      <c r="L41" s="136">
        <v>43.05</v>
      </c>
    </row>
    <row r="42" spans="1:12" ht="14.25" customHeight="1">
      <c r="A42" s="116" t="s">
        <v>178</v>
      </c>
      <c r="B42" s="116">
        <v>11.23</v>
      </c>
      <c r="C42" s="116">
        <v>-700</v>
      </c>
      <c r="D42" s="116">
        <v>0</v>
      </c>
      <c r="E42" s="116">
        <v>-3.09</v>
      </c>
      <c r="F42" s="116">
        <v>-0.52</v>
      </c>
      <c r="G42" s="116">
        <v>-1.03</v>
      </c>
      <c r="H42" s="116">
        <v>-25.77</v>
      </c>
      <c r="I42" s="116">
        <v>-20.62</v>
      </c>
      <c r="J42" s="116">
        <v>4.68</v>
      </c>
      <c r="K42" s="116">
        <v>-6.19</v>
      </c>
      <c r="L42" s="136">
        <v>18.71</v>
      </c>
    </row>
    <row r="43" spans="1:12" ht="14.25" customHeight="1">
      <c r="A43" s="116" t="s">
        <v>179</v>
      </c>
      <c r="B43" s="116">
        <v>11.23</v>
      </c>
      <c r="C43" s="116">
        <v>-950</v>
      </c>
      <c r="D43" s="116">
        <v>0</v>
      </c>
      <c r="E43" s="116">
        <v>-3.09</v>
      </c>
      <c r="F43" s="116">
        <v>-0.52</v>
      </c>
      <c r="G43" s="116">
        <v>-1.03</v>
      </c>
      <c r="H43" s="116">
        <v>0</v>
      </c>
      <c r="I43" s="116">
        <v>-20.62</v>
      </c>
      <c r="J43" s="116">
        <v>4.68</v>
      </c>
      <c r="K43" s="116">
        <v>-6.19</v>
      </c>
      <c r="L43" s="136">
        <v>32.75</v>
      </c>
    </row>
    <row r="44" spans="1:12" ht="14.25" customHeight="1">
      <c r="A44" s="116" t="s">
        <v>180</v>
      </c>
      <c r="B44" s="116">
        <v>11.23</v>
      </c>
      <c r="C44" s="116">
        <v>-950</v>
      </c>
      <c r="D44" s="116">
        <v>0</v>
      </c>
      <c r="E44" s="116">
        <v>-3.09</v>
      </c>
      <c r="F44" s="116">
        <v>-0.52</v>
      </c>
      <c r="G44" s="116">
        <v>-1.03</v>
      </c>
      <c r="H44" s="116">
        <v>0</v>
      </c>
      <c r="I44" s="116">
        <v>-20.62</v>
      </c>
      <c r="J44" s="116">
        <v>4.68</v>
      </c>
      <c r="K44" s="116">
        <v>-6.19</v>
      </c>
      <c r="L44" s="136">
        <v>68.31</v>
      </c>
    </row>
    <row r="45" spans="1:12" ht="14.25" customHeight="1">
      <c r="A45" s="116" t="s">
        <v>181</v>
      </c>
      <c r="B45" s="116">
        <v>11.23</v>
      </c>
      <c r="C45" s="116">
        <v>-715.31</v>
      </c>
      <c r="D45" s="116">
        <v>0</v>
      </c>
      <c r="E45" s="116">
        <v>-3.09</v>
      </c>
      <c r="F45" s="116">
        <v>-0.52</v>
      </c>
      <c r="G45" s="116">
        <v>-1.03</v>
      </c>
      <c r="H45" s="116">
        <v>0</v>
      </c>
      <c r="I45" s="116">
        <v>-20.62</v>
      </c>
      <c r="J45" s="116">
        <v>4.68</v>
      </c>
      <c r="K45" s="116">
        <v>-6.19</v>
      </c>
      <c r="L45" s="136">
        <v>101.06</v>
      </c>
    </row>
    <row r="46" spans="1:12" ht="14.25" customHeight="1">
      <c r="A46" s="116" t="s">
        <v>182</v>
      </c>
      <c r="B46" s="116">
        <v>11.23</v>
      </c>
      <c r="C46" s="116">
        <v>-475.24</v>
      </c>
      <c r="D46" s="116">
        <v>0</v>
      </c>
      <c r="E46" s="116">
        <v>-3.09</v>
      </c>
      <c r="F46" s="116">
        <v>-0.52</v>
      </c>
      <c r="G46" s="116">
        <v>-1.03</v>
      </c>
      <c r="H46" s="116">
        <v>0</v>
      </c>
      <c r="I46" s="116">
        <v>-20.62</v>
      </c>
      <c r="J46" s="116">
        <v>4.68</v>
      </c>
      <c r="K46" s="116">
        <v>-6.19</v>
      </c>
      <c r="L46" s="136">
        <v>128.19999999999999</v>
      </c>
    </row>
    <row r="47" spans="1:12" ht="14.25" customHeight="1">
      <c r="A47" s="116" t="s">
        <v>183</v>
      </c>
      <c r="B47" s="116">
        <v>11.23</v>
      </c>
      <c r="C47" s="116">
        <v>-414.86</v>
      </c>
      <c r="D47" s="116">
        <v>0</v>
      </c>
      <c r="E47" s="116">
        <v>-3.09</v>
      </c>
      <c r="F47" s="116">
        <v>-0.52</v>
      </c>
      <c r="G47" s="116">
        <v>-1.03</v>
      </c>
      <c r="H47" s="116">
        <v>0</v>
      </c>
      <c r="I47" s="116">
        <v>-20.62</v>
      </c>
      <c r="J47" s="116">
        <v>4.68</v>
      </c>
      <c r="K47" s="116">
        <v>0</v>
      </c>
      <c r="L47" s="136">
        <v>141.30000000000001</v>
      </c>
    </row>
    <row r="48" spans="1:12" ht="14.25" customHeight="1">
      <c r="A48" s="116" t="s">
        <v>184</v>
      </c>
      <c r="B48" s="116">
        <v>11.23</v>
      </c>
      <c r="C48" s="116">
        <v>-252.28</v>
      </c>
      <c r="D48" s="116">
        <v>0</v>
      </c>
      <c r="E48" s="116">
        <v>-3.09</v>
      </c>
      <c r="F48" s="116">
        <v>-0.52</v>
      </c>
      <c r="G48" s="116">
        <v>-1.03</v>
      </c>
      <c r="H48" s="116">
        <v>0</v>
      </c>
      <c r="I48" s="116">
        <v>-20.62</v>
      </c>
      <c r="J48" s="116">
        <v>4.68</v>
      </c>
      <c r="K48" s="116">
        <v>0</v>
      </c>
      <c r="L48" s="136">
        <v>137.56</v>
      </c>
    </row>
    <row r="49" spans="1:12" ht="14.25" customHeight="1">
      <c r="A49" s="116" t="s">
        <v>185</v>
      </c>
      <c r="B49" s="116">
        <v>11.23</v>
      </c>
      <c r="C49" s="116">
        <v>-239.53</v>
      </c>
      <c r="D49" s="116">
        <v>0</v>
      </c>
      <c r="E49" s="116">
        <v>-3.09</v>
      </c>
      <c r="F49" s="116">
        <v>-0.52</v>
      </c>
      <c r="G49" s="116">
        <v>-1.03</v>
      </c>
      <c r="H49" s="116">
        <v>0</v>
      </c>
      <c r="I49" s="116">
        <v>-20.62</v>
      </c>
      <c r="J49" s="116">
        <v>4.68</v>
      </c>
      <c r="K49" s="116">
        <v>0</v>
      </c>
      <c r="L49" s="136">
        <v>132.88</v>
      </c>
    </row>
    <row r="50" spans="1:12" ht="14.25" customHeight="1">
      <c r="A50" s="116" t="s">
        <v>186</v>
      </c>
      <c r="B50" s="116">
        <v>11.23</v>
      </c>
      <c r="C50" s="116">
        <v>-239.05</v>
      </c>
      <c r="D50" s="116">
        <v>0</v>
      </c>
      <c r="E50" s="116">
        <v>-3.09</v>
      </c>
      <c r="F50" s="116">
        <v>-0.52</v>
      </c>
      <c r="G50" s="116">
        <v>-1.03</v>
      </c>
      <c r="H50" s="116">
        <v>0</v>
      </c>
      <c r="I50" s="116">
        <v>-20.62</v>
      </c>
      <c r="J50" s="116">
        <v>4.68</v>
      </c>
      <c r="K50" s="116">
        <v>0</v>
      </c>
      <c r="L50" s="136">
        <v>131.01</v>
      </c>
    </row>
    <row r="51" spans="1:12" ht="14.25" customHeight="1">
      <c r="A51" s="116" t="s">
        <v>187</v>
      </c>
      <c r="B51" s="116">
        <v>11.23</v>
      </c>
      <c r="C51" s="116">
        <v>-238.53</v>
      </c>
      <c r="D51" s="116">
        <v>0</v>
      </c>
      <c r="E51" s="116">
        <v>-3.09</v>
      </c>
      <c r="F51" s="116">
        <v>-0.52</v>
      </c>
      <c r="G51" s="116">
        <v>-1.03</v>
      </c>
      <c r="H51" s="116">
        <v>0</v>
      </c>
      <c r="I51" s="116">
        <v>-20.62</v>
      </c>
      <c r="J51" s="116">
        <v>4.68</v>
      </c>
      <c r="K51" s="116">
        <v>0</v>
      </c>
      <c r="L51" s="136">
        <v>129.13999999999999</v>
      </c>
    </row>
    <row r="52" spans="1:12" ht="14.25" customHeight="1">
      <c r="A52" s="116" t="s">
        <v>188</v>
      </c>
      <c r="B52" s="116">
        <v>11.23</v>
      </c>
      <c r="C52" s="116">
        <v>-238.35</v>
      </c>
      <c r="D52" s="116">
        <v>0</v>
      </c>
      <c r="E52" s="116">
        <v>-3.09</v>
      </c>
      <c r="F52" s="116">
        <v>-0.52</v>
      </c>
      <c r="G52" s="116">
        <v>-1.03</v>
      </c>
      <c r="H52" s="116">
        <v>0</v>
      </c>
      <c r="I52" s="116">
        <v>-20.62</v>
      </c>
      <c r="J52" s="116">
        <v>4.68</v>
      </c>
      <c r="K52" s="116">
        <v>0</v>
      </c>
      <c r="L52" s="136">
        <v>127.26</v>
      </c>
    </row>
    <row r="53" spans="1:12" ht="14.25" customHeight="1">
      <c r="A53" s="116" t="s">
        <v>189</v>
      </c>
      <c r="B53" s="116">
        <v>11.23</v>
      </c>
      <c r="C53" s="116">
        <v>-194.82</v>
      </c>
      <c r="D53" s="116">
        <v>0</v>
      </c>
      <c r="E53" s="116">
        <v>-3.09</v>
      </c>
      <c r="F53" s="116">
        <v>-0.52</v>
      </c>
      <c r="G53" s="116">
        <v>-1.03</v>
      </c>
      <c r="H53" s="116">
        <v>0</v>
      </c>
      <c r="I53" s="116">
        <v>-20.62</v>
      </c>
      <c r="J53" s="116">
        <v>4.68</v>
      </c>
      <c r="K53" s="116">
        <v>0</v>
      </c>
      <c r="L53" s="136">
        <v>125.39</v>
      </c>
    </row>
    <row r="54" spans="1:12" ht="14.25" customHeight="1">
      <c r="A54" s="116" t="s">
        <v>190</v>
      </c>
      <c r="B54" s="116">
        <v>11.23</v>
      </c>
      <c r="C54" s="116">
        <v>0</v>
      </c>
      <c r="D54" s="116">
        <v>0</v>
      </c>
      <c r="E54" s="116">
        <v>-3.09</v>
      </c>
      <c r="F54" s="116">
        <v>-0.52</v>
      </c>
      <c r="G54" s="116">
        <v>-1.03</v>
      </c>
      <c r="H54" s="116">
        <v>0</v>
      </c>
      <c r="I54" s="116">
        <v>-20.62</v>
      </c>
      <c r="J54" s="116">
        <v>4.68</v>
      </c>
      <c r="K54" s="116">
        <v>0</v>
      </c>
      <c r="L54" s="136">
        <v>125.39</v>
      </c>
    </row>
    <row r="55" spans="1:12" ht="14.25" customHeight="1">
      <c r="A55" s="116" t="s">
        <v>191</v>
      </c>
      <c r="B55" s="116">
        <v>11.23</v>
      </c>
      <c r="C55" s="116">
        <v>0</v>
      </c>
      <c r="D55" s="116">
        <v>0</v>
      </c>
      <c r="E55" s="116">
        <v>-3.09</v>
      </c>
      <c r="F55" s="116">
        <v>-0.52</v>
      </c>
      <c r="G55" s="116">
        <v>-1.03</v>
      </c>
      <c r="H55" s="116">
        <v>0</v>
      </c>
      <c r="I55" s="116">
        <v>-20.62</v>
      </c>
      <c r="J55" s="116">
        <v>4.68</v>
      </c>
      <c r="K55" s="116">
        <v>0</v>
      </c>
      <c r="L55" s="136">
        <v>126.32</v>
      </c>
    </row>
    <row r="56" spans="1:12" ht="14.25" customHeight="1">
      <c r="A56" s="116" t="s">
        <v>192</v>
      </c>
      <c r="B56" s="116">
        <v>11.23</v>
      </c>
      <c r="C56" s="116">
        <v>0</v>
      </c>
      <c r="D56" s="116">
        <v>0</v>
      </c>
      <c r="E56" s="116">
        <v>-3.09</v>
      </c>
      <c r="F56" s="116">
        <v>-0.52</v>
      </c>
      <c r="G56" s="116">
        <v>-1.03</v>
      </c>
      <c r="H56" s="116">
        <v>0</v>
      </c>
      <c r="I56" s="116">
        <v>-20.62</v>
      </c>
      <c r="J56" s="116">
        <v>4.68</v>
      </c>
      <c r="K56" s="116">
        <v>0</v>
      </c>
      <c r="L56" s="136">
        <v>127.26</v>
      </c>
    </row>
    <row r="57" spans="1:12" ht="14.25" customHeight="1">
      <c r="A57" s="116" t="s">
        <v>193</v>
      </c>
      <c r="B57" s="116">
        <v>11.23</v>
      </c>
      <c r="C57" s="116">
        <v>-206.62</v>
      </c>
      <c r="D57" s="116">
        <v>0</v>
      </c>
      <c r="E57" s="116">
        <v>-3.09</v>
      </c>
      <c r="F57" s="116">
        <v>-0.52</v>
      </c>
      <c r="G57" s="116">
        <v>-1.03</v>
      </c>
      <c r="H57" s="116">
        <v>0</v>
      </c>
      <c r="I57" s="116">
        <v>-20.62</v>
      </c>
      <c r="J57" s="116">
        <v>4.68</v>
      </c>
      <c r="K57" s="116">
        <v>0</v>
      </c>
      <c r="L57" s="136">
        <v>129.13999999999999</v>
      </c>
    </row>
    <row r="58" spans="1:12" ht="14.25" customHeight="1">
      <c r="A58" s="116" t="s">
        <v>194</v>
      </c>
      <c r="B58" s="116">
        <v>11.23</v>
      </c>
      <c r="C58" s="116">
        <v>-251.12</v>
      </c>
      <c r="D58" s="116">
        <v>0</v>
      </c>
      <c r="E58" s="116">
        <v>-3.09</v>
      </c>
      <c r="F58" s="116">
        <v>-0.52</v>
      </c>
      <c r="G58" s="116">
        <v>-1.03</v>
      </c>
      <c r="H58" s="116">
        <v>0</v>
      </c>
      <c r="I58" s="116">
        <v>-20.62</v>
      </c>
      <c r="J58" s="116">
        <v>4.68</v>
      </c>
      <c r="K58" s="116">
        <v>0</v>
      </c>
      <c r="L58" s="136">
        <v>130.07</v>
      </c>
    </row>
    <row r="59" spans="1:12" ht="14.25" customHeight="1">
      <c r="A59" s="116" t="s">
        <v>195</v>
      </c>
      <c r="B59" s="116">
        <v>11.23</v>
      </c>
      <c r="C59" s="116">
        <v>-339.13</v>
      </c>
      <c r="D59" s="116">
        <v>0</v>
      </c>
      <c r="E59" s="116">
        <v>-3.09</v>
      </c>
      <c r="F59" s="116">
        <v>-0.52</v>
      </c>
      <c r="G59" s="116">
        <v>-1.03</v>
      </c>
      <c r="H59" s="116">
        <v>0</v>
      </c>
      <c r="I59" s="116">
        <v>-20.62</v>
      </c>
      <c r="J59" s="116">
        <v>4.68</v>
      </c>
      <c r="K59" s="116">
        <v>0</v>
      </c>
      <c r="L59" s="136">
        <v>125.39</v>
      </c>
    </row>
    <row r="60" spans="1:12" ht="14.25" customHeight="1">
      <c r="A60" s="116" t="s">
        <v>196</v>
      </c>
      <c r="B60" s="116">
        <v>11.23</v>
      </c>
      <c r="C60" s="116">
        <v>-450.59</v>
      </c>
      <c r="D60" s="116">
        <v>0</v>
      </c>
      <c r="E60" s="116">
        <v>-3.09</v>
      </c>
      <c r="F60" s="116">
        <v>-0.52</v>
      </c>
      <c r="G60" s="116">
        <v>-1.03</v>
      </c>
      <c r="H60" s="116">
        <v>0</v>
      </c>
      <c r="I60" s="116">
        <v>-20.62</v>
      </c>
      <c r="J60" s="116">
        <v>4.68</v>
      </c>
      <c r="K60" s="116">
        <v>-6.19</v>
      </c>
      <c r="L60" s="136">
        <v>104.81</v>
      </c>
    </row>
    <row r="61" spans="1:12" ht="14.25" customHeight="1">
      <c r="A61" s="116" t="s">
        <v>197</v>
      </c>
      <c r="B61" s="116">
        <v>11.23</v>
      </c>
      <c r="C61" s="116">
        <v>-653.29</v>
      </c>
      <c r="D61" s="116">
        <v>0</v>
      </c>
      <c r="E61" s="116">
        <v>-3.09</v>
      </c>
      <c r="F61" s="116">
        <v>-0.52</v>
      </c>
      <c r="G61" s="116">
        <v>-1.03</v>
      </c>
      <c r="H61" s="116">
        <v>0</v>
      </c>
      <c r="I61" s="116">
        <v>-20.62</v>
      </c>
      <c r="J61" s="116">
        <v>4.68</v>
      </c>
      <c r="K61" s="116">
        <v>-6.19</v>
      </c>
      <c r="L61" s="136">
        <v>80.47</v>
      </c>
    </row>
    <row r="62" spans="1:12" ht="14.25" customHeight="1">
      <c r="A62" s="116" t="s">
        <v>198</v>
      </c>
      <c r="B62" s="116">
        <v>11.23</v>
      </c>
      <c r="C62" s="116">
        <v>-743.95</v>
      </c>
      <c r="D62" s="116">
        <v>0</v>
      </c>
      <c r="E62" s="116">
        <v>-3.09</v>
      </c>
      <c r="F62" s="116">
        <v>-0.52</v>
      </c>
      <c r="G62" s="116">
        <v>-1.03</v>
      </c>
      <c r="H62" s="116">
        <v>0</v>
      </c>
      <c r="I62" s="116">
        <v>-20.62</v>
      </c>
      <c r="J62" s="116">
        <v>4.68</v>
      </c>
      <c r="K62" s="116">
        <v>-6.19</v>
      </c>
      <c r="L62" s="136">
        <v>43.98</v>
      </c>
    </row>
    <row r="63" spans="1:12" ht="14.25" customHeight="1">
      <c r="A63" s="116" t="s">
        <v>199</v>
      </c>
      <c r="B63" s="116">
        <v>11.23</v>
      </c>
      <c r="C63" s="116">
        <v>-500</v>
      </c>
      <c r="D63" s="116">
        <v>0</v>
      </c>
      <c r="E63" s="116">
        <v>-3.09</v>
      </c>
      <c r="F63" s="116">
        <v>-0.52</v>
      </c>
      <c r="G63" s="116">
        <v>-1.03</v>
      </c>
      <c r="H63" s="116">
        <v>0</v>
      </c>
      <c r="I63" s="116">
        <v>-20.62</v>
      </c>
      <c r="J63" s="116">
        <v>4.68</v>
      </c>
      <c r="K63" s="116">
        <v>-6.19</v>
      </c>
      <c r="L63" s="136">
        <v>0</v>
      </c>
    </row>
    <row r="64" spans="1:12" ht="14.25" customHeight="1">
      <c r="A64" s="116" t="s">
        <v>200</v>
      </c>
      <c r="B64" s="116">
        <v>11.23</v>
      </c>
      <c r="C64" s="116">
        <v>-500</v>
      </c>
      <c r="D64" s="116">
        <v>0</v>
      </c>
      <c r="E64" s="116">
        <v>-3.09</v>
      </c>
      <c r="F64" s="116">
        <v>-0.52</v>
      </c>
      <c r="G64" s="116">
        <v>-1.03</v>
      </c>
      <c r="H64" s="116">
        <v>0</v>
      </c>
      <c r="I64" s="116">
        <v>-20.62</v>
      </c>
      <c r="J64" s="116">
        <v>4.68</v>
      </c>
      <c r="K64" s="116">
        <v>-6.19</v>
      </c>
      <c r="L64" s="136">
        <v>0</v>
      </c>
    </row>
    <row r="65" spans="1:12" ht="14.25" customHeight="1">
      <c r="A65" s="116" t="s">
        <v>201</v>
      </c>
      <c r="B65" s="116">
        <v>11.23</v>
      </c>
      <c r="C65" s="116">
        <v>-500</v>
      </c>
      <c r="D65" s="116">
        <v>0</v>
      </c>
      <c r="E65" s="116">
        <v>-3.09</v>
      </c>
      <c r="F65" s="116">
        <v>-0.52</v>
      </c>
      <c r="G65" s="116">
        <v>-1.03</v>
      </c>
      <c r="H65" s="116">
        <v>0</v>
      </c>
      <c r="I65" s="116">
        <v>-20.62</v>
      </c>
      <c r="J65" s="116">
        <v>4.68</v>
      </c>
      <c r="K65" s="116">
        <v>-6.19</v>
      </c>
      <c r="L65" s="136">
        <v>15.91</v>
      </c>
    </row>
    <row r="66" spans="1:12" ht="14.25" customHeight="1">
      <c r="A66" s="116" t="s">
        <v>202</v>
      </c>
      <c r="B66" s="116">
        <v>11.23</v>
      </c>
      <c r="C66" s="116">
        <v>-500</v>
      </c>
      <c r="D66" s="116">
        <v>0</v>
      </c>
      <c r="E66" s="116">
        <v>-3.09</v>
      </c>
      <c r="F66" s="116">
        <v>-0.52</v>
      </c>
      <c r="G66" s="116">
        <v>-1.03</v>
      </c>
      <c r="H66" s="116">
        <v>0</v>
      </c>
      <c r="I66" s="116">
        <v>-20.62</v>
      </c>
      <c r="J66" s="116">
        <v>4.68</v>
      </c>
      <c r="K66" s="116">
        <v>-6.19</v>
      </c>
      <c r="L66" s="136">
        <v>46.78</v>
      </c>
    </row>
    <row r="67" spans="1:12" ht="14.25" customHeight="1">
      <c r="A67" s="116" t="s">
        <v>203</v>
      </c>
      <c r="B67" s="116">
        <v>11.23</v>
      </c>
      <c r="C67" s="116">
        <v>-550</v>
      </c>
      <c r="D67" s="116">
        <v>0</v>
      </c>
      <c r="E67" s="116">
        <v>-3.09</v>
      </c>
      <c r="F67" s="116">
        <v>-0.52</v>
      </c>
      <c r="G67" s="116">
        <v>-1.03</v>
      </c>
      <c r="H67" s="116">
        <v>-25.77</v>
      </c>
      <c r="I67" s="116">
        <v>-20.62</v>
      </c>
      <c r="J67" s="116">
        <v>4.68</v>
      </c>
      <c r="K67" s="116">
        <v>-6.19</v>
      </c>
      <c r="L67" s="136">
        <v>60.83</v>
      </c>
    </row>
    <row r="68" spans="1:12" ht="14.25" customHeight="1">
      <c r="A68" s="116" t="s">
        <v>204</v>
      </c>
      <c r="B68" s="116">
        <v>11.23</v>
      </c>
      <c r="C68" s="116">
        <v>-550</v>
      </c>
      <c r="D68" s="116">
        <v>0</v>
      </c>
      <c r="E68" s="116">
        <v>-3.09</v>
      </c>
      <c r="F68" s="116">
        <v>-0.52</v>
      </c>
      <c r="G68" s="116">
        <v>-1.03</v>
      </c>
      <c r="H68" s="116">
        <v>-25.77</v>
      </c>
      <c r="I68" s="116">
        <v>-20.62</v>
      </c>
      <c r="J68" s="116">
        <v>4.68</v>
      </c>
      <c r="K68" s="116">
        <v>-6.19</v>
      </c>
      <c r="L68" s="136">
        <v>78.599999999999994</v>
      </c>
    </row>
    <row r="69" spans="1:12" ht="14.25" customHeight="1">
      <c r="A69" s="116" t="s">
        <v>205</v>
      </c>
      <c r="B69" s="116">
        <v>11.23</v>
      </c>
      <c r="C69" s="116">
        <v>-550</v>
      </c>
      <c r="D69" s="116">
        <v>0</v>
      </c>
      <c r="E69" s="116">
        <v>-3.09</v>
      </c>
      <c r="F69" s="116">
        <v>-0.52</v>
      </c>
      <c r="G69" s="116">
        <v>-1.03</v>
      </c>
      <c r="H69" s="116">
        <v>-25.77</v>
      </c>
      <c r="I69" s="116">
        <v>-20.62</v>
      </c>
      <c r="J69" s="116">
        <v>0</v>
      </c>
      <c r="K69" s="116">
        <v>-6.19</v>
      </c>
      <c r="L69" s="136">
        <v>102</v>
      </c>
    </row>
    <row r="70" spans="1:12" ht="14.25" customHeight="1">
      <c r="A70" s="116" t="s">
        <v>206</v>
      </c>
      <c r="B70" s="116">
        <v>11.23</v>
      </c>
      <c r="C70" s="116">
        <v>-550</v>
      </c>
      <c r="D70" s="116">
        <v>0</v>
      </c>
      <c r="E70" s="116">
        <v>-3.09</v>
      </c>
      <c r="F70" s="116">
        <v>-0.52</v>
      </c>
      <c r="G70" s="116">
        <v>-1.03</v>
      </c>
      <c r="H70" s="116">
        <v>-25.77</v>
      </c>
      <c r="I70" s="116">
        <v>-20.62</v>
      </c>
      <c r="J70" s="116">
        <v>0</v>
      </c>
      <c r="K70" s="116">
        <v>-6.19</v>
      </c>
      <c r="L70" s="136">
        <v>135.68</v>
      </c>
    </row>
    <row r="71" spans="1:12" ht="14.25" customHeight="1">
      <c r="A71" s="116" t="s">
        <v>207</v>
      </c>
      <c r="B71" s="116">
        <v>0</v>
      </c>
      <c r="C71" s="116">
        <v>-250</v>
      </c>
      <c r="D71" s="116">
        <v>0</v>
      </c>
      <c r="E71" s="116">
        <v>-3.09</v>
      </c>
      <c r="F71" s="116">
        <v>-0.52</v>
      </c>
      <c r="G71" s="116">
        <v>-2.06</v>
      </c>
      <c r="H71" s="116">
        <v>-25.77</v>
      </c>
      <c r="I71" s="116">
        <v>0</v>
      </c>
      <c r="J71" s="116">
        <v>0</v>
      </c>
      <c r="K71" s="116">
        <v>-6.19</v>
      </c>
      <c r="L71" s="136">
        <v>121.65</v>
      </c>
    </row>
    <row r="72" spans="1:12" ht="14.25" customHeight="1">
      <c r="A72" s="116" t="s">
        <v>208</v>
      </c>
      <c r="B72" s="116">
        <v>0</v>
      </c>
      <c r="C72" s="116">
        <v>-250</v>
      </c>
      <c r="D72" s="116">
        <v>0</v>
      </c>
      <c r="E72" s="116">
        <v>-3.09</v>
      </c>
      <c r="F72" s="116">
        <v>-0.52</v>
      </c>
      <c r="G72" s="116">
        <v>-2.06</v>
      </c>
      <c r="H72" s="116">
        <v>-25.77</v>
      </c>
      <c r="I72" s="116">
        <v>0</v>
      </c>
      <c r="J72" s="116">
        <v>0</v>
      </c>
      <c r="K72" s="116">
        <v>-6.19</v>
      </c>
      <c r="L72" s="136">
        <v>160.94999999999999</v>
      </c>
    </row>
    <row r="73" spans="1:12" ht="14.25" customHeight="1">
      <c r="A73" s="116" t="s">
        <v>209</v>
      </c>
      <c r="B73" s="116">
        <v>0</v>
      </c>
      <c r="C73" s="116">
        <v>-250</v>
      </c>
      <c r="D73" s="116">
        <v>0</v>
      </c>
      <c r="E73" s="116">
        <v>-3.09</v>
      </c>
      <c r="F73" s="116">
        <v>-0.52</v>
      </c>
      <c r="G73" s="116">
        <v>-2.06</v>
      </c>
      <c r="H73" s="116">
        <v>-25.77</v>
      </c>
      <c r="I73" s="116">
        <v>0</v>
      </c>
      <c r="J73" s="116">
        <v>0</v>
      </c>
      <c r="K73" s="116">
        <v>-6.19</v>
      </c>
      <c r="L73" s="136">
        <v>155.34</v>
      </c>
    </row>
    <row r="74" spans="1:12" ht="14.25" customHeight="1">
      <c r="A74" s="116" t="s">
        <v>210</v>
      </c>
      <c r="B74" s="116">
        <v>0</v>
      </c>
      <c r="C74" s="116">
        <v>-250</v>
      </c>
      <c r="D74" s="116">
        <v>0</v>
      </c>
      <c r="E74" s="116">
        <v>-3.09</v>
      </c>
      <c r="F74" s="116">
        <v>-0.52</v>
      </c>
      <c r="G74" s="116">
        <v>-2.06</v>
      </c>
      <c r="H74" s="116">
        <v>-25.77</v>
      </c>
      <c r="I74" s="116">
        <v>0</v>
      </c>
      <c r="J74" s="116">
        <v>0</v>
      </c>
      <c r="K74" s="116">
        <v>-6.19</v>
      </c>
      <c r="L74" s="136">
        <v>166.57</v>
      </c>
    </row>
    <row r="75" spans="1:12" ht="14.25" customHeight="1">
      <c r="A75" s="116" t="s">
        <v>211</v>
      </c>
      <c r="B75" s="116">
        <v>0</v>
      </c>
      <c r="C75" s="116">
        <v>0</v>
      </c>
      <c r="D75" s="116">
        <v>0</v>
      </c>
      <c r="E75" s="116">
        <v>-4.12</v>
      </c>
      <c r="F75" s="116">
        <v>-0.52</v>
      </c>
      <c r="G75" s="116">
        <v>-2.06</v>
      </c>
      <c r="H75" s="116">
        <v>-25.77</v>
      </c>
      <c r="I75" s="116">
        <v>0</v>
      </c>
      <c r="J75" s="116">
        <v>0</v>
      </c>
      <c r="K75" s="116">
        <v>0</v>
      </c>
      <c r="L75" s="136">
        <v>19.649999999999999</v>
      </c>
    </row>
    <row r="76" spans="1:12" ht="14.25" customHeight="1">
      <c r="A76" s="116" t="s">
        <v>212</v>
      </c>
      <c r="B76" s="116">
        <v>0</v>
      </c>
      <c r="C76" s="116">
        <v>0</v>
      </c>
      <c r="D76" s="116">
        <v>0</v>
      </c>
      <c r="E76" s="116">
        <v>-4.12</v>
      </c>
      <c r="F76" s="116">
        <v>-0.52</v>
      </c>
      <c r="G76" s="116">
        <v>-2.06</v>
      </c>
      <c r="H76" s="116">
        <v>-25.77</v>
      </c>
      <c r="I76" s="116">
        <v>0</v>
      </c>
      <c r="J76" s="116">
        <v>0</v>
      </c>
      <c r="K76" s="116">
        <v>0</v>
      </c>
      <c r="L76" s="136">
        <v>19.649999999999999</v>
      </c>
    </row>
    <row r="77" spans="1:12" ht="14.25" customHeight="1">
      <c r="A77" s="116" t="s">
        <v>213</v>
      </c>
      <c r="B77" s="116">
        <v>0</v>
      </c>
      <c r="C77" s="116">
        <v>0</v>
      </c>
      <c r="D77" s="116">
        <v>0</v>
      </c>
      <c r="E77" s="116">
        <v>-4.12</v>
      </c>
      <c r="F77" s="116">
        <v>-0.52</v>
      </c>
      <c r="G77" s="116">
        <v>-2.06</v>
      </c>
      <c r="H77" s="116">
        <v>-25.77</v>
      </c>
      <c r="I77" s="116">
        <v>0</v>
      </c>
      <c r="J77" s="116">
        <v>0</v>
      </c>
      <c r="K77" s="116">
        <v>0</v>
      </c>
      <c r="L77" s="136">
        <v>19.649999999999999</v>
      </c>
    </row>
    <row r="78" spans="1:12" ht="14.25" customHeight="1">
      <c r="A78" s="116" t="s">
        <v>214</v>
      </c>
      <c r="B78" s="116">
        <v>0</v>
      </c>
      <c r="C78" s="116">
        <v>0</v>
      </c>
      <c r="D78" s="116">
        <v>-41.24</v>
      </c>
      <c r="E78" s="116">
        <v>-4.12</v>
      </c>
      <c r="F78" s="116">
        <v>-0.52</v>
      </c>
      <c r="G78" s="116">
        <v>-2.06</v>
      </c>
      <c r="H78" s="116">
        <v>-25.77</v>
      </c>
      <c r="I78" s="116">
        <v>0</v>
      </c>
      <c r="J78" s="116">
        <v>0</v>
      </c>
      <c r="K78" s="116">
        <v>0</v>
      </c>
      <c r="L78" s="136">
        <v>118.52</v>
      </c>
    </row>
    <row r="79" spans="1:12" ht="14.25" customHeight="1">
      <c r="A79" s="116" t="s">
        <v>215</v>
      </c>
      <c r="B79" s="116">
        <v>0</v>
      </c>
      <c r="C79" s="116">
        <v>0</v>
      </c>
      <c r="D79" s="116">
        <v>-82.47</v>
      </c>
      <c r="E79" s="116">
        <v>-4.12</v>
      </c>
      <c r="F79" s="116">
        <v>-0.52</v>
      </c>
      <c r="G79" s="116">
        <v>-2.06</v>
      </c>
      <c r="H79" s="116">
        <v>0</v>
      </c>
      <c r="I79" s="116">
        <v>0</v>
      </c>
      <c r="J79" s="116">
        <v>0</v>
      </c>
      <c r="K79" s="116">
        <v>0</v>
      </c>
      <c r="L79" s="136">
        <v>43.86</v>
      </c>
    </row>
    <row r="80" spans="1:12" ht="14.25" customHeight="1">
      <c r="A80" s="116" t="s">
        <v>216</v>
      </c>
      <c r="B80" s="116">
        <v>0</v>
      </c>
      <c r="C80" s="116">
        <v>0</v>
      </c>
      <c r="D80" s="116">
        <v>-82.47</v>
      </c>
      <c r="E80" s="116">
        <v>-4.12</v>
      </c>
      <c r="F80" s="116">
        <v>-0.52</v>
      </c>
      <c r="G80" s="116">
        <v>-2.06</v>
      </c>
      <c r="H80" s="116">
        <v>0</v>
      </c>
      <c r="I80" s="116">
        <v>0</v>
      </c>
      <c r="J80" s="116">
        <v>0</v>
      </c>
      <c r="K80" s="116">
        <v>0</v>
      </c>
      <c r="L80" s="136">
        <v>17.8</v>
      </c>
    </row>
    <row r="81" spans="1:12" ht="14.25" customHeight="1">
      <c r="A81" s="116" t="s">
        <v>217</v>
      </c>
      <c r="B81" s="116">
        <v>0</v>
      </c>
      <c r="C81" s="116">
        <v>0</v>
      </c>
      <c r="D81" s="116">
        <v>-82.47</v>
      </c>
      <c r="E81" s="116">
        <v>-4.12</v>
      </c>
      <c r="F81" s="116">
        <v>-0.52</v>
      </c>
      <c r="G81" s="116">
        <v>-2.06</v>
      </c>
      <c r="H81" s="116">
        <v>0</v>
      </c>
      <c r="I81" s="116">
        <v>0</v>
      </c>
      <c r="J81" s="116">
        <v>0</v>
      </c>
      <c r="K81" s="116">
        <v>0</v>
      </c>
      <c r="L81" s="136">
        <v>4.82</v>
      </c>
    </row>
    <row r="82" spans="1:12" ht="14.25" customHeight="1">
      <c r="A82" s="116" t="s">
        <v>218</v>
      </c>
      <c r="B82" s="116">
        <v>0</v>
      </c>
      <c r="C82" s="116">
        <v>0</v>
      </c>
      <c r="D82" s="116">
        <v>-82.47</v>
      </c>
      <c r="E82" s="116">
        <v>-4.12</v>
      </c>
      <c r="F82" s="116">
        <v>-0.52</v>
      </c>
      <c r="G82" s="116">
        <v>-2.06</v>
      </c>
      <c r="H82" s="116">
        <v>0</v>
      </c>
      <c r="I82" s="116">
        <v>0</v>
      </c>
      <c r="J82" s="116">
        <v>0</v>
      </c>
      <c r="K82" s="116">
        <v>0</v>
      </c>
      <c r="L82" s="136">
        <v>1.68</v>
      </c>
    </row>
    <row r="83" spans="1:12" ht="14.25" customHeight="1">
      <c r="A83" s="116" t="s">
        <v>219</v>
      </c>
      <c r="B83" s="116">
        <v>0</v>
      </c>
      <c r="C83" s="116">
        <v>0</v>
      </c>
      <c r="D83" s="116">
        <v>-82.47</v>
      </c>
      <c r="E83" s="116">
        <v>-4.12</v>
      </c>
      <c r="F83" s="116">
        <v>-0.52</v>
      </c>
      <c r="G83" s="116">
        <v>-2.06</v>
      </c>
      <c r="H83" s="116">
        <v>0</v>
      </c>
      <c r="I83" s="116">
        <v>0</v>
      </c>
      <c r="J83" s="116">
        <v>0</v>
      </c>
      <c r="K83" s="116">
        <v>0</v>
      </c>
      <c r="L83" s="136">
        <v>0</v>
      </c>
    </row>
    <row r="84" spans="1:12" ht="14.25" customHeight="1">
      <c r="A84" s="116" t="s">
        <v>220</v>
      </c>
      <c r="B84" s="116">
        <v>0</v>
      </c>
      <c r="C84" s="116">
        <v>0</v>
      </c>
      <c r="D84" s="116">
        <v>-82.47</v>
      </c>
      <c r="E84" s="116">
        <v>-4.12</v>
      </c>
      <c r="F84" s="116">
        <v>-0.52</v>
      </c>
      <c r="G84" s="116">
        <v>-2.06</v>
      </c>
      <c r="H84" s="116">
        <v>0</v>
      </c>
      <c r="I84" s="116">
        <v>0</v>
      </c>
      <c r="J84" s="116">
        <v>0</v>
      </c>
      <c r="K84" s="116">
        <v>0</v>
      </c>
      <c r="L84" s="136">
        <v>1.18</v>
      </c>
    </row>
    <row r="85" spans="1:12" ht="14.25" customHeight="1">
      <c r="A85" s="116" t="s">
        <v>221</v>
      </c>
      <c r="B85" s="116">
        <v>0</v>
      </c>
      <c r="C85" s="116">
        <v>0</v>
      </c>
      <c r="D85" s="116">
        <v>-82.47</v>
      </c>
      <c r="E85" s="116">
        <v>-4.12</v>
      </c>
      <c r="F85" s="116">
        <v>-0.52</v>
      </c>
      <c r="G85" s="116">
        <v>-2.06</v>
      </c>
      <c r="H85" s="116">
        <v>0</v>
      </c>
      <c r="I85" s="116">
        <v>0</v>
      </c>
      <c r="J85" s="116">
        <v>0</v>
      </c>
      <c r="K85" s="116">
        <v>0</v>
      </c>
      <c r="L85" s="136">
        <v>2.23</v>
      </c>
    </row>
    <row r="86" spans="1:12" ht="14.25" customHeight="1">
      <c r="A86" s="116" t="s">
        <v>222</v>
      </c>
      <c r="B86" s="116">
        <v>0</v>
      </c>
      <c r="C86" s="116">
        <v>0</v>
      </c>
      <c r="D86" s="116">
        <v>-82.47</v>
      </c>
      <c r="E86" s="116">
        <v>-4.12</v>
      </c>
      <c r="F86" s="116">
        <v>-0.52</v>
      </c>
      <c r="G86" s="116">
        <v>-2.06</v>
      </c>
      <c r="H86" s="116">
        <v>0</v>
      </c>
      <c r="I86" s="116">
        <v>0</v>
      </c>
      <c r="J86" s="116">
        <v>0</v>
      </c>
      <c r="K86" s="116">
        <v>0</v>
      </c>
      <c r="L86" s="136">
        <v>0.97</v>
      </c>
    </row>
    <row r="87" spans="1:12" ht="14.25" customHeight="1">
      <c r="A87" s="116" t="s">
        <v>223</v>
      </c>
      <c r="B87" s="116">
        <v>0</v>
      </c>
      <c r="C87" s="116">
        <v>0</v>
      </c>
      <c r="D87" s="116">
        <v>-82.47</v>
      </c>
      <c r="E87" s="116">
        <v>-4.12</v>
      </c>
      <c r="F87" s="116">
        <v>-0.52</v>
      </c>
      <c r="G87" s="116">
        <v>-2.06</v>
      </c>
      <c r="H87" s="116">
        <v>0</v>
      </c>
      <c r="I87" s="116">
        <v>0</v>
      </c>
      <c r="J87" s="116">
        <v>0</v>
      </c>
      <c r="K87" s="116">
        <v>0</v>
      </c>
      <c r="L87" s="136">
        <v>0.95</v>
      </c>
    </row>
    <row r="88" spans="1:12" ht="14.25" customHeight="1">
      <c r="A88" s="116" t="s">
        <v>224</v>
      </c>
      <c r="B88" s="116">
        <v>0</v>
      </c>
      <c r="C88" s="116">
        <v>0</v>
      </c>
      <c r="D88" s="116">
        <v>-82.47</v>
      </c>
      <c r="E88" s="116">
        <v>-4.12</v>
      </c>
      <c r="F88" s="116">
        <v>-0.52</v>
      </c>
      <c r="G88" s="116">
        <v>-2.06</v>
      </c>
      <c r="H88" s="116">
        <v>0</v>
      </c>
      <c r="I88" s="116">
        <v>0</v>
      </c>
      <c r="J88" s="116">
        <v>0</v>
      </c>
      <c r="K88" s="116">
        <v>0</v>
      </c>
      <c r="L88" s="136">
        <v>1</v>
      </c>
    </row>
    <row r="89" spans="1:12" ht="14.25" customHeight="1">
      <c r="A89" s="116" t="s">
        <v>225</v>
      </c>
      <c r="B89" s="116">
        <v>0</v>
      </c>
      <c r="C89" s="116">
        <v>0</v>
      </c>
      <c r="D89" s="116">
        <v>-82.47</v>
      </c>
      <c r="E89" s="116">
        <v>-4.12</v>
      </c>
      <c r="F89" s="116">
        <v>-0.52</v>
      </c>
      <c r="G89" s="116">
        <v>-2.06</v>
      </c>
      <c r="H89" s="116">
        <v>0</v>
      </c>
      <c r="I89" s="116">
        <v>0</v>
      </c>
      <c r="J89" s="116">
        <v>0</v>
      </c>
      <c r="K89" s="116">
        <v>0</v>
      </c>
      <c r="L89" s="136">
        <v>0.79</v>
      </c>
    </row>
    <row r="90" spans="1:12" ht="14.25" customHeight="1">
      <c r="A90" s="116" t="s">
        <v>226</v>
      </c>
      <c r="B90" s="116">
        <v>0</v>
      </c>
      <c r="C90" s="116">
        <v>0</v>
      </c>
      <c r="D90" s="116">
        <v>-82.47</v>
      </c>
      <c r="E90" s="116">
        <v>-4.12</v>
      </c>
      <c r="F90" s="116">
        <v>-0.52</v>
      </c>
      <c r="G90" s="116">
        <v>-2.06</v>
      </c>
      <c r="H90" s="116">
        <v>0</v>
      </c>
      <c r="I90" s="116">
        <v>0</v>
      </c>
      <c r="J90" s="116">
        <v>0</v>
      </c>
      <c r="K90" s="116">
        <v>0</v>
      </c>
      <c r="L90" s="136">
        <v>0.24</v>
      </c>
    </row>
    <row r="91" spans="1:12" ht="14.25" customHeight="1">
      <c r="A91" s="116" t="s">
        <v>227</v>
      </c>
      <c r="B91" s="116">
        <v>0</v>
      </c>
      <c r="C91" s="116">
        <v>0</v>
      </c>
      <c r="D91" s="116">
        <v>-82.47</v>
      </c>
      <c r="E91" s="116">
        <v>-4.12</v>
      </c>
      <c r="F91" s="116">
        <v>-0.52</v>
      </c>
      <c r="G91" s="116">
        <v>-2.06</v>
      </c>
      <c r="H91" s="116">
        <v>0</v>
      </c>
      <c r="I91" s="116">
        <v>0</v>
      </c>
      <c r="J91" s="116">
        <v>0</v>
      </c>
      <c r="K91" s="116">
        <v>0</v>
      </c>
      <c r="L91" s="136">
        <v>0.01</v>
      </c>
    </row>
    <row r="92" spans="1:12" ht="14.25" customHeight="1">
      <c r="A92" s="116" t="s">
        <v>228</v>
      </c>
      <c r="B92" s="116">
        <v>0</v>
      </c>
      <c r="C92" s="116">
        <v>0</v>
      </c>
      <c r="D92" s="116">
        <v>-82.47</v>
      </c>
      <c r="E92" s="116">
        <v>-4.12</v>
      </c>
      <c r="F92" s="116">
        <v>-0.52</v>
      </c>
      <c r="G92" s="116">
        <v>-2.06</v>
      </c>
      <c r="H92" s="116">
        <v>0</v>
      </c>
      <c r="I92" s="116">
        <v>0</v>
      </c>
      <c r="J92" s="116">
        <v>0</v>
      </c>
      <c r="K92" s="116">
        <v>0</v>
      </c>
      <c r="L92" s="136">
        <v>0.06</v>
      </c>
    </row>
    <row r="93" spans="1:12" ht="14.25" customHeight="1">
      <c r="A93" s="116" t="s">
        <v>229</v>
      </c>
      <c r="B93" s="116">
        <v>0</v>
      </c>
      <c r="C93" s="116">
        <v>0</v>
      </c>
      <c r="D93" s="116">
        <v>-82.47</v>
      </c>
      <c r="E93" s="116">
        <v>-4.12</v>
      </c>
      <c r="F93" s="116">
        <v>-0.52</v>
      </c>
      <c r="G93" s="116">
        <v>-2.06</v>
      </c>
      <c r="H93" s="116">
        <v>0</v>
      </c>
      <c r="I93" s="116">
        <v>0</v>
      </c>
      <c r="J93" s="116">
        <v>0</v>
      </c>
      <c r="K93" s="116">
        <v>0</v>
      </c>
      <c r="L93" s="136">
        <v>0.81</v>
      </c>
    </row>
    <row r="94" spans="1:12" ht="14.25" customHeight="1">
      <c r="A94" s="116" t="s">
        <v>230</v>
      </c>
      <c r="B94" s="116">
        <v>0</v>
      </c>
      <c r="C94" s="116">
        <v>0</v>
      </c>
      <c r="D94" s="116">
        <v>-82.47</v>
      </c>
      <c r="E94" s="116">
        <v>-4.12</v>
      </c>
      <c r="F94" s="116">
        <v>-0.52</v>
      </c>
      <c r="G94" s="116">
        <v>-2.06</v>
      </c>
      <c r="H94" s="116">
        <v>0</v>
      </c>
      <c r="I94" s="116">
        <v>0</v>
      </c>
      <c r="J94" s="116">
        <v>0</v>
      </c>
      <c r="K94" s="116">
        <v>0</v>
      </c>
      <c r="L94" s="136">
        <v>2.74</v>
      </c>
    </row>
    <row r="95" spans="1:12" ht="14.25" customHeight="1">
      <c r="A95" s="116" t="s">
        <v>231</v>
      </c>
      <c r="B95" s="116">
        <v>0</v>
      </c>
      <c r="C95" s="116">
        <v>0</v>
      </c>
      <c r="D95" s="116">
        <v>-82.47</v>
      </c>
      <c r="E95" s="116">
        <v>-4.12</v>
      </c>
      <c r="F95" s="116">
        <v>-0.52</v>
      </c>
      <c r="G95" s="116">
        <v>-2.06</v>
      </c>
      <c r="H95" s="116">
        <v>0</v>
      </c>
      <c r="I95" s="116">
        <v>0</v>
      </c>
      <c r="J95" s="116">
        <v>0</v>
      </c>
      <c r="K95" s="116">
        <v>0</v>
      </c>
      <c r="L95" s="136">
        <v>0.61</v>
      </c>
    </row>
    <row r="96" spans="1:12" ht="14.25" customHeight="1">
      <c r="A96" s="116" t="s">
        <v>232</v>
      </c>
      <c r="B96" s="116">
        <v>0</v>
      </c>
      <c r="C96" s="116">
        <v>0</v>
      </c>
      <c r="D96" s="116">
        <v>-82.47</v>
      </c>
      <c r="E96" s="116">
        <v>-4.12</v>
      </c>
      <c r="F96" s="116">
        <v>-0.52</v>
      </c>
      <c r="G96" s="116">
        <v>-2.06</v>
      </c>
      <c r="H96" s="116">
        <v>0</v>
      </c>
      <c r="I96" s="116">
        <v>0</v>
      </c>
      <c r="J96" s="116">
        <v>0</v>
      </c>
      <c r="K96" s="116">
        <v>0</v>
      </c>
      <c r="L96" s="136">
        <v>0.74</v>
      </c>
    </row>
    <row r="97" spans="1:12" ht="14.25" customHeight="1">
      <c r="A97" s="116" t="s">
        <v>233</v>
      </c>
      <c r="B97" s="116">
        <v>0</v>
      </c>
      <c r="C97" s="116">
        <v>0</v>
      </c>
      <c r="D97" s="116">
        <v>-82.47</v>
      </c>
      <c r="E97" s="116">
        <v>-4.12</v>
      </c>
      <c r="F97" s="116">
        <v>-0.52</v>
      </c>
      <c r="G97" s="116">
        <v>-2.06</v>
      </c>
      <c r="H97" s="116">
        <v>0</v>
      </c>
      <c r="I97" s="116">
        <v>0</v>
      </c>
      <c r="J97" s="116">
        <v>0</v>
      </c>
      <c r="K97" s="116">
        <v>0</v>
      </c>
      <c r="L97" s="136">
        <v>1.28</v>
      </c>
    </row>
    <row r="98" spans="1:12" ht="14.25" customHeight="1">
      <c r="A98" s="116" t="s">
        <v>234</v>
      </c>
      <c r="B98" s="116">
        <v>0</v>
      </c>
      <c r="C98" s="116">
        <v>0</v>
      </c>
      <c r="D98" s="116">
        <v>-82.47</v>
      </c>
      <c r="E98" s="116">
        <v>-4.12</v>
      </c>
      <c r="F98" s="116">
        <v>-0.52</v>
      </c>
      <c r="G98" s="116">
        <v>-2.06</v>
      </c>
      <c r="H98" s="116">
        <v>0</v>
      </c>
      <c r="I98" s="116">
        <v>0</v>
      </c>
      <c r="J98" s="116">
        <v>0</v>
      </c>
      <c r="K98" s="116">
        <v>0</v>
      </c>
      <c r="L98" s="136">
        <v>1.93</v>
      </c>
    </row>
    <row r="99" spans="1:12" ht="14.25" customHeight="1">
      <c r="A99" s="126" t="s">
        <v>65</v>
      </c>
      <c r="B99" s="127">
        <f>AVERAGE(B3:B98)</f>
        <v>4.2112500000000015</v>
      </c>
      <c r="C99" s="127">
        <f t="shared" ref="C99:L99" si="0">AVERAGE(C3:C98)</f>
        <v>-176.51072916666669</v>
      </c>
      <c r="D99" s="127">
        <f t="shared" si="0"/>
        <v>-17.610833333333336</v>
      </c>
      <c r="E99" s="127">
        <f t="shared" si="0"/>
        <v>-4.2066666666666652</v>
      </c>
      <c r="F99" s="127">
        <f t="shared" si="0"/>
        <v>-0.52000000000000091</v>
      </c>
      <c r="G99" s="127">
        <f t="shared" si="0"/>
        <v>-1.6737500000000012</v>
      </c>
      <c r="H99" s="127">
        <f t="shared" si="0"/>
        <v>-8.5899999999999963</v>
      </c>
      <c r="I99" s="127">
        <f t="shared" si="0"/>
        <v>-12.028333333333327</v>
      </c>
      <c r="J99" s="127">
        <f t="shared" si="0"/>
        <v>1.413750000000001</v>
      </c>
      <c r="K99" s="127">
        <f t="shared" si="0"/>
        <v>-2.2567708333333329</v>
      </c>
      <c r="L99" s="127">
        <f t="shared" si="0"/>
        <v>86.153229166666677</v>
      </c>
    </row>
    <row r="100" spans="1:12" ht="14.25" customHeight="1"/>
    <row r="101" spans="1:12" ht="14.25" customHeight="1"/>
  </sheetData>
  <mergeCells count="1">
    <mergeCell ref="A1:I1"/>
  </mergeCells>
  <phoneticPr fontId="10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M99"/>
  <sheetViews>
    <sheetView workbookViewId="0">
      <selection sqref="A1:XFD1048576"/>
    </sheetView>
  </sheetViews>
  <sheetFormatPr defaultColWidth="16.42578125" defaultRowHeight="15"/>
  <sheetData>
    <row r="1" spans="1:13" ht="29.25" customHeight="1">
      <c r="A1" s="304" t="s">
        <v>383</v>
      </c>
      <c r="B1" s="305"/>
      <c r="C1" s="305"/>
      <c r="D1" s="305"/>
      <c r="E1" s="305"/>
      <c r="F1" s="305"/>
      <c r="G1" s="305"/>
    </row>
    <row r="2" spans="1:13" ht="45" customHeight="1">
      <c r="A2" s="141" t="s">
        <v>136</v>
      </c>
      <c r="B2" s="141" t="s">
        <v>381</v>
      </c>
      <c r="C2" s="141" t="s">
        <v>382</v>
      </c>
      <c r="D2" s="141" t="s">
        <v>137</v>
      </c>
      <c r="E2" s="141" t="s">
        <v>314</v>
      </c>
      <c r="F2" s="141" t="s">
        <v>282</v>
      </c>
      <c r="G2" s="141" t="s">
        <v>337</v>
      </c>
      <c r="H2" s="141" t="s">
        <v>288</v>
      </c>
      <c r="I2" s="155" t="s">
        <v>338</v>
      </c>
      <c r="J2" s="168" t="s">
        <v>277</v>
      </c>
      <c r="K2" s="168" t="s">
        <v>357</v>
      </c>
    </row>
    <row r="3" spans="1:13">
      <c r="A3" s="116" t="s">
        <v>139</v>
      </c>
      <c r="B3" s="116">
        <v>0</v>
      </c>
      <c r="C3" s="116">
        <v>0</v>
      </c>
      <c r="D3" s="116">
        <v>0</v>
      </c>
      <c r="E3" s="116">
        <v>0</v>
      </c>
      <c r="F3" s="116">
        <v>0</v>
      </c>
      <c r="G3" s="116">
        <v>0</v>
      </c>
      <c r="H3" s="116">
        <v>0</v>
      </c>
      <c r="I3" s="136">
        <v>0</v>
      </c>
      <c r="J3" s="165">
        <v>0</v>
      </c>
      <c r="K3" s="165">
        <v>0</v>
      </c>
    </row>
    <row r="4" spans="1:13">
      <c r="A4" s="116" t="s">
        <v>140</v>
      </c>
      <c r="B4" s="116">
        <v>0</v>
      </c>
      <c r="C4" s="116">
        <v>0</v>
      </c>
      <c r="D4" s="116">
        <v>0</v>
      </c>
      <c r="E4" s="116">
        <v>0</v>
      </c>
      <c r="F4" s="116">
        <v>0</v>
      </c>
      <c r="G4" s="116">
        <v>0</v>
      </c>
      <c r="H4" s="116">
        <v>0</v>
      </c>
      <c r="I4" s="136">
        <v>0</v>
      </c>
      <c r="J4" s="166">
        <v>0</v>
      </c>
      <c r="K4" s="166">
        <v>0</v>
      </c>
    </row>
    <row r="5" spans="1:13">
      <c r="A5" s="116" t="s">
        <v>141</v>
      </c>
      <c r="B5" s="116">
        <v>0</v>
      </c>
      <c r="C5" s="116">
        <v>0</v>
      </c>
      <c r="D5" s="116">
        <v>0</v>
      </c>
      <c r="E5" s="116">
        <v>0</v>
      </c>
      <c r="F5" s="116">
        <v>0</v>
      </c>
      <c r="G5" s="116">
        <v>0</v>
      </c>
      <c r="H5" s="116">
        <v>0</v>
      </c>
      <c r="I5" s="136">
        <v>0</v>
      </c>
      <c r="J5" s="166">
        <v>0</v>
      </c>
      <c r="K5" s="166">
        <v>0</v>
      </c>
    </row>
    <row r="6" spans="1:13">
      <c r="A6" s="116" t="s">
        <v>142</v>
      </c>
      <c r="B6" s="116">
        <v>0</v>
      </c>
      <c r="C6" s="116">
        <v>0</v>
      </c>
      <c r="D6" s="116">
        <v>0</v>
      </c>
      <c r="E6" s="116">
        <v>0</v>
      </c>
      <c r="F6" s="116">
        <v>0</v>
      </c>
      <c r="G6" s="116">
        <v>0</v>
      </c>
      <c r="H6" s="116">
        <v>0</v>
      </c>
      <c r="I6" s="136">
        <v>0</v>
      </c>
      <c r="J6" s="166">
        <v>0</v>
      </c>
      <c r="K6" s="166">
        <v>0</v>
      </c>
    </row>
    <row r="7" spans="1:13">
      <c r="A7" s="116" t="s">
        <v>143</v>
      </c>
      <c r="B7" s="116">
        <v>0</v>
      </c>
      <c r="C7" s="116">
        <v>0</v>
      </c>
      <c r="D7" s="116">
        <v>0</v>
      </c>
      <c r="E7" s="116">
        <v>0</v>
      </c>
      <c r="F7" s="116">
        <v>0</v>
      </c>
      <c r="G7" s="116">
        <v>0</v>
      </c>
      <c r="H7" s="116">
        <v>0</v>
      </c>
      <c r="I7" s="136">
        <v>0</v>
      </c>
      <c r="J7" s="166">
        <v>0</v>
      </c>
      <c r="K7" s="166">
        <v>0</v>
      </c>
    </row>
    <row r="8" spans="1:13">
      <c r="A8" s="116" t="s">
        <v>144</v>
      </c>
      <c r="B8" s="116">
        <v>0</v>
      </c>
      <c r="C8" s="116">
        <v>0</v>
      </c>
      <c r="D8" s="116">
        <v>0</v>
      </c>
      <c r="E8" s="116">
        <v>0</v>
      </c>
      <c r="F8" s="116">
        <v>0</v>
      </c>
      <c r="G8" s="116">
        <v>0</v>
      </c>
      <c r="H8" s="116">
        <v>0</v>
      </c>
      <c r="I8" s="136">
        <v>0</v>
      </c>
      <c r="J8" s="166">
        <v>0</v>
      </c>
      <c r="K8" s="166">
        <v>0</v>
      </c>
      <c r="M8" s="307"/>
    </row>
    <row r="9" spans="1:13">
      <c r="A9" s="116" t="s">
        <v>145</v>
      </c>
      <c r="B9" s="116">
        <v>0</v>
      </c>
      <c r="C9" s="116">
        <v>0</v>
      </c>
      <c r="D9" s="116">
        <v>0</v>
      </c>
      <c r="E9" s="116">
        <v>0</v>
      </c>
      <c r="F9" s="116">
        <v>0</v>
      </c>
      <c r="G9" s="116">
        <v>0</v>
      </c>
      <c r="H9" s="116">
        <v>0</v>
      </c>
      <c r="I9" s="136">
        <v>0</v>
      </c>
      <c r="J9" s="166">
        <v>0</v>
      </c>
      <c r="K9" s="166">
        <v>0</v>
      </c>
      <c r="M9" s="307"/>
    </row>
    <row r="10" spans="1:13">
      <c r="A10" s="116" t="s">
        <v>146</v>
      </c>
      <c r="B10" s="116">
        <v>0</v>
      </c>
      <c r="C10" s="116">
        <v>0</v>
      </c>
      <c r="D10" s="116">
        <v>0</v>
      </c>
      <c r="E10" s="116">
        <v>0</v>
      </c>
      <c r="F10" s="116">
        <v>0</v>
      </c>
      <c r="G10" s="116">
        <v>0</v>
      </c>
      <c r="H10" s="116">
        <v>0</v>
      </c>
      <c r="I10" s="136">
        <v>0</v>
      </c>
      <c r="J10" s="166">
        <v>0</v>
      </c>
      <c r="K10" s="166">
        <v>0</v>
      </c>
    </row>
    <row r="11" spans="1:13">
      <c r="A11" s="116" t="s">
        <v>147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  <c r="H11" s="116">
        <v>0</v>
      </c>
      <c r="I11" s="136">
        <v>0</v>
      </c>
      <c r="J11" s="166">
        <v>0</v>
      </c>
      <c r="K11" s="166">
        <v>0</v>
      </c>
    </row>
    <row r="12" spans="1:13">
      <c r="A12" s="116" t="s">
        <v>148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  <c r="H12" s="116">
        <v>0</v>
      </c>
      <c r="I12" s="136">
        <v>0</v>
      </c>
      <c r="J12" s="166">
        <v>0</v>
      </c>
      <c r="K12" s="166">
        <v>0</v>
      </c>
    </row>
    <row r="13" spans="1:13">
      <c r="A13" s="116" t="s">
        <v>149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  <c r="H13" s="116">
        <v>0</v>
      </c>
      <c r="I13" s="136">
        <v>0</v>
      </c>
      <c r="J13" s="166">
        <v>0</v>
      </c>
      <c r="K13" s="166">
        <v>0</v>
      </c>
    </row>
    <row r="14" spans="1:13">
      <c r="A14" s="116" t="s">
        <v>150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  <c r="H14" s="116">
        <v>0</v>
      </c>
      <c r="I14" s="136">
        <v>0</v>
      </c>
      <c r="J14" s="166">
        <v>0</v>
      </c>
      <c r="K14" s="166">
        <v>0</v>
      </c>
    </row>
    <row r="15" spans="1:13">
      <c r="A15" s="116" t="s">
        <v>151</v>
      </c>
      <c r="B15" s="116">
        <v>0</v>
      </c>
      <c r="C15" s="116">
        <v>0</v>
      </c>
      <c r="D15" s="116">
        <v>0</v>
      </c>
      <c r="E15" s="116">
        <v>0</v>
      </c>
      <c r="F15" s="116">
        <v>0</v>
      </c>
      <c r="G15" s="116">
        <v>0</v>
      </c>
      <c r="H15" s="116">
        <v>0</v>
      </c>
      <c r="I15" s="136">
        <v>0</v>
      </c>
      <c r="J15" s="166">
        <v>0</v>
      </c>
      <c r="K15" s="166">
        <v>0</v>
      </c>
    </row>
    <row r="16" spans="1:13">
      <c r="A16" s="116" t="s">
        <v>152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  <c r="H16" s="116">
        <v>0</v>
      </c>
      <c r="I16" s="136">
        <v>0</v>
      </c>
      <c r="J16" s="166">
        <v>0</v>
      </c>
      <c r="K16" s="166">
        <v>0</v>
      </c>
    </row>
    <row r="17" spans="1:11">
      <c r="A17" s="116" t="s">
        <v>153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  <c r="H17" s="116">
        <v>0</v>
      </c>
      <c r="I17" s="136">
        <v>0</v>
      </c>
      <c r="J17" s="166">
        <v>0</v>
      </c>
      <c r="K17" s="166">
        <v>0</v>
      </c>
    </row>
    <row r="18" spans="1:11">
      <c r="A18" s="116" t="s">
        <v>154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  <c r="H18" s="116">
        <v>0</v>
      </c>
      <c r="I18" s="136">
        <v>0</v>
      </c>
      <c r="J18" s="166">
        <v>0</v>
      </c>
      <c r="K18" s="166">
        <v>0</v>
      </c>
    </row>
    <row r="19" spans="1:11">
      <c r="A19" s="116" t="s">
        <v>155</v>
      </c>
      <c r="B19" s="116">
        <v>0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  <c r="H19" s="116">
        <v>0</v>
      </c>
      <c r="I19" s="136">
        <v>0</v>
      </c>
      <c r="J19" s="166">
        <v>0</v>
      </c>
      <c r="K19" s="166">
        <v>0</v>
      </c>
    </row>
    <row r="20" spans="1:11">
      <c r="A20" s="116" t="s">
        <v>156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  <c r="H20" s="116">
        <v>0</v>
      </c>
      <c r="I20" s="136">
        <v>0</v>
      </c>
      <c r="J20" s="166">
        <v>0</v>
      </c>
      <c r="K20" s="166">
        <v>0</v>
      </c>
    </row>
    <row r="21" spans="1:11">
      <c r="A21" s="116" t="s">
        <v>157</v>
      </c>
      <c r="B21" s="116">
        <v>0</v>
      </c>
      <c r="C21" s="116">
        <v>0</v>
      </c>
      <c r="D21" s="116">
        <v>0</v>
      </c>
      <c r="E21" s="116">
        <v>0</v>
      </c>
      <c r="F21" s="116">
        <v>0</v>
      </c>
      <c r="G21" s="116">
        <v>0</v>
      </c>
      <c r="H21" s="116">
        <v>0</v>
      </c>
      <c r="I21" s="136">
        <v>0</v>
      </c>
      <c r="J21" s="166">
        <v>0</v>
      </c>
      <c r="K21" s="166">
        <v>0</v>
      </c>
    </row>
    <row r="22" spans="1:11">
      <c r="A22" s="116" t="s">
        <v>158</v>
      </c>
      <c r="B22" s="116">
        <v>0</v>
      </c>
      <c r="C22" s="116">
        <v>0</v>
      </c>
      <c r="D22" s="116">
        <v>0</v>
      </c>
      <c r="E22" s="116">
        <v>0</v>
      </c>
      <c r="F22" s="116">
        <v>0</v>
      </c>
      <c r="G22" s="116">
        <v>0</v>
      </c>
      <c r="H22" s="116">
        <v>0</v>
      </c>
      <c r="I22" s="136">
        <v>0</v>
      </c>
      <c r="J22" s="166">
        <v>0</v>
      </c>
      <c r="K22" s="166">
        <v>0</v>
      </c>
    </row>
    <row r="23" spans="1:11">
      <c r="A23" s="116" t="s">
        <v>159</v>
      </c>
      <c r="B23" s="116">
        <v>0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16">
        <v>0</v>
      </c>
      <c r="I23" s="136">
        <v>0</v>
      </c>
      <c r="J23" s="166">
        <v>0</v>
      </c>
      <c r="K23" s="166">
        <v>0</v>
      </c>
    </row>
    <row r="24" spans="1:11">
      <c r="A24" s="116" t="s">
        <v>160</v>
      </c>
      <c r="B24" s="116">
        <v>0</v>
      </c>
      <c r="C24" s="116">
        <v>0</v>
      </c>
      <c r="D24" s="116">
        <v>0</v>
      </c>
      <c r="E24" s="116">
        <v>0</v>
      </c>
      <c r="F24" s="116">
        <v>0</v>
      </c>
      <c r="G24" s="116">
        <v>0</v>
      </c>
      <c r="H24" s="116">
        <v>0</v>
      </c>
      <c r="I24" s="136">
        <v>0</v>
      </c>
      <c r="J24" s="166">
        <v>0</v>
      </c>
      <c r="K24" s="166">
        <v>0</v>
      </c>
    </row>
    <row r="25" spans="1:11">
      <c r="A25" s="116" t="s">
        <v>161</v>
      </c>
      <c r="B25" s="116">
        <v>0</v>
      </c>
      <c r="C25" s="116">
        <v>0</v>
      </c>
      <c r="D25" s="116">
        <v>0</v>
      </c>
      <c r="E25" s="116">
        <v>0</v>
      </c>
      <c r="F25" s="116">
        <v>0</v>
      </c>
      <c r="G25" s="116">
        <v>0</v>
      </c>
      <c r="H25" s="116">
        <v>0</v>
      </c>
      <c r="I25" s="136">
        <v>0</v>
      </c>
      <c r="J25" s="166">
        <v>0</v>
      </c>
      <c r="K25" s="166">
        <v>0</v>
      </c>
    </row>
    <row r="26" spans="1:11">
      <c r="A26" s="116" t="s">
        <v>162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  <c r="H26" s="116">
        <v>0</v>
      </c>
      <c r="I26" s="136">
        <v>0</v>
      </c>
      <c r="J26" s="166">
        <v>0</v>
      </c>
      <c r="K26" s="166">
        <v>0</v>
      </c>
    </row>
    <row r="27" spans="1:11">
      <c r="A27" s="116" t="s">
        <v>163</v>
      </c>
      <c r="B27" s="116">
        <v>0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  <c r="H27" s="116">
        <v>0</v>
      </c>
      <c r="I27" s="136">
        <v>0</v>
      </c>
      <c r="J27" s="166">
        <v>0</v>
      </c>
      <c r="K27" s="166">
        <v>0</v>
      </c>
    </row>
    <row r="28" spans="1:11">
      <c r="A28" s="116" t="s">
        <v>164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  <c r="H28" s="116">
        <v>0</v>
      </c>
      <c r="I28" s="136">
        <v>0</v>
      </c>
      <c r="J28" s="166">
        <v>0</v>
      </c>
      <c r="K28" s="166">
        <v>0</v>
      </c>
    </row>
    <row r="29" spans="1:11">
      <c r="A29" s="116" t="s">
        <v>165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  <c r="H29" s="116">
        <v>0</v>
      </c>
      <c r="I29" s="136">
        <v>0</v>
      </c>
      <c r="J29" s="166">
        <v>0</v>
      </c>
      <c r="K29" s="166">
        <v>0</v>
      </c>
    </row>
    <row r="30" spans="1:11">
      <c r="A30" s="116" t="s">
        <v>166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  <c r="H30" s="116">
        <v>0</v>
      </c>
      <c r="I30" s="136">
        <v>0</v>
      </c>
      <c r="J30" s="166">
        <v>0</v>
      </c>
      <c r="K30" s="166">
        <v>0</v>
      </c>
    </row>
    <row r="31" spans="1:11">
      <c r="A31" s="116" t="s">
        <v>167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  <c r="H31" s="116">
        <v>0</v>
      </c>
      <c r="I31" s="136">
        <v>0</v>
      </c>
      <c r="J31" s="166">
        <v>0</v>
      </c>
      <c r="K31" s="166">
        <v>0</v>
      </c>
    </row>
    <row r="32" spans="1:11">
      <c r="A32" s="116" t="s">
        <v>168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  <c r="H32" s="116">
        <v>0</v>
      </c>
      <c r="I32" s="136">
        <v>0</v>
      </c>
      <c r="J32" s="166">
        <v>0</v>
      </c>
      <c r="K32" s="166">
        <v>0</v>
      </c>
    </row>
    <row r="33" spans="1:11">
      <c r="A33" s="116" t="s">
        <v>169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  <c r="H33" s="116">
        <v>0</v>
      </c>
      <c r="I33" s="136">
        <v>0</v>
      </c>
      <c r="J33" s="166">
        <v>0</v>
      </c>
      <c r="K33" s="166">
        <v>0</v>
      </c>
    </row>
    <row r="34" spans="1:11">
      <c r="A34" s="116" t="s">
        <v>170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  <c r="H34" s="116">
        <v>0</v>
      </c>
      <c r="I34" s="136">
        <v>0</v>
      </c>
      <c r="J34" s="166">
        <v>0</v>
      </c>
      <c r="K34" s="166">
        <v>0</v>
      </c>
    </row>
    <row r="35" spans="1:11">
      <c r="A35" s="116" t="s">
        <v>171</v>
      </c>
      <c r="B35" s="116">
        <v>0</v>
      </c>
      <c r="C35" s="116">
        <v>0</v>
      </c>
      <c r="D35" s="116">
        <v>0</v>
      </c>
      <c r="E35" s="116">
        <v>0</v>
      </c>
      <c r="F35" s="116">
        <v>18.71</v>
      </c>
      <c r="G35" s="116">
        <v>0</v>
      </c>
      <c r="H35" s="116">
        <v>0</v>
      </c>
      <c r="I35" s="136">
        <v>0</v>
      </c>
      <c r="J35" s="166">
        <v>0</v>
      </c>
      <c r="K35" s="166">
        <v>0</v>
      </c>
    </row>
    <row r="36" spans="1:11">
      <c r="A36" s="116" t="s">
        <v>172</v>
      </c>
      <c r="B36" s="116">
        <v>0</v>
      </c>
      <c r="C36" s="116">
        <v>0</v>
      </c>
      <c r="D36" s="116">
        <v>0</v>
      </c>
      <c r="E36" s="116">
        <v>0</v>
      </c>
      <c r="F36" s="116">
        <v>18.72</v>
      </c>
      <c r="G36" s="116">
        <v>0</v>
      </c>
      <c r="H36" s="116">
        <v>0</v>
      </c>
      <c r="I36" s="136">
        <v>4.21</v>
      </c>
      <c r="J36" s="166">
        <v>0</v>
      </c>
      <c r="K36" s="166">
        <v>0</v>
      </c>
    </row>
    <row r="37" spans="1:11">
      <c r="A37" s="116" t="s">
        <v>173</v>
      </c>
      <c r="B37" s="116">
        <v>0</v>
      </c>
      <c r="C37" s="116">
        <v>0</v>
      </c>
      <c r="D37" s="116">
        <v>0</v>
      </c>
      <c r="E37" s="116">
        <v>0</v>
      </c>
      <c r="F37" s="116">
        <v>18.72</v>
      </c>
      <c r="G37" s="116">
        <v>0</v>
      </c>
      <c r="H37" s="116">
        <v>0</v>
      </c>
      <c r="I37" s="136">
        <v>4.21</v>
      </c>
      <c r="J37" s="166">
        <v>0</v>
      </c>
      <c r="K37" s="166">
        <v>0</v>
      </c>
    </row>
    <row r="38" spans="1:11">
      <c r="A38" s="116" t="s">
        <v>174</v>
      </c>
      <c r="B38" s="116">
        <v>0</v>
      </c>
      <c r="C38" s="116">
        <v>0</v>
      </c>
      <c r="D38" s="116">
        <v>0</v>
      </c>
      <c r="E38" s="116">
        <v>0</v>
      </c>
      <c r="F38" s="116">
        <v>18.72</v>
      </c>
      <c r="G38" s="116">
        <v>0</v>
      </c>
      <c r="H38" s="116">
        <v>0</v>
      </c>
      <c r="I38" s="136">
        <v>4.21</v>
      </c>
      <c r="J38" s="166">
        <v>0</v>
      </c>
      <c r="K38" s="166">
        <v>0</v>
      </c>
    </row>
    <row r="39" spans="1:11">
      <c r="A39" s="116" t="s">
        <v>175</v>
      </c>
      <c r="B39" s="116">
        <v>0</v>
      </c>
      <c r="C39" s="116">
        <v>0</v>
      </c>
      <c r="D39" s="116">
        <v>0</v>
      </c>
      <c r="E39" s="116">
        <v>0</v>
      </c>
      <c r="F39" s="116">
        <v>18.72</v>
      </c>
      <c r="G39" s="116">
        <v>1.87</v>
      </c>
      <c r="H39" s="116">
        <v>9.36</v>
      </c>
      <c r="I39" s="136">
        <v>4.21</v>
      </c>
      <c r="J39" s="166">
        <v>18.71</v>
      </c>
      <c r="K39" s="166">
        <v>0</v>
      </c>
    </row>
    <row r="40" spans="1:11">
      <c r="A40" s="116" t="s">
        <v>176</v>
      </c>
      <c r="B40" s="116">
        <v>0</v>
      </c>
      <c r="C40" s="116">
        <v>-1.65</v>
      </c>
      <c r="D40" s="116">
        <v>0</v>
      </c>
      <c r="E40" s="116">
        <v>0</v>
      </c>
      <c r="F40" s="116">
        <v>18.72</v>
      </c>
      <c r="G40" s="116">
        <v>1.87</v>
      </c>
      <c r="H40" s="116">
        <v>9.36</v>
      </c>
      <c r="I40" s="136">
        <v>4.21</v>
      </c>
      <c r="J40" s="166">
        <v>18.71</v>
      </c>
      <c r="K40" s="166">
        <v>0</v>
      </c>
    </row>
    <row r="41" spans="1:11">
      <c r="A41" s="116" t="s">
        <v>177</v>
      </c>
      <c r="B41" s="116">
        <v>0</v>
      </c>
      <c r="C41" s="116">
        <v>-4.74</v>
      </c>
      <c r="D41" s="116">
        <v>0</v>
      </c>
      <c r="E41" s="116">
        <v>0</v>
      </c>
      <c r="F41" s="116">
        <v>18.72</v>
      </c>
      <c r="G41" s="116">
        <v>2.8</v>
      </c>
      <c r="H41" s="116">
        <v>9.36</v>
      </c>
      <c r="I41" s="136">
        <v>4.21</v>
      </c>
      <c r="J41" s="166">
        <v>18.71</v>
      </c>
      <c r="K41" s="166">
        <v>4.68</v>
      </c>
    </row>
    <row r="42" spans="1:11">
      <c r="A42" s="116" t="s">
        <v>178</v>
      </c>
      <c r="B42" s="116">
        <v>0</v>
      </c>
      <c r="C42" s="116">
        <v>-2.99</v>
      </c>
      <c r="D42" s="116">
        <v>0</v>
      </c>
      <c r="E42" s="116">
        <v>32.770000000000003</v>
      </c>
      <c r="F42" s="116">
        <v>18.71</v>
      </c>
      <c r="G42" s="116">
        <v>4.68</v>
      </c>
      <c r="H42" s="116">
        <v>9.36</v>
      </c>
      <c r="I42" s="136">
        <v>4.21</v>
      </c>
      <c r="J42" s="166">
        <v>18.71</v>
      </c>
      <c r="K42" s="166">
        <v>4.68</v>
      </c>
    </row>
    <row r="43" spans="1:11">
      <c r="A43" s="116" t="s">
        <v>179</v>
      </c>
      <c r="B43" s="116">
        <v>0</v>
      </c>
      <c r="C43" s="116">
        <v>0</v>
      </c>
      <c r="D43" s="116">
        <v>0</v>
      </c>
      <c r="E43" s="116">
        <v>32.770000000000003</v>
      </c>
      <c r="F43" s="116">
        <v>18.71</v>
      </c>
      <c r="G43" s="116">
        <v>4.68</v>
      </c>
      <c r="H43" s="116">
        <v>9.36</v>
      </c>
      <c r="I43" s="136">
        <v>4.21</v>
      </c>
      <c r="J43" s="166">
        <v>18.71</v>
      </c>
      <c r="K43" s="166">
        <v>4.68</v>
      </c>
    </row>
    <row r="44" spans="1:11">
      <c r="A44" s="116" t="s">
        <v>180</v>
      </c>
      <c r="B44" s="116">
        <v>0</v>
      </c>
      <c r="C44" s="116">
        <v>0</v>
      </c>
      <c r="D44" s="116">
        <v>0</v>
      </c>
      <c r="E44" s="116">
        <v>32.76</v>
      </c>
      <c r="F44" s="116">
        <v>18.71</v>
      </c>
      <c r="G44" s="116">
        <v>5.62</v>
      </c>
      <c r="H44" s="116">
        <v>9.36</v>
      </c>
      <c r="I44" s="136">
        <v>4.21</v>
      </c>
      <c r="J44" s="166">
        <v>18.71</v>
      </c>
      <c r="K44" s="166">
        <v>4.68</v>
      </c>
    </row>
    <row r="45" spans="1:11">
      <c r="A45" s="116" t="s">
        <v>181</v>
      </c>
      <c r="B45" s="116">
        <v>0</v>
      </c>
      <c r="C45" s="116">
        <v>-0.82</v>
      </c>
      <c r="D45" s="116">
        <v>0</v>
      </c>
      <c r="E45" s="116">
        <v>32.770000000000003</v>
      </c>
      <c r="F45" s="116">
        <v>18.71</v>
      </c>
      <c r="G45" s="116">
        <v>4.68</v>
      </c>
      <c r="H45" s="116">
        <v>9.36</v>
      </c>
      <c r="I45" s="136">
        <v>4.21</v>
      </c>
      <c r="J45" s="166">
        <v>18.71</v>
      </c>
      <c r="K45" s="166">
        <v>4.68</v>
      </c>
    </row>
    <row r="46" spans="1:11">
      <c r="A46" s="116" t="s">
        <v>182</v>
      </c>
      <c r="B46" s="116">
        <v>0</v>
      </c>
      <c r="C46" s="116">
        <v>-4.95</v>
      </c>
      <c r="D46" s="116">
        <v>0</v>
      </c>
      <c r="E46" s="116">
        <v>32.770000000000003</v>
      </c>
      <c r="F46" s="116">
        <v>18.71</v>
      </c>
      <c r="G46" s="116">
        <v>2.8</v>
      </c>
      <c r="H46" s="116">
        <v>9.36</v>
      </c>
      <c r="I46" s="136">
        <v>4.21</v>
      </c>
      <c r="J46" s="166">
        <v>18.71</v>
      </c>
      <c r="K46" s="166">
        <v>4.68</v>
      </c>
    </row>
    <row r="47" spans="1:11">
      <c r="A47" s="116" t="s">
        <v>183</v>
      </c>
      <c r="B47" s="116">
        <v>0</v>
      </c>
      <c r="C47" s="116">
        <v>-2.27</v>
      </c>
      <c r="D47" s="116">
        <v>0</v>
      </c>
      <c r="E47" s="116">
        <v>32.76</v>
      </c>
      <c r="F47" s="116">
        <v>18.71</v>
      </c>
      <c r="G47" s="116">
        <v>3.74</v>
      </c>
      <c r="H47" s="116">
        <v>9.36</v>
      </c>
      <c r="I47" s="136">
        <v>4.21</v>
      </c>
      <c r="J47" s="166">
        <v>18.71</v>
      </c>
      <c r="K47" s="166">
        <v>4.68</v>
      </c>
    </row>
    <row r="48" spans="1:11">
      <c r="A48" s="116" t="s">
        <v>184</v>
      </c>
      <c r="B48" s="116">
        <v>-0.41</v>
      </c>
      <c r="C48" s="116">
        <v>0</v>
      </c>
      <c r="D48" s="116">
        <v>0</v>
      </c>
      <c r="E48" s="116">
        <v>32.770000000000003</v>
      </c>
      <c r="F48" s="116">
        <v>18.71</v>
      </c>
      <c r="G48" s="116">
        <v>2.8</v>
      </c>
      <c r="H48" s="116">
        <v>9.36</v>
      </c>
      <c r="I48" s="136">
        <v>4.21</v>
      </c>
      <c r="J48" s="166">
        <v>18.71</v>
      </c>
      <c r="K48" s="166">
        <v>4.68</v>
      </c>
    </row>
    <row r="49" spans="1:11">
      <c r="A49" s="116" t="s">
        <v>185</v>
      </c>
      <c r="B49" s="116">
        <v>-3.2</v>
      </c>
      <c r="C49" s="116">
        <v>-4.0199999999999996</v>
      </c>
      <c r="D49" s="116">
        <v>0</v>
      </c>
      <c r="E49" s="116">
        <v>32.770000000000003</v>
      </c>
      <c r="F49" s="116">
        <v>18.71</v>
      </c>
      <c r="G49" s="116">
        <v>2.8</v>
      </c>
      <c r="H49" s="116">
        <v>9.36</v>
      </c>
      <c r="I49" s="136">
        <v>4.21</v>
      </c>
      <c r="J49" s="166">
        <v>18.71</v>
      </c>
      <c r="K49" s="166">
        <v>4.68</v>
      </c>
    </row>
    <row r="50" spans="1:11">
      <c r="A50" s="116" t="s">
        <v>186</v>
      </c>
      <c r="B50" s="116">
        <v>-0.41</v>
      </c>
      <c r="C50" s="116">
        <v>0</v>
      </c>
      <c r="D50" s="116">
        <v>0</v>
      </c>
      <c r="E50" s="116">
        <v>32.76</v>
      </c>
      <c r="F50" s="116">
        <v>18.71</v>
      </c>
      <c r="G50" s="116">
        <v>1.87</v>
      </c>
      <c r="H50" s="116">
        <v>9.36</v>
      </c>
      <c r="I50" s="136">
        <v>4.21</v>
      </c>
      <c r="J50" s="166">
        <v>18.71</v>
      </c>
      <c r="K50" s="166">
        <v>4.68</v>
      </c>
    </row>
    <row r="51" spans="1:11">
      <c r="A51" s="116" t="s">
        <v>187</v>
      </c>
      <c r="B51" s="116">
        <v>-2.06</v>
      </c>
      <c r="C51" s="116">
        <v>0</v>
      </c>
      <c r="D51" s="116">
        <v>96.56</v>
      </c>
      <c r="E51" s="116">
        <v>32.75</v>
      </c>
      <c r="F51" s="116">
        <v>18.71</v>
      </c>
      <c r="G51" s="116">
        <v>1.87</v>
      </c>
      <c r="H51" s="116">
        <v>9.36</v>
      </c>
      <c r="I51" s="136">
        <v>4.21</v>
      </c>
      <c r="J51" s="166">
        <v>18.71</v>
      </c>
      <c r="K51" s="166">
        <v>4.68</v>
      </c>
    </row>
    <row r="52" spans="1:11">
      <c r="A52" s="116" t="s">
        <v>188</v>
      </c>
      <c r="B52" s="116">
        <v>0</v>
      </c>
      <c r="C52" s="116">
        <v>-1.03</v>
      </c>
      <c r="D52" s="116">
        <v>108.78</v>
      </c>
      <c r="E52" s="116">
        <v>32.75</v>
      </c>
      <c r="F52" s="116">
        <v>18.71</v>
      </c>
      <c r="G52" s="116">
        <v>2.8</v>
      </c>
      <c r="H52" s="116">
        <v>9.36</v>
      </c>
      <c r="I52" s="136">
        <v>4.21</v>
      </c>
      <c r="J52" s="166">
        <v>18.71</v>
      </c>
      <c r="K52" s="166">
        <v>4.68</v>
      </c>
    </row>
    <row r="53" spans="1:11">
      <c r="A53" s="116" t="s">
        <v>189</v>
      </c>
      <c r="B53" s="116">
        <v>0</v>
      </c>
      <c r="C53" s="116">
        <v>-5.05</v>
      </c>
      <c r="D53" s="116">
        <v>115.08</v>
      </c>
      <c r="E53" s="116">
        <v>32.75</v>
      </c>
      <c r="F53" s="116">
        <v>18.71</v>
      </c>
      <c r="G53" s="116">
        <v>3.74</v>
      </c>
      <c r="H53" s="116">
        <v>9.36</v>
      </c>
      <c r="I53" s="136">
        <v>4.21</v>
      </c>
      <c r="J53" s="166">
        <v>18.71</v>
      </c>
      <c r="K53" s="166">
        <v>4.68</v>
      </c>
    </row>
    <row r="54" spans="1:11">
      <c r="A54" s="116" t="s">
        <v>190</v>
      </c>
      <c r="B54" s="116">
        <v>0</v>
      </c>
      <c r="C54" s="116">
        <v>-5.46</v>
      </c>
      <c r="D54" s="116">
        <v>120.51</v>
      </c>
      <c r="E54" s="116">
        <v>32.75</v>
      </c>
      <c r="F54" s="116">
        <v>18.71</v>
      </c>
      <c r="G54" s="116">
        <v>3.74</v>
      </c>
      <c r="H54" s="116">
        <v>9.36</v>
      </c>
      <c r="I54" s="136">
        <v>4.21</v>
      </c>
      <c r="J54" s="166">
        <v>18.71</v>
      </c>
      <c r="K54" s="166">
        <v>4.68</v>
      </c>
    </row>
    <row r="55" spans="1:11">
      <c r="A55" s="116" t="s">
        <v>191</v>
      </c>
      <c r="B55" s="116">
        <v>0</v>
      </c>
      <c r="C55" s="116">
        <v>-5.26</v>
      </c>
      <c r="D55" s="116">
        <v>117.74</v>
      </c>
      <c r="E55" s="116">
        <v>32.75</v>
      </c>
      <c r="F55" s="116">
        <v>18.71</v>
      </c>
      <c r="G55" s="116">
        <v>2.8</v>
      </c>
      <c r="H55" s="116">
        <v>9.36</v>
      </c>
      <c r="I55" s="136">
        <v>4.21</v>
      </c>
      <c r="J55" s="166">
        <v>18.71</v>
      </c>
      <c r="K55" s="166">
        <v>4.68</v>
      </c>
    </row>
    <row r="56" spans="1:11">
      <c r="A56" s="116" t="s">
        <v>192</v>
      </c>
      <c r="B56" s="116">
        <v>0</v>
      </c>
      <c r="C56" s="116">
        <v>-2.78</v>
      </c>
      <c r="D56" s="116">
        <v>96.6</v>
      </c>
      <c r="E56" s="116">
        <v>32.75</v>
      </c>
      <c r="F56" s="116">
        <v>18.71</v>
      </c>
      <c r="G56" s="116">
        <v>2.8</v>
      </c>
      <c r="H56" s="116">
        <v>9.36</v>
      </c>
      <c r="I56" s="136">
        <v>4.21</v>
      </c>
      <c r="J56" s="166">
        <v>18.71</v>
      </c>
      <c r="K56" s="166">
        <v>4.68</v>
      </c>
    </row>
    <row r="57" spans="1:11">
      <c r="A57" s="116" t="s">
        <v>193</v>
      </c>
      <c r="B57" s="116">
        <v>0</v>
      </c>
      <c r="C57" s="116">
        <v>-5.77</v>
      </c>
      <c r="D57" s="116">
        <v>52.08</v>
      </c>
      <c r="E57" s="116">
        <v>32.75</v>
      </c>
      <c r="F57" s="116">
        <v>18.71</v>
      </c>
      <c r="G57" s="116">
        <v>2.8</v>
      </c>
      <c r="H57" s="116">
        <v>9.36</v>
      </c>
      <c r="I57" s="136">
        <v>4.21</v>
      </c>
      <c r="J57" s="166">
        <v>18.71</v>
      </c>
      <c r="K57" s="166">
        <v>4.68</v>
      </c>
    </row>
    <row r="58" spans="1:11">
      <c r="A58" s="116" t="s">
        <v>194</v>
      </c>
      <c r="B58" s="116">
        <v>-0.93</v>
      </c>
      <c r="C58" s="116">
        <v>-6.7</v>
      </c>
      <c r="D58" s="116">
        <v>0</v>
      </c>
      <c r="E58" s="116">
        <v>32.76</v>
      </c>
      <c r="F58" s="116">
        <v>18.71</v>
      </c>
      <c r="G58" s="116">
        <v>0</v>
      </c>
      <c r="H58" s="116">
        <v>9.36</v>
      </c>
      <c r="I58" s="136">
        <v>4.21</v>
      </c>
      <c r="J58" s="166">
        <v>18.71</v>
      </c>
      <c r="K58" s="166">
        <v>4.68</v>
      </c>
    </row>
    <row r="59" spans="1:11">
      <c r="A59" s="116" t="s">
        <v>195</v>
      </c>
      <c r="B59" s="116">
        <v>-1.24</v>
      </c>
      <c r="C59" s="116">
        <v>-6.7</v>
      </c>
      <c r="D59" s="116">
        <v>0</v>
      </c>
      <c r="E59" s="116">
        <v>32.76</v>
      </c>
      <c r="F59" s="116">
        <v>18.71</v>
      </c>
      <c r="G59" s="116">
        <v>0</v>
      </c>
      <c r="H59" s="116">
        <v>9.36</v>
      </c>
      <c r="I59" s="136">
        <v>4.21</v>
      </c>
      <c r="J59" s="166">
        <v>18.71</v>
      </c>
      <c r="K59" s="166">
        <v>4.68</v>
      </c>
    </row>
    <row r="60" spans="1:11">
      <c r="A60" s="116" t="s">
        <v>196</v>
      </c>
      <c r="B60" s="116">
        <v>-4.54</v>
      </c>
      <c r="C60" s="116">
        <v>-7.53</v>
      </c>
      <c r="D60" s="116">
        <v>0</v>
      </c>
      <c r="E60" s="116">
        <v>32.76</v>
      </c>
      <c r="F60" s="116">
        <v>18.71</v>
      </c>
      <c r="G60" s="116">
        <v>1.87</v>
      </c>
      <c r="H60" s="116">
        <v>9.36</v>
      </c>
      <c r="I60" s="136">
        <v>4.21</v>
      </c>
      <c r="J60" s="166">
        <v>18.71</v>
      </c>
      <c r="K60" s="166">
        <v>4.68</v>
      </c>
    </row>
    <row r="61" spans="1:11">
      <c r="A61" s="116" t="s">
        <v>197</v>
      </c>
      <c r="B61" s="116">
        <v>0</v>
      </c>
      <c r="C61" s="116">
        <v>-6.08</v>
      </c>
      <c r="D61" s="116">
        <v>0</v>
      </c>
      <c r="E61" s="116">
        <v>32.76</v>
      </c>
      <c r="F61" s="116">
        <v>18.71</v>
      </c>
      <c r="G61" s="116">
        <v>1.87</v>
      </c>
      <c r="H61" s="116">
        <v>9.36</v>
      </c>
      <c r="I61" s="136">
        <v>4.21</v>
      </c>
      <c r="J61" s="166">
        <v>18.71</v>
      </c>
      <c r="K61" s="166">
        <v>4.68</v>
      </c>
    </row>
    <row r="62" spans="1:11">
      <c r="A62" s="116" t="s">
        <v>198</v>
      </c>
      <c r="B62" s="116">
        <v>-0.62</v>
      </c>
      <c r="C62" s="116">
        <v>-5.46</v>
      </c>
      <c r="D62" s="116">
        <v>0</v>
      </c>
      <c r="E62" s="116">
        <v>32.76</v>
      </c>
      <c r="F62" s="116">
        <v>18.71</v>
      </c>
      <c r="G62" s="116">
        <v>0</v>
      </c>
      <c r="H62" s="116">
        <v>9.36</v>
      </c>
      <c r="I62" s="136">
        <v>4.21</v>
      </c>
      <c r="J62" s="166">
        <v>18.71</v>
      </c>
      <c r="K62" s="166">
        <v>4.68</v>
      </c>
    </row>
    <row r="63" spans="1:11">
      <c r="A63" s="116" t="s">
        <v>199</v>
      </c>
      <c r="B63" s="116">
        <v>-0.62</v>
      </c>
      <c r="C63" s="116">
        <v>-3.71</v>
      </c>
      <c r="D63" s="116">
        <v>0</v>
      </c>
      <c r="E63" s="116">
        <v>0</v>
      </c>
      <c r="F63" s="116">
        <v>18.72</v>
      </c>
      <c r="G63" s="116">
        <v>1.87</v>
      </c>
      <c r="H63" s="116">
        <v>9.36</v>
      </c>
      <c r="I63" s="136">
        <v>4.21</v>
      </c>
      <c r="J63" s="166">
        <v>18.71</v>
      </c>
      <c r="K63" s="166">
        <v>4.68</v>
      </c>
    </row>
    <row r="64" spans="1:11">
      <c r="A64" s="116" t="s">
        <v>200</v>
      </c>
      <c r="B64" s="116">
        <v>0</v>
      </c>
      <c r="C64" s="116">
        <v>-1.96</v>
      </c>
      <c r="D64" s="116">
        <v>0</v>
      </c>
      <c r="E64" s="116">
        <v>0</v>
      </c>
      <c r="F64" s="116">
        <v>18.72</v>
      </c>
      <c r="G64" s="116">
        <v>1.87</v>
      </c>
      <c r="H64" s="116">
        <v>9.36</v>
      </c>
      <c r="I64" s="136">
        <v>4.21</v>
      </c>
      <c r="J64" s="166">
        <v>18.71</v>
      </c>
      <c r="K64" s="166">
        <v>0.25</v>
      </c>
    </row>
    <row r="65" spans="1:11">
      <c r="A65" s="116" t="s">
        <v>201</v>
      </c>
      <c r="B65" s="116">
        <v>0</v>
      </c>
      <c r="C65" s="116">
        <v>0</v>
      </c>
      <c r="D65" s="116">
        <v>0</v>
      </c>
      <c r="E65" s="116">
        <v>0</v>
      </c>
      <c r="F65" s="116">
        <v>18.72</v>
      </c>
      <c r="G65" s="116">
        <v>2.8</v>
      </c>
      <c r="H65" s="116">
        <v>9.36</v>
      </c>
      <c r="I65" s="136">
        <v>4.21</v>
      </c>
      <c r="J65" s="166">
        <v>18.71</v>
      </c>
      <c r="K65" s="166">
        <v>0</v>
      </c>
    </row>
    <row r="66" spans="1:11">
      <c r="A66" s="116" t="s">
        <v>202</v>
      </c>
      <c r="B66" s="116">
        <v>0</v>
      </c>
      <c r="C66" s="116">
        <v>0</v>
      </c>
      <c r="D66" s="116">
        <v>0</v>
      </c>
      <c r="E66" s="116">
        <v>0</v>
      </c>
      <c r="F66" s="116">
        <v>18.72</v>
      </c>
      <c r="G66" s="116">
        <v>0</v>
      </c>
      <c r="H66" s="116">
        <v>0</v>
      </c>
      <c r="I66" s="136">
        <v>4.21</v>
      </c>
      <c r="J66" s="166">
        <v>18.71</v>
      </c>
      <c r="K66" s="166">
        <v>0</v>
      </c>
    </row>
    <row r="67" spans="1:11">
      <c r="A67" s="116" t="s">
        <v>203</v>
      </c>
      <c r="B67" s="116">
        <v>0</v>
      </c>
      <c r="C67" s="116">
        <v>0</v>
      </c>
      <c r="D67" s="116">
        <v>0</v>
      </c>
      <c r="E67" s="116">
        <v>0</v>
      </c>
      <c r="F67" s="116">
        <v>14.04</v>
      </c>
      <c r="G67" s="116">
        <v>4.68</v>
      </c>
      <c r="H67" s="116">
        <v>0</v>
      </c>
      <c r="I67" s="136">
        <v>4.21</v>
      </c>
      <c r="J67" s="166">
        <v>37.43</v>
      </c>
      <c r="K67" s="166">
        <v>0</v>
      </c>
    </row>
    <row r="68" spans="1:11">
      <c r="A68" s="116" t="s">
        <v>204</v>
      </c>
      <c r="B68" s="116">
        <v>0</v>
      </c>
      <c r="C68" s="116">
        <v>0</v>
      </c>
      <c r="D68" s="116">
        <v>0</v>
      </c>
      <c r="E68" s="116">
        <v>0</v>
      </c>
      <c r="F68" s="116">
        <v>14.04</v>
      </c>
      <c r="G68" s="116">
        <v>5.62</v>
      </c>
      <c r="H68" s="116">
        <v>0</v>
      </c>
      <c r="I68" s="136">
        <v>4.21</v>
      </c>
      <c r="J68" s="166">
        <v>37.43</v>
      </c>
      <c r="K68" s="166">
        <v>0</v>
      </c>
    </row>
    <row r="69" spans="1:11">
      <c r="A69" s="116" t="s">
        <v>205</v>
      </c>
      <c r="B69" s="116">
        <v>0</v>
      </c>
      <c r="C69" s="116">
        <v>0</v>
      </c>
      <c r="D69" s="116">
        <v>0</v>
      </c>
      <c r="E69" s="116">
        <v>0</v>
      </c>
      <c r="F69" s="116">
        <v>14.04</v>
      </c>
      <c r="G69" s="116">
        <v>28.07</v>
      </c>
      <c r="H69" s="116">
        <v>0</v>
      </c>
      <c r="I69" s="136">
        <v>4.21</v>
      </c>
      <c r="J69" s="166">
        <v>37.43</v>
      </c>
      <c r="K69" s="166">
        <v>0</v>
      </c>
    </row>
    <row r="70" spans="1:11">
      <c r="A70" s="116" t="s">
        <v>206</v>
      </c>
      <c r="B70" s="116">
        <v>0</v>
      </c>
      <c r="C70" s="116">
        <v>0</v>
      </c>
      <c r="D70" s="116">
        <v>0</v>
      </c>
      <c r="E70" s="116">
        <v>0</v>
      </c>
      <c r="F70" s="116">
        <v>14.04</v>
      </c>
      <c r="G70" s="116">
        <v>32.75</v>
      </c>
      <c r="H70" s="116">
        <v>0</v>
      </c>
      <c r="I70" s="136">
        <v>4.21</v>
      </c>
      <c r="J70" s="166">
        <v>37.43</v>
      </c>
      <c r="K70" s="166">
        <v>0</v>
      </c>
    </row>
    <row r="71" spans="1:11">
      <c r="A71" s="116" t="s">
        <v>207</v>
      </c>
      <c r="B71" s="116">
        <v>0</v>
      </c>
      <c r="C71" s="116">
        <v>0</v>
      </c>
      <c r="D71" s="116">
        <v>0</v>
      </c>
      <c r="E71" s="116">
        <v>0</v>
      </c>
      <c r="F71" s="116">
        <v>14.04</v>
      </c>
      <c r="G71" s="116">
        <v>0</v>
      </c>
      <c r="H71" s="116">
        <v>0</v>
      </c>
      <c r="I71" s="136">
        <v>0</v>
      </c>
      <c r="J71" s="166">
        <v>0</v>
      </c>
      <c r="K71" s="166">
        <v>0</v>
      </c>
    </row>
    <row r="72" spans="1:11">
      <c r="A72" s="116" t="s">
        <v>208</v>
      </c>
      <c r="B72" s="116">
        <v>0</v>
      </c>
      <c r="C72" s="116">
        <v>0</v>
      </c>
      <c r="D72" s="116">
        <v>0</v>
      </c>
      <c r="E72" s="116">
        <v>0</v>
      </c>
      <c r="F72" s="116">
        <v>14.04</v>
      </c>
      <c r="G72" s="116">
        <v>0</v>
      </c>
      <c r="H72" s="116">
        <v>0</v>
      </c>
      <c r="I72" s="136">
        <v>0</v>
      </c>
      <c r="J72" s="166">
        <v>0</v>
      </c>
      <c r="K72" s="166">
        <v>0</v>
      </c>
    </row>
    <row r="73" spans="1:11">
      <c r="A73" s="116" t="s">
        <v>209</v>
      </c>
      <c r="B73" s="116">
        <v>0</v>
      </c>
      <c r="C73" s="116">
        <v>0</v>
      </c>
      <c r="D73" s="116">
        <v>0</v>
      </c>
      <c r="E73" s="116">
        <v>0</v>
      </c>
      <c r="F73" s="116">
        <v>14.04</v>
      </c>
      <c r="G73" s="116">
        <v>0</v>
      </c>
      <c r="H73" s="116">
        <v>0</v>
      </c>
      <c r="I73" s="136">
        <v>0</v>
      </c>
      <c r="J73" s="166">
        <v>0</v>
      </c>
      <c r="K73" s="166">
        <v>0</v>
      </c>
    </row>
    <row r="74" spans="1:11">
      <c r="A74" s="116" t="s">
        <v>210</v>
      </c>
      <c r="B74" s="116">
        <v>0</v>
      </c>
      <c r="C74" s="116">
        <v>0</v>
      </c>
      <c r="D74" s="116">
        <v>0</v>
      </c>
      <c r="E74" s="116">
        <v>0</v>
      </c>
      <c r="F74" s="116">
        <v>14.04</v>
      </c>
      <c r="G74" s="116">
        <v>0</v>
      </c>
      <c r="H74" s="116">
        <v>0</v>
      </c>
      <c r="I74" s="136">
        <v>0</v>
      </c>
      <c r="J74" s="166">
        <v>0</v>
      </c>
      <c r="K74" s="166">
        <v>0</v>
      </c>
    </row>
    <row r="75" spans="1:11">
      <c r="A75" s="116" t="s">
        <v>211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  <c r="H75" s="116">
        <v>0</v>
      </c>
      <c r="I75" s="136">
        <v>0</v>
      </c>
      <c r="J75" s="166">
        <v>0</v>
      </c>
      <c r="K75" s="166">
        <v>0</v>
      </c>
    </row>
    <row r="76" spans="1:11">
      <c r="A76" s="116" t="s">
        <v>212</v>
      </c>
      <c r="B76" s="116">
        <v>0</v>
      </c>
      <c r="C76" s="116">
        <v>0</v>
      </c>
      <c r="D76" s="116">
        <v>0</v>
      </c>
      <c r="E76" s="116">
        <v>0</v>
      </c>
      <c r="F76" s="116">
        <v>0</v>
      </c>
      <c r="G76" s="116">
        <v>0</v>
      </c>
      <c r="H76" s="116">
        <v>0</v>
      </c>
      <c r="I76" s="136">
        <v>0</v>
      </c>
      <c r="J76" s="166">
        <v>0</v>
      </c>
      <c r="K76" s="166">
        <v>0</v>
      </c>
    </row>
    <row r="77" spans="1:11">
      <c r="A77" s="116" t="s">
        <v>213</v>
      </c>
      <c r="B77" s="116">
        <v>0</v>
      </c>
      <c r="C77" s="116">
        <v>0</v>
      </c>
      <c r="D77" s="116">
        <v>0</v>
      </c>
      <c r="E77" s="116">
        <v>0</v>
      </c>
      <c r="F77" s="116">
        <v>0</v>
      </c>
      <c r="G77" s="116">
        <v>0</v>
      </c>
      <c r="H77" s="116">
        <v>0</v>
      </c>
      <c r="I77" s="136">
        <v>0</v>
      </c>
      <c r="J77" s="166">
        <v>0</v>
      </c>
      <c r="K77" s="166">
        <v>0</v>
      </c>
    </row>
    <row r="78" spans="1:11">
      <c r="A78" s="116" t="s">
        <v>214</v>
      </c>
      <c r="B78" s="116">
        <v>0</v>
      </c>
      <c r="C78" s="116">
        <v>0</v>
      </c>
      <c r="D78" s="116">
        <v>0</v>
      </c>
      <c r="E78" s="116">
        <v>0</v>
      </c>
      <c r="F78" s="116">
        <v>0</v>
      </c>
      <c r="G78" s="116">
        <v>0</v>
      </c>
      <c r="H78" s="116">
        <v>0</v>
      </c>
      <c r="I78" s="136">
        <v>0</v>
      </c>
      <c r="J78" s="166">
        <v>0</v>
      </c>
      <c r="K78" s="166">
        <v>0</v>
      </c>
    </row>
    <row r="79" spans="1:11">
      <c r="A79" s="116" t="s">
        <v>215</v>
      </c>
      <c r="B79" s="116">
        <v>0</v>
      </c>
      <c r="C79" s="116">
        <v>0</v>
      </c>
      <c r="D79" s="116">
        <v>0</v>
      </c>
      <c r="E79" s="116">
        <v>0</v>
      </c>
      <c r="F79" s="116">
        <v>0</v>
      </c>
      <c r="G79" s="116">
        <v>0</v>
      </c>
      <c r="H79" s="116">
        <v>0</v>
      </c>
      <c r="I79" s="136">
        <v>0</v>
      </c>
      <c r="J79" s="166">
        <v>0</v>
      </c>
      <c r="K79" s="166">
        <v>0</v>
      </c>
    </row>
    <row r="80" spans="1:11">
      <c r="A80" s="116" t="s">
        <v>216</v>
      </c>
      <c r="B80" s="116">
        <v>0</v>
      </c>
      <c r="C80" s="116">
        <v>0</v>
      </c>
      <c r="D80" s="116">
        <v>0</v>
      </c>
      <c r="E80" s="116">
        <v>0</v>
      </c>
      <c r="F80" s="116">
        <v>0</v>
      </c>
      <c r="G80" s="116">
        <v>0</v>
      </c>
      <c r="H80" s="116">
        <v>0</v>
      </c>
      <c r="I80" s="136">
        <v>0</v>
      </c>
      <c r="J80" s="166">
        <v>0</v>
      </c>
      <c r="K80" s="166">
        <v>0</v>
      </c>
    </row>
    <row r="81" spans="1:11">
      <c r="A81" s="116" t="s">
        <v>217</v>
      </c>
      <c r="B81" s="116">
        <v>0</v>
      </c>
      <c r="C81" s="116">
        <v>0</v>
      </c>
      <c r="D81" s="116">
        <v>0</v>
      </c>
      <c r="E81" s="116">
        <v>0</v>
      </c>
      <c r="F81" s="116">
        <v>0</v>
      </c>
      <c r="G81" s="116">
        <v>0</v>
      </c>
      <c r="H81" s="116">
        <v>0</v>
      </c>
      <c r="I81" s="136">
        <v>0</v>
      </c>
      <c r="J81" s="166">
        <v>0</v>
      </c>
      <c r="K81" s="166">
        <v>0</v>
      </c>
    </row>
    <row r="82" spans="1:11">
      <c r="A82" s="116" t="s">
        <v>218</v>
      </c>
      <c r="B82" s="116">
        <v>0</v>
      </c>
      <c r="C82" s="116">
        <v>0</v>
      </c>
      <c r="D82" s="116">
        <v>0</v>
      </c>
      <c r="E82" s="116">
        <v>0</v>
      </c>
      <c r="F82" s="116">
        <v>0</v>
      </c>
      <c r="G82" s="116">
        <v>0</v>
      </c>
      <c r="H82" s="116">
        <v>0</v>
      </c>
      <c r="I82" s="136">
        <v>0</v>
      </c>
      <c r="J82" s="166">
        <v>0</v>
      </c>
      <c r="K82" s="166">
        <v>0</v>
      </c>
    </row>
    <row r="83" spans="1:11">
      <c r="A83" s="116" t="s">
        <v>219</v>
      </c>
      <c r="B83" s="116">
        <v>0</v>
      </c>
      <c r="C83" s="116">
        <v>0</v>
      </c>
      <c r="D83" s="116">
        <v>0</v>
      </c>
      <c r="E83" s="116">
        <v>0</v>
      </c>
      <c r="F83" s="116">
        <v>0</v>
      </c>
      <c r="G83" s="116">
        <v>0</v>
      </c>
      <c r="H83" s="116">
        <v>0</v>
      </c>
      <c r="I83" s="136">
        <v>0</v>
      </c>
      <c r="J83" s="166">
        <v>0</v>
      </c>
      <c r="K83" s="166">
        <v>0</v>
      </c>
    </row>
    <row r="84" spans="1:11">
      <c r="A84" s="116" t="s">
        <v>220</v>
      </c>
      <c r="B84" s="116">
        <v>0</v>
      </c>
      <c r="C84" s="116">
        <v>0</v>
      </c>
      <c r="D84" s="116">
        <v>0</v>
      </c>
      <c r="E84" s="116">
        <v>0</v>
      </c>
      <c r="F84" s="116">
        <v>0</v>
      </c>
      <c r="G84" s="116">
        <v>0</v>
      </c>
      <c r="H84" s="116">
        <v>0</v>
      </c>
      <c r="I84" s="136">
        <v>0</v>
      </c>
      <c r="J84" s="166">
        <v>0</v>
      </c>
      <c r="K84" s="166">
        <v>0</v>
      </c>
    </row>
    <row r="85" spans="1:11">
      <c r="A85" s="116" t="s">
        <v>221</v>
      </c>
      <c r="B85" s="116">
        <v>0</v>
      </c>
      <c r="C85" s="116">
        <v>0</v>
      </c>
      <c r="D85" s="116">
        <v>0</v>
      </c>
      <c r="E85" s="116">
        <v>0</v>
      </c>
      <c r="F85" s="116">
        <v>0</v>
      </c>
      <c r="G85" s="116">
        <v>0</v>
      </c>
      <c r="H85" s="116">
        <v>0</v>
      </c>
      <c r="I85" s="136">
        <v>0</v>
      </c>
      <c r="J85" s="166">
        <v>0</v>
      </c>
      <c r="K85" s="166">
        <v>0</v>
      </c>
    </row>
    <row r="86" spans="1:11">
      <c r="A86" s="116" t="s">
        <v>222</v>
      </c>
      <c r="B86" s="116">
        <v>0</v>
      </c>
      <c r="C86" s="116">
        <v>0</v>
      </c>
      <c r="D86" s="116">
        <v>0</v>
      </c>
      <c r="E86" s="116">
        <v>0</v>
      </c>
      <c r="F86" s="116">
        <v>0</v>
      </c>
      <c r="G86" s="116">
        <v>0</v>
      </c>
      <c r="H86" s="116">
        <v>0</v>
      </c>
      <c r="I86" s="136">
        <v>0</v>
      </c>
      <c r="J86" s="166">
        <v>0</v>
      </c>
      <c r="K86" s="166">
        <v>0</v>
      </c>
    </row>
    <row r="87" spans="1:11">
      <c r="A87" s="116" t="s">
        <v>223</v>
      </c>
      <c r="B87" s="116">
        <v>0</v>
      </c>
      <c r="C87" s="116">
        <v>0</v>
      </c>
      <c r="D87" s="116">
        <v>0</v>
      </c>
      <c r="E87" s="116">
        <v>0</v>
      </c>
      <c r="F87" s="116">
        <v>0</v>
      </c>
      <c r="G87" s="116">
        <v>0</v>
      </c>
      <c r="H87" s="116">
        <v>0</v>
      </c>
      <c r="I87" s="136">
        <v>0</v>
      </c>
      <c r="J87" s="166">
        <v>0</v>
      </c>
      <c r="K87" s="166">
        <v>0</v>
      </c>
    </row>
    <row r="88" spans="1:11">
      <c r="A88" s="116" t="s">
        <v>224</v>
      </c>
      <c r="B88" s="116">
        <v>0</v>
      </c>
      <c r="C88" s="116">
        <v>0</v>
      </c>
      <c r="D88" s="116">
        <v>0</v>
      </c>
      <c r="E88" s="116">
        <v>0</v>
      </c>
      <c r="F88" s="116">
        <v>0</v>
      </c>
      <c r="G88" s="116">
        <v>0</v>
      </c>
      <c r="H88" s="116">
        <v>0</v>
      </c>
      <c r="I88" s="136">
        <v>0</v>
      </c>
      <c r="J88" s="166">
        <v>0</v>
      </c>
      <c r="K88" s="166">
        <v>0</v>
      </c>
    </row>
    <row r="89" spans="1:11">
      <c r="A89" s="116" t="s">
        <v>225</v>
      </c>
      <c r="B89" s="116">
        <v>0</v>
      </c>
      <c r="C89" s="116">
        <v>0</v>
      </c>
      <c r="D89" s="116">
        <v>0</v>
      </c>
      <c r="E89" s="116">
        <v>0</v>
      </c>
      <c r="F89" s="116">
        <v>0</v>
      </c>
      <c r="G89" s="116">
        <v>0</v>
      </c>
      <c r="H89" s="116">
        <v>0</v>
      </c>
      <c r="I89" s="136">
        <v>0</v>
      </c>
      <c r="J89" s="166">
        <v>0</v>
      </c>
      <c r="K89" s="166">
        <v>0</v>
      </c>
    </row>
    <row r="90" spans="1:11">
      <c r="A90" s="116" t="s">
        <v>226</v>
      </c>
      <c r="B90" s="116">
        <v>0</v>
      </c>
      <c r="C90" s="116">
        <v>0</v>
      </c>
      <c r="D90" s="116">
        <v>0</v>
      </c>
      <c r="E90" s="116">
        <v>0</v>
      </c>
      <c r="F90" s="116">
        <v>0</v>
      </c>
      <c r="G90" s="116">
        <v>0</v>
      </c>
      <c r="H90" s="116">
        <v>0</v>
      </c>
      <c r="I90" s="136">
        <v>0</v>
      </c>
      <c r="J90" s="166">
        <v>0</v>
      </c>
      <c r="K90" s="166">
        <v>0</v>
      </c>
    </row>
    <row r="91" spans="1:11">
      <c r="A91" s="116" t="s">
        <v>227</v>
      </c>
      <c r="B91" s="116">
        <v>0</v>
      </c>
      <c r="C91" s="116">
        <v>0</v>
      </c>
      <c r="D91" s="116">
        <v>0</v>
      </c>
      <c r="E91" s="116">
        <v>0</v>
      </c>
      <c r="F91" s="116">
        <v>0</v>
      </c>
      <c r="G91" s="116">
        <v>0</v>
      </c>
      <c r="H91" s="116">
        <v>0</v>
      </c>
      <c r="I91" s="136">
        <v>0</v>
      </c>
      <c r="J91" s="166">
        <v>0</v>
      </c>
      <c r="K91" s="166">
        <v>0</v>
      </c>
    </row>
    <row r="92" spans="1:11">
      <c r="A92" s="116" t="s">
        <v>228</v>
      </c>
      <c r="B92" s="116">
        <v>0</v>
      </c>
      <c r="C92" s="116">
        <v>0</v>
      </c>
      <c r="D92" s="116">
        <v>0</v>
      </c>
      <c r="E92" s="116">
        <v>0</v>
      </c>
      <c r="F92" s="116">
        <v>0</v>
      </c>
      <c r="G92" s="116">
        <v>0</v>
      </c>
      <c r="H92" s="116">
        <v>0</v>
      </c>
      <c r="I92" s="136">
        <v>0</v>
      </c>
      <c r="J92" s="166">
        <v>0</v>
      </c>
      <c r="K92" s="166">
        <v>0</v>
      </c>
    </row>
    <row r="93" spans="1:11">
      <c r="A93" s="116" t="s">
        <v>229</v>
      </c>
      <c r="B93" s="116">
        <v>0</v>
      </c>
      <c r="C93" s="116">
        <v>0</v>
      </c>
      <c r="D93" s="116">
        <v>0</v>
      </c>
      <c r="E93" s="116">
        <v>0</v>
      </c>
      <c r="F93" s="116">
        <v>0</v>
      </c>
      <c r="G93" s="116">
        <v>0</v>
      </c>
      <c r="H93" s="116">
        <v>0</v>
      </c>
      <c r="I93" s="136">
        <v>0</v>
      </c>
      <c r="J93" s="166">
        <v>0</v>
      </c>
      <c r="K93" s="166">
        <v>0</v>
      </c>
    </row>
    <row r="94" spans="1:11">
      <c r="A94" s="116" t="s">
        <v>230</v>
      </c>
      <c r="B94" s="116">
        <v>0</v>
      </c>
      <c r="C94" s="116">
        <v>0</v>
      </c>
      <c r="D94" s="116">
        <v>0</v>
      </c>
      <c r="E94" s="116">
        <v>0</v>
      </c>
      <c r="F94" s="116">
        <v>0</v>
      </c>
      <c r="G94" s="116">
        <v>0</v>
      </c>
      <c r="H94" s="116">
        <v>0</v>
      </c>
      <c r="I94" s="136">
        <v>0</v>
      </c>
      <c r="J94" s="166">
        <v>0</v>
      </c>
      <c r="K94" s="166">
        <v>0</v>
      </c>
    </row>
    <row r="95" spans="1:11">
      <c r="A95" s="116" t="s">
        <v>231</v>
      </c>
      <c r="B95" s="116">
        <v>0</v>
      </c>
      <c r="C95" s="116">
        <v>0</v>
      </c>
      <c r="D95" s="116">
        <v>0</v>
      </c>
      <c r="E95" s="116">
        <v>0</v>
      </c>
      <c r="F95" s="116">
        <v>0</v>
      </c>
      <c r="G95" s="116">
        <v>0</v>
      </c>
      <c r="H95" s="116">
        <v>0</v>
      </c>
      <c r="I95" s="136">
        <v>0</v>
      </c>
      <c r="J95" s="166">
        <v>0</v>
      </c>
      <c r="K95" s="166">
        <v>0</v>
      </c>
    </row>
    <row r="96" spans="1:11">
      <c r="A96" s="116" t="s">
        <v>232</v>
      </c>
      <c r="B96" s="116">
        <v>0</v>
      </c>
      <c r="C96" s="116">
        <v>0</v>
      </c>
      <c r="D96" s="116">
        <v>0</v>
      </c>
      <c r="E96" s="116">
        <v>0</v>
      </c>
      <c r="F96" s="116">
        <v>0</v>
      </c>
      <c r="G96" s="116">
        <v>0</v>
      </c>
      <c r="H96" s="116">
        <v>0</v>
      </c>
      <c r="I96" s="136">
        <v>0</v>
      </c>
      <c r="J96" s="166">
        <v>0</v>
      </c>
      <c r="K96" s="166">
        <v>0</v>
      </c>
    </row>
    <row r="97" spans="1:11">
      <c r="A97" s="116" t="s">
        <v>233</v>
      </c>
      <c r="B97" s="116">
        <v>0</v>
      </c>
      <c r="C97" s="116">
        <v>0</v>
      </c>
      <c r="D97" s="116">
        <v>0</v>
      </c>
      <c r="E97" s="116">
        <v>0</v>
      </c>
      <c r="F97" s="116">
        <v>0</v>
      </c>
      <c r="G97" s="116">
        <v>0</v>
      </c>
      <c r="H97" s="116">
        <v>0</v>
      </c>
      <c r="I97" s="136">
        <v>0</v>
      </c>
      <c r="J97" s="166">
        <v>0</v>
      </c>
      <c r="K97" s="166">
        <v>0</v>
      </c>
    </row>
    <row r="98" spans="1:11">
      <c r="A98" s="116" t="s">
        <v>234</v>
      </c>
      <c r="B98" s="116">
        <v>0</v>
      </c>
      <c r="C98" s="116">
        <v>0</v>
      </c>
      <c r="D98" s="116">
        <v>0</v>
      </c>
      <c r="E98" s="116">
        <v>0</v>
      </c>
      <c r="F98" s="116">
        <v>0</v>
      </c>
      <c r="G98" s="116">
        <v>0</v>
      </c>
      <c r="H98" s="116">
        <v>0</v>
      </c>
      <c r="I98" s="136">
        <v>0</v>
      </c>
      <c r="J98" s="167">
        <v>0</v>
      </c>
      <c r="K98" s="167">
        <v>0</v>
      </c>
    </row>
    <row r="99" spans="1:11">
      <c r="A99" s="126" t="s">
        <v>65</v>
      </c>
      <c r="B99" s="127">
        <f>AVERAGE(B3:B98)</f>
        <v>-0.14614583333333331</v>
      </c>
      <c r="C99" s="127">
        <f t="shared" ref="C99:K99" si="0">AVERAGE(C3:C98)</f>
        <v>-0.88468749999999996</v>
      </c>
      <c r="D99" s="127">
        <f t="shared" si="0"/>
        <v>7.3682291666666666</v>
      </c>
      <c r="E99" s="127">
        <f t="shared" si="0"/>
        <v>7.1661458333333341</v>
      </c>
      <c r="F99" s="127">
        <f t="shared" si="0"/>
        <v>7.4077083333333293</v>
      </c>
      <c r="G99" s="127">
        <f t="shared" si="0"/>
        <v>1.4808333333333332</v>
      </c>
      <c r="H99" s="127">
        <f t="shared" si="0"/>
        <v>2.6325000000000016</v>
      </c>
      <c r="I99" s="127">
        <f t="shared" si="0"/>
        <v>1.5348958333333327</v>
      </c>
      <c r="J99" s="127">
        <f t="shared" si="0"/>
        <v>7.0166666666666622</v>
      </c>
      <c r="K99" s="127">
        <f t="shared" si="0"/>
        <v>1.123854166666667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H99"/>
  <sheetViews>
    <sheetView zoomScaleNormal="100" workbookViewId="0">
      <selection sqref="A1:XFD1048576"/>
    </sheetView>
  </sheetViews>
  <sheetFormatPr defaultColWidth="17" defaultRowHeight="15"/>
  <sheetData>
    <row r="1" spans="1:34" ht="21" customHeight="1">
      <c r="A1" s="303" t="s">
        <v>388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</row>
    <row r="2" spans="1:34" ht="75">
      <c r="A2" s="141" t="s">
        <v>136</v>
      </c>
      <c r="B2" s="141" t="s">
        <v>335</v>
      </c>
      <c r="C2" s="141" t="s">
        <v>235</v>
      </c>
      <c r="D2" s="141" t="s">
        <v>285</v>
      </c>
      <c r="E2" s="141" t="s">
        <v>284</v>
      </c>
      <c r="F2" s="141" t="s">
        <v>287</v>
      </c>
      <c r="G2" s="141" t="s">
        <v>137</v>
      </c>
      <c r="H2" s="141" t="s">
        <v>346</v>
      </c>
      <c r="I2" s="141" t="s">
        <v>350</v>
      </c>
      <c r="J2" s="141" t="s">
        <v>344</v>
      </c>
      <c r="K2" s="141" t="s">
        <v>309</v>
      </c>
      <c r="L2" s="141" t="s">
        <v>303</v>
      </c>
      <c r="M2" s="141" t="s">
        <v>281</v>
      </c>
      <c r="N2" s="141" t="s">
        <v>313</v>
      </c>
      <c r="O2" s="141" t="s">
        <v>351</v>
      </c>
      <c r="P2" s="141" t="s">
        <v>347</v>
      </c>
      <c r="Q2" s="141" t="s">
        <v>339</v>
      </c>
      <c r="R2" s="141" t="s">
        <v>138</v>
      </c>
      <c r="S2" s="141" t="s">
        <v>384</v>
      </c>
      <c r="T2" s="141" t="s">
        <v>354</v>
      </c>
      <c r="U2" s="141" t="s">
        <v>385</v>
      </c>
      <c r="V2" s="141" t="s">
        <v>286</v>
      </c>
      <c r="W2" s="141" t="s">
        <v>301</v>
      </c>
      <c r="X2" s="141" t="s">
        <v>386</v>
      </c>
      <c r="Y2" s="141" t="s">
        <v>355</v>
      </c>
      <c r="Z2" s="141" t="s">
        <v>356</v>
      </c>
      <c r="AA2" s="141" t="s">
        <v>276</v>
      </c>
      <c r="AB2" s="141" t="s">
        <v>304</v>
      </c>
      <c r="AC2" s="155" t="s">
        <v>277</v>
      </c>
      <c r="AD2" s="141" t="s">
        <v>357</v>
      </c>
      <c r="AE2" s="162" t="s">
        <v>387</v>
      </c>
      <c r="AF2" s="162" t="s">
        <v>308</v>
      </c>
      <c r="AG2" s="308" t="s">
        <v>348</v>
      </c>
      <c r="AH2" s="308" t="s">
        <v>342</v>
      </c>
    </row>
    <row r="3" spans="1:34">
      <c r="A3" s="116" t="s">
        <v>139</v>
      </c>
      <c r="B3" s="116">
        <v>0</v>
      </c>
      <c r="C3" s="116">
        <v>-2.06</v>
      </c>
      <c r="D3" s="116">
        <v>0</v>
      </c>
      <c r="E3" s="116">
        <v>-1.75</v>
      </c>
      <c r="F3" s="116">
        <v>0</v>
      </c>
      <c r="G3" s="116">
        <v>0</v>
      </c>
      <c r="H3" s="116">
        <v>0</v>
      </c>
      <c r="I3" s="116">
        <v>0</v>
      </c>
      <c r="J3" s="116">
        <v>0</v>
      </c>
      <c r="K3" s="116">
        <v>-3.09</v>
      </c>
      <c r="L3" s="116">
        <v>0</v>
      </c>
      <c r="M3" s="116">
        <v>0</v>
      </c>
      <c r="N3" s="116">
        <v>0</v>
      </c>
      <c r="O3" s="116">
        <v>0</v>
      </c>
      <c r="P3" s="116">
        <v>0</v>
      </c>
      <c r="Q3" s="116">
        <v>0</v>
      </c>
      <c r="R3" s="116">
        <v>0</v>
      </c>
      <c r="S3" s="116">
        <v>0</v>
      </c>
      <c r="T3" s="116">
        <v>0</v>
      </c>
      <c r="U3" s="116">
        <v>0</v>
      </c>
      <c r="V3" s="116">
        <v>0</v>
      </c>
      <c r="W3" s="116">
        <v>-32.99</v>
      </c>
      <c r="X3" s="116">
        <v>0</v>
      </c>
      <c r="Y3" s="116">
        <v>0</v>
      </c>
      <c r="Z3" s="116">
        <v>0</v>
      </c>
      <c r="AA3" s="116">
        <v>0</v>
      </c>
      <c r="AB3" s="116">
        <v>0</v>
      </c>
      <c r="AC3" s="136">
        <v>0</v>
      </c>
      <c r="AD3" s="163">
        <v>0</v>
      </c>
      <c r="AE3" s="165">
        <v>0</v>
      </c>
      <c r="AF3" s="165">
        <v>0</v>
      </c>
      <c r="AG3" s="165">
        <v>0</v>
      </c>
      <c r="AH3" s="165">
        <v>0</v>
      </c>
    </row>
    <row r="4" spans="1:34">
      <c r="A4" s="116" t="s">
        <v>140</v>
      </c>
      <c r="B4" s="116">
        <v>-1.34</v>
      </c>
      <c r="C4" s="116">
        <v>-2.06</v>
      </c>
      <c r="D4" s="116">
        <v>-0.41</v>
      </c>
      <c r="E4" s="116">
        <v>-1.75</v>
      </c>
      <c r="F4" s="116">
        <v>0</v>
      </c>
      <c r="G4" s="116">
        <v>0</v>
      </c>
      <c r="H4" s="116">
        <v>0</v>
      </c>
      <c r="I4" s="116">
        <v>0</v>
      </c>
      <c r="J4" s="116">
        <v>0</v>
      </c>
      <c r="K4" s="116">
        <v>-3.09</v>
      </c>
      <c r="L4" s="116">
        <v>-1.1299999999999999</v>
      </c>
      <c r="M4" s="116">
        <v>0</v>
      </c>
      <c r="N4" s="116">
        <v>0</v>
      </c>
      <c r="O4" s="116">
        <v>-1.55</v>
      </c>
      <c r="P4" s="116">
        <v>0</v>
      </c>
      <c r="Q4" s="116">
        <v>0</v>
      </c>
      <c r="R4" s="116">
        <v>0</v>
      </c>
      <c r="S4" s="116">
        <v>0</v>
      </c>
      <c r="T4" s="116">
        <v>0</v>
      </c>
      <c r="U4" s="116">
        <v>0</v>
      </c>
      <c r="V4" s="116">
        <v>0</v>
      </c>
      <c r="W4" s="116">
        <v>0</v>
      </c>
      <c r="X4" s="116">
        <v>0</v>
      </c>
      <c r="Y4" s="116">
        <v>-5.15</v>
      </c>
      <c r="Z4" s="116">
        <v>-5.15</v>
      </c>
      <c r="AA4" s="116">
        <v>0</v>
      </c>
      <c r="AB4" s="116">
        <v>0</v>
      </c>
      <c r="AC4" s="136">
        <v>0</v>
      </c>
      <c r="AD4" s="116">
        <v>0</v>
      </c>
      <c r="AE4" s="166">
        <v>0</v>
      </c>
      <c r="AF4" s="166">
        <v>132.94999999999999</v>
      </c>
      <c r="AG4" s="166">
        <v>-10</v>
      </c>
      <c r="AH4" s="166">
        <v>0</v>
      </c>
    </row>
    <row r="5" spans="1:34">
      <c r="A5" s="116" t="s">
        <v>141</v>
      </c>
      <c r="B5" s="116">
        <v>-1.34</v>
      </c>
      <c r="C5" s="116">
        <v>-2.06</v>
      </c>
      <c r="D5" s="116">
        <v>-0.41</v>
      </c>
      <c r="E5" s="116">
        <v>-1.75</v>
      </c>
      <c r="F5" s="116">
        <v>0</v>
      </c>
      <c r="G5" s="116">
        <v>80.650000000000006</v>
      </c>
      <c r="H5" s="116">
        <v>0</v>
      </c>
      <c r="I5" s="116">
        <v>0</v>
      </c>
      <c r="J5" s="116">
        <v>0</v>
      </c>
      <c r="K5" s="116">
        <v>-3.09</v>
      </c>
      <c r="L5" s="116">
        <v>-1.1299999999999999</v>
      </c>
      <c r="M5" s="116">
        <v>0</v>
      </c>
      <c r="N5" s="116">
        <v>0</v>
      </c>
      <c r="O5" s="116">
        <v>-1.55</v>
      </c>
      <c r="P5" s="116">
        <v>0</v>
      </c>
      <c r="Q5" s="116">
        <v>-2.06</v>
      </c>
      <c r="R5" s="116">
        <v>0</v>
      </c>
      <c r="S5" s="116">
        <v>0</v>
      </c>
      <c r="T5" s="116">
        <v>0</v>
      </c>
      <c r="U5" s="116">
        <v>0</v>
      </c>
      <c r="V5" s="116">
        <v>0</v>
      </c>
      <c r="W5" s="116">
        <v>-4.12</v>
      </c>
      <c r="X5" s="116">
        <v>0</v>
      </c>
      <c r="Y5" s="116">
        <v>-5.15</v>
      </c>
      <c r="Z5" s="116">
        <v>-5.15</v>
      </c>
      <c r="AA5" s="116">
        <v>0</v>
      </c>
      <c r="AB5" s="116">
        <v>0</v>
      </c>
      <c r="AC5" s="136">
        <v>0</v>
      </c>
      <c r="AD5" s="116">
        <v>0</v>
      </c>
      <c r="AE5" s="166">
        <v>0</v>
      </c>
      <c r="AF5" s="166">
        <v>52.15</v>
      </c>
      <c r="AG5" s="166">
        <v>-10</v>
      </c>
      <c r="AH5" s="166">
        <v>0</v>
      </c>
    </row>
    <row r="6" spans="1:34" ht="15" customHeight="1">
      <c r="A6" s="116" t="s">
        <v>142</v>
      </c>
      <c r="B6" s="116">
        <v>-1.34</v>
      </c>
      <c r="C6" s="116">
        <v>-2.06</v>
      </c>
      <c r="D6" s="116">
        <v>-0.41</v>
      </c>
      <c r="E6" s="116">
        <v>-1.75</v>
      </c>
      <c r="F6" s="116">
        <v>0</v>
      </c>
      <c r="G6" s="116">
        <v>92.6</v>
      </c>
      <c r="H6" s="116">
        <v>0</v>
      </c>
      <c r="I6" s="116">
        <v>0</v>
      </c>
      <c r="J6" s="116">
        <v>0</v>
      </c>
      <c r="K6" s="116">
        <v>-3.09</v>
      </c>
      <c r="L6" s="116">
        <v>-1.1299999999999999</v>
      </c>
      <c r="M6" s="116">
        <v>0</v>
      </c>
      <c r="N6" s="116">
        <v>0</v>
      </c>
      <c r="O6" s="116">
        <v>-1.55</v>
      </c>
      <c r="P6" s="116">
        <v>0</v>
      </c>
      <c r="Q6" s="116">
        <v>-2.06</v>
      </c>
      <c r="R6" s="116">
        <v>0</v>
      </c>
      <c r="S6" s="116">
        <v>0</v>
      </c>
      <c r="T6" s="116">
        <v>0</v>
      </c>
      <c r="U6" s="116">
        <v>0</v>
      </c>
      <c r="V6" s="116">
        <v>0</v>
      </c>
      <c r="W6" s="116">
        <v>-4.12</v>
      </c>
      <c r="X6" s="116">
        <v>0</v>
      </c>
      <c r="Y6" s="116">
        <v>-5.15</v>
      </c>
      <c r="Z6" s="116">
        <v>-5.15</v>
      </c>
      <c r="AA6" s="116">
        <v>0</v>
      </c>
      <c r="AB6" s="116">
        <v>0</v>
      </c>
      <c r="AC6" s="136">
        <v>0</v>
      </c>
      <c r="AD6" s="116">
        <v>0</v>
      </c>
      <c r="AE6" s="166">
        <v>0</v>
      </c>
      <c r="AF6" s="166">
        <v>59.89</v>
      </c>
      <c r="AG6" s="166">
        <v>-10</v>
      </c>
      <c r="AH6" s="166">
        <v>0</v>
      </c>
    </row>
    <row r="7" spans="1:34">
      <c r="A7" s="116" t="s">
        <v>143</v>
      </c>
      <c r="B7" s="116">
        <v>-1.34</v>
      </c>
      <c r="C7" s="116">
        <v>-2.06</v>
      </c>
      <c r="D7" s="116">
        <v>-0.41</v>
      </c>
      <c r="E7" s="116">
        <v>-1.65</v>
      </c>
      <c r="F7" s="116">
        <v>0</v>
      </c>
      <c r="G7" s="116">
        <v>110.14</v>
      </c>
      <c r="H7" s="116">
        <v>0</v>
      </c>
      <c r="I7" s="116">
        <v>0</v>
      </c>
      <c r="J7" s="116">
        <v>0</v>
      </c>
      <c r="K7" s="116">
        <v>-3.09</v>
      </c>
      <c r="L7" s="116">
        <v>-1.1299999999999999</v>
      </c>
      <c r="M7" s="116">
        <v>0</v>
      </c>
      <c r="N7" s="116">
        <v>0</v>
      </c>
      <c r="O7" s="116">
        <v>-1.55</v>
      </c>
      <c r="P7" s="116">
        <v>0</v>
      </c>
      <c r="Q7" s="116">
        <v>-1.03</v>
      </c>
      <c r="R7" s="116">
        <v>0</v>
      </c>
      <c r="S7" s="116">
        <v>0</v>
      </c>
      <c r="T7" s="116">
        <v>0</v>
      </c>
      <c r="U7" s="116">
        <v>0</v>
      </c>
      <c r="V7" s="116">
        <v>0</v>
      </c>
      <c r="W7" s="116">
        <v>-4.12</v>
      </c>
      <c r="X7" s="116">
        <v>0</v>
      </c>
      <c r="Y7" s="116">
        <v>-5.15</v>
      </c>
      <c r="Z7" s="116">
        <v>-4.12</v>
      </c>
      <c r="AA7" s="116">
        <v>0</v>
      </c>
      <c r="AB7" s="116">
        <v>0</v>
      </c>
      <c r="AC7" s="136">
        <v>0</v>
      </c>
      <c r="AD7" s="116">
        <v>0</v>
      </c>
      <c r="AE7" s="166">
        <v>0</v>
      </c>
      <c r="AF7" s="166">
        <v>0</v>
      </c>
      <c r="AG7" s="166">
        <v>-10</v>
      </c>
      <c r="AH7" s="166">
        <v>0</v>
      </c>
    </row>
    <row r="8" spans="1:34">
      <c r="A8" s="116" t="s">
        <v>144</v>
      </c>
      <c r="B8" s="116">
        <v>-1.34</v>
      </c>
      <c r="C8" s="116">
        <v>-4.12</v>
      </c>
      <c r="D8" s="116">
        <v>-0.41</v>
      </c>
      <c r="E8" s="116">
        <v>-1.65</v>
      </c>
      <c r="F8" s="116">
        <v>0</v>
      </c>
      <c r="G8" s="116">
        <v>144.71</v>
      </c>
      <c r="H8" s="116">
        <v>0</v>
      </c>
      <c r="I8" s="116">
        <v>0</v>
      </c>
      <c r="J8" s="116">
        <v>0</v>
      </c>
      <c r="K8" s="116">
        <v>-3.09</v>
      </c>
      <c r="L8" s="116">
        <v>-1.1299999999999999</v>
      </c>
      <c r="M8" s="116">
        <v>0</v>
      </c>
      <c r="N8" s="116">
        <v>0</v>
      </c>
      <c r="O8" s="116">
        <v>-1.55</v>
      </c>
      <c r="P8" s="116">
        <v>0</v>
      </c>
      <c r="Q8" s="116">
        <v>-1.03</v>
      </c>
      <c r="R8" s="116">
        <v>0</v>
      </c>
      <c r="S8" s="116">
        <v>0</v>
      </c>
      <c r="T8" s="116">
        <v>0</v>
      </c>
      <c r="U8" s="116">
        <v>0</v>
      </c>
      <c r="V8" s="116">
        <v>0</v>
      </c>
      <c r="W8" s="116">
        <v>-4.12</v>
      </c>
      <c r="X8" s="116">
        <v>0</v>
      </c>
      <c r="Y8" s="116">
        <v>-5.15</v>
      </c>
      <c r="Z8" s="116">
        <v>-4.12</v>
      </c>
      <c r="AA8" s="116">
        <v>0</v>
      </c>
      <c r="AB8" s="116">
        <v>0</v>
      </c>
      <c r="AC8" s="136">
        <v>0</v>
      </c>
      <c r="AD8" s="116">
        <v>0</v>
      </c>
      <c r="AE8" s="166">
        <v>0</v>
      </c>
      <c r="AF8" s="166">
        <v>0</v>
      </c>
      <c r="AG8" s="166">
        <v>-10</v>
      </c>
      <c r="AH8" s="166">
        <v>0</v>
      </c>
    </row>
    <row r="9" spans="1:34">
      <c r="A9" s="116" t="s">
        <v>145</v>
      </c>
      <c r="B9" s="116">
        <v>-1.34</v>
      </c>
      <c r="C9" s="116">
        <v>-3.09</v>
      </c>
      <c r="D9" s="116">
        <v>-0.41</v>
      </c>
      <c r="E9" s="116">
        <v>-1.65</v>
      </c>
      <c r="F9" s="116">
        <v>0</v>
      </c>
      <c r="G9" s="116">
        <v>48.24</v>
      </c>
      <c r="H9" s="116">
        <v>0</v>
      </c>
      <c r="I9" s="116">
        <v>0</v>
      </c>
      <c r="J9" s="116">
        <v>0</v>
      </c>
      <c r="K9" s="116">
        <v>-3.09</v>
      </c>
      <c r="L9" s="116">
        <v>-1.1299999999999999</v>
      </c>
      <c r="M9" s="116">
        <v>0</v>
      </c>
      <c r="N9" s="116">
        <v>0</v>
      </c>
      <c r="O9" s="116">
        <v>-1.55</v>
      </c>
      <c r="P9" s="116">
        <v>0</v>
      </c>
      <c r="Q9" s="116">
        <v>0</v>
      </c>
      <c r="R9" s="116">
        <v>0</v>
      </c>
      <c r="S9" s="116">
        <v>0</v>
      </c>
      <c r="T9" s="116">
        <v>0</v>
      </c>
      <c r="U9" s="116">
        <v>0</v>
      </c>
      <c r="V9" s="116">
        <v>0</v>
      </c>
      <c r="W9" s="116">
        <v>-4.12</v>
      </c>
      <c r="X9" s="116">
        <v>0</v>
      </c>
      <c r="Y9" s="116">
        <v>-5.15</v>
      </c>
      <c r="Z9" s="116">
        <v>-4.12</v>
      </c>
      <c r="AA9" s="116">
        <v>-25.77</v>
      </c>
      <c r="AB9" s="116">
        <v>0</v>
      </c>
      <c r="AC9" s="136">
        <v>0</v>
      </c>
      <c r="AD9" s="116">
        <v>0</v>
      </c>
      <c r="AE9" s="166">
        <v>0</v>
      </c>
      <c r="AF9" s="166">
        <v>0</v>
      </c>
      <c r="AG9" s="166">
        <v>-10</v>
      </c>
      <c r="AH9" s="166">
        <v>0</v>
      </c>
    </row>
    <row r="10" spans="1:34">
      <c r="A10" s="116" t="s">
        <v>146</v>
      </c>
      <c r="B10" s="116">
        <v>-1.34</v>
      </c>
      <c r="C10" s="116">
        <v>-2.06</v>
      </c>
      <c r="D10" s="116">
        <v>-0.41</v>
      </c>
      <c r="E10" s="116">
        <v>-1.65</v>
      </c>
      <c r="F10" s="116">
        <v>0</v>
      </c>
      <c r="G10" s="116">
        <v>69.599999999999994</v>
      </c>
      <c r="H10" s="116">
        <v>0</v>
      </c>
      <c r="I10" s="116">
        <v>0</v>
      </c>
      <c r="J10" s="116">
        <v>0</v>
      </c>
      <c r="K10" s="116">
        <v>-3.09</v>
      </c>
      <c r="L10" s="116">
        <v>-1.1299999999999999</v>
      </c>
      <c r="M10" s="116">
        <v>0</v>
      </c>
      <c r="N10" s="116">
        <v>0</v>
      </c>
      <c r="O10" s="116">
        <v>-1.55</v>
      </c>
      <c r="P10" s="116">
        <v>0</v>
      </c>
      <c r="Q10" s="116">
        <v>0</v>
      </c>
      <c r="R10" s="116">
        <v>0</v>
      </c>
      <c r="S10" s="116">
        <v>0</v>
      </c>
      <c r="T10" s="116">
        <v>0</v>
      </c>
      <c r="U10" s="116">
        <v>0</v>
      </c>
      <c r="V10" s="116">
        <v>0</v>
      </c>
      <c r="W10" s="116">
        <v>-4.12</v>
      </c>
      <c r="X10" s="116">
        <v>0</v>
      </c>
      <c r="Y10" s="116">
        <v>-5.15</v>
      </c>
      <c r="Z10" s="116">
        <v>-4.12</v>
      </c>
      <c r="AA10" s="116">
        <v>-25.77</v>
      </c>
      <c r="AB10" s="116">
        <v>0</v>
      </c>
      <c r="AC10" s="136">
        <v>0</v>
      </c>
      <c r="AD10" s="116">
        <v>0</v>
      </c>
      <c r="AE10" s="166">
        <v>0</v>
      </c>
      <c r="AF10" s="166">
        <v>0</v>
      </c>
      <c r="AG10" s="166">
        <v>-10</v>
      </c>
      <c r="AH10" s="166">
        <v>0</v>
      </c>
    </row>
    <row r="11" spans="1:34">
      <c r="A11" s="116" t="s">
        <v>147</v>
      </c>
      <c r="B11" s="116">
        <v>-1.34</v>
      </c>
      <c r="C11" s="116">
        <v>-2.06</v>
      </c>
      <c r="D11" s="116">
        <v>-0.41</v>
      </c>
      <c r="E11" s="116">
        <v>-1.65</v>
      </c>
      <c r="F11" s="116">
        <v>0</v>
      </c>
      <c r="G11" s="116">
        <v>-63.08</v>
      </c>
      <c r="H11" s="116">
        <v>0</v>
      </c>
      <c r="I11" s="116">
        <v>0</v>
      </c>
      <c r="J11" s="116">
        <v>0</v>
      </c>
      <c r="K11" s="116">
        <v>-3.09</v>
      </c>
      <c r="L11" s="116">
        <v>-1.1299999999999999</v>
      </c>
      <c r="M11" s="116">
        <v>0</v>
      </c>
      <c r="N11" s="116">
        <v>0</v>
      </c>
      <c r="O11" s="116">
        <v>-1.55</v>
      </c>
      <c r="P11" s="116">
        <v>0</v>
      </c>
      <c r="Q11" s="116">
        <v>0</v>
      </c>
      <c r="R11" s="116">
        <v>0</v>
      </c>
      <c r="S11" s="116">
        <v>0</v>
      </c>
      <c r="T11" s="116">
        <v>0</v>
      </c>
      <c r="U11" s="116">
        <v>0</v>
      </c>
      <c r="V11" s="116">
        <v>0</v>
      </c>
      <c r="W11" s="116">
        <v>-4.12</v>
      </c>
      <c r="X11" s="116">
        <v>0</v>
      </c>
      <c r="Y11" s="116">
        <v>-5.15</v>
      </c>
      <c r="Z11" s="116">
        <v>-4.12</v>
      </c>
      <c r="AA11" s="116">
        <v>-25.77</v>
      </c>
      <c r="AB11" s="116">
        <v>0</v>
      </c>
      <c r="AC11" s="136">
        <v>0</v>
      </c>
      <c r="AD11" s="116">
        <v>0</v>
      </c>
      <c r="AE11" s="166">
        <v>0</v>
      </c>
      <c r="AF11" s="166">
        <v>0</v>
      </c>
      <c r="AG11" s="166">
        <v>-10</v>
      </c>
      <c r="AH11" s="166">
        <v>0</v>
      </c>
    </row>
    <row r="12" spans="1:34">
      <c r="A12" s="116" t="s">
        <v>148</v>
      </c>
      <c r="B12" s="116">
        <v>-1.34</v>
      </c>
      <c r="C12" s="116">
        <v>-2.06</v>
      </c>
      <c r="D12" s="116">
        <v>-0.41</v>
      </c>
      <c r="E12" s="116">
        <v>-1.65</v>
      </c>
      <c r="F12" s="116">
        <v>0</v>
      </c>
      <c r="G12" s="116">
        <v>-61.85</v>
      </c>
      <c r="H12" s="116">
        <v>0</v>
      </c>
      <c r="I12" s="116">
        <v>0</v>
      </c>
      <c r="J12" s="116">
        <v>0</v>
      </c>
      <c r="K12" s="116">
        <v>-3.09</v>
      </c>
      <c r="L12" s="116">
        <v>-1.1299999999999999</v>
      </c>
      <c r="M12" s="116">
        <v>0</v>
      </c>
      <c r="N12" s="116">
        <v>0</v>
      </c>
      <c r="O12" s="116">
        <v>-1.55</v>
      </c>
      <c r="P12" s="116">
        <v>0</v>
      </c>
      <c r="Q12" s="116">
        <v>0</v>
      </c>
      <c r="R12" s="116">
        <v>0</v>
      </c>
      <c r="S12" s="116">
        <v>0</v>
      </c>
      <c r="T12" s="116">
        <v>0</v>
      </c>
      <c r="U12" s="116">
        <v>0</v>
      </c>
      <c r="V12" s="116">
        <v>0</v>
      </c>
      <c r="W12" s="116">
        <v>-4.12</v>
      </c>
      <c r="X12" s="116">
        <v>0</v>
      </c>
      <c r="Y12" s="116">
        <v>-5.15</v>
      </c>
      <c r="Z12" s="116">
        <v>-4.12</v>
      </c>
      <c r="AA12" s="116">
        <v>-10.31</v>
      </c>
      <c r="AB12" s="116">
        <v>0</v>
      </c>
      <c r="AC12" s="136">
        <v>0</v>
      </c>
      <c r="AD12" s="116">
        <v>0</v>
      </c>
      <c r="AE12" s="166">
        <v>0</v>
      </c>
      <c r="AF12" s="166">
        <v>0</v>
      </c>
      <c r="AG12" s="166">
        <v>-10</v>
      </c>
      <c r="AH12" s="166">
        <v>0</v>
      </c>
    </row>
    <row r="13" spans="1:34">
      <c r="A13" s="116" t="s">
        <v>149</v>
      </c>
      <c r="B13" s="116">
        <v>-1.34</v>
      </c>
      <c r="C13" s="116">
        <v>-1.03</v>
      </c>
      <c r="D13" s="116">
        <v>-0.41</v>
      </c>
      <c r="E13" s="116">
        <v>-1.65</v>
      </c>
      <c r="F13" s="116">
        <v>0</v>
      </c>
      <c r="G13" s="116">
        <v>-305.92</v>
      </c>
      <c r="H13" s="116">
        <v>0</v>
      </c>
      <c r="I13" s="116">
        <v>0</v>
      </c>
      <c r="J13" s="116">
        <v>0</v>
      </c>
      <c r="K13" s="116">
        <v>-3.09</v>
      </c>
      <c r="L13" s="116">
        <v>-1.1299999999999999</v>
      </c>
      <c r="M13" s="116">
        <v>0</v>
      </c>
      <c r="N13" s="116">
        <v>0</v>
      </c>
      <c r="O13" s="116">
        <v>-1.55</v>
      </c>
      <c r="P13" s="116">
        <v>0</v>
      </c>
      <c r="Q13" s="116">
        <v>0</v>
      </c>
      <c r="R13" s="116">
        <v>0</v>
      </c>
      <c r="S13" s="116">
        <v>0</v>
      </c>
      <c r="T13" s="116">
        <v>0</v>
      </c>
      <c r="U13" s="116">
        <v>0</v>
      </c>
      <c r="V13" s="116">
        <v>0</v>
      </c>
      <c r="W13" s="116">
        <v>-4.12</v>
      </c>
      <c r="X13" s="116">
        <v>0</v>
      </c>
      <c r="Y13" s="116">
        <v>-5.15</v>
      </c>
      <c r="Z13" s="116">
        <v>-4.12</v>
      </c>
      <c r="AA13" s="116">
        <v>0</v>
      </c>
      <c r="AB13" s="116">
        <v>0</v>
      </c>
      <c r="AC13" s="136">
        <v>0</v>
      </c>
      <c r="AD13" s="116">
        <v>0</v>
      </c>
      <c r="AE13" s="166">
        <v>0</v>
      </c>
      <c r="AF13" s="166">
        <v>0</v>
      </c>
      <c r="AG13" s="166">
        <v>-10</v>
      </c>
      <c r="AH13" s="166">
        <v>0</v>
      </c>
    </row>
    <row r="14" spans="1:34">
      <c r="A14" s="116" t="s">
        <v>150</v>
      </c>
      <c r="B14" s="116">
        <v>-1.34</v>
      </c>
      <c r="C14" s="116">
        <v>-1.03</v>
      </c>
      <c r="D14" s="116">
        <v>-0.41</v>
      </c>
      <c r="E14" s="116">
        <v>-1.65</v>
      </c>
      <c r="F14" s="116">
        <v>0</v>
      </c>
      <c r="G14" s="116">
        <v>-304.52</v>
      </c>
      <c r="H14" s="116">
        <v>0</v>
      </c>
      <c r="I14" s="116">
        <v>0</v>
      </c>
      <c r="J14" s="116">
        <v>0</v>
      </c>
      <c r="K14" s="116">
        <v>-3.09</v>
      </c>
      <c r="L14" s="116">
        <v>-1.1299999999999999</v>
      </c>
      <c r="M14" s="116">
        <v>0</v>
      </c>
      <c r="N14" s="116">
        <v>0</v>
      </c>
      <c r="O14" s="116">
        <v>-1.55</v>
      </c>
      <c r="P14" s="116">
        <v>0</v>
      </c>
      <c r="Q14" s="116">
        <v>0</v>
      </c>
      <c r="R14" s="116">
        <v>0</v>
      </c>
      <c r="S14" s="116">
        <v>0</v>
      </c>
      <c r="T14" s="116">
        <v>0</v>
      </c>
      <c r="U14" s="116">
        <v>0</v>
      </c>
      <c r="V14" s="116">
        <v>0</v>
      </c>
      <c r="W14" s="116">
        <v>-4.12</v>
      </c>
      <c r="X14" s="116">
        <v>0</v>
      </c>
      <c r="Y14" s="116">
        <v>-5.15</v>
      </c>
      <c r="Z14" s="116">
        <v>-4.12</v>
      </c>
      <c r="AA14" s="116">
        <v>0</v>
      </c>
      <c r="AB14" s="116">
        <v>0</v>
      </c>
      <c r="AC14" s="136">
        <v>0</v>
      </c>
      <c r="AD14" s="116">
        <v>0</v>
      </c>
      <c r="AE14" s="166">
        <v>0</v>
      </c>
      <c r="AF14" s="166">
        <v>0</v>
      </c>
      <c r="AG14" s="166">
        <v>-10</v>
      </c>
      <c r="AH14" s="166">
        <v>0</v>
      </c>
    </row>
    <row r="15" spans="1:34">
      <c r="A15" s="116" t="s">
        <v>151</v>
      </c>
      <c r="B15" s="116">
        <v>-1.34</v>
      </c>
      <c r="C15" s="116">
        <v>-1.03</v>
      </c>
      <c r="D15" s="116">
        <v>-0.41</v>
      </c>
      <c r="E15" s="116">
        <v>-1.65</v>
      </c>
      <c r="F15" s="116">
        <v>0</v>
      </c>
      <c r="G15" s="116">
        <v>-224.33</v>
      </c>
      <c r="H15" s="116">
        <v>0</v>
      </c>
      <c r="I15" s="116">
        <v>0</v>
      </c>
      <c r="J15" s="116">
        <v>0</v>
      </c>
      <c r="K15" s="116">
        <v>-3.09</v>
      </c>
      <c r="L15" s="116">
        <v>-1.1299999999999999</v>
      </c>
      <c r="M15" s="116">
        <v>0</v>
      </c>
      <c r="N15" s="116">
        <v>0</v>
      </c>
      <c r="O15" s="116">
        <v>-1.55</v>
      </c>
      <c r="P15" s="116">
        <v>0</v>
      </c>
      <c r="Q15" s="116">
        <v>0</v>
      </c>
      <c r="R15" s="116">
        <v>0</v>
      </c>
      <c r="S15" s="116">
        <v>0</v>
      </c>
      <c r="T15" s="116">
        <v>0</v>
      </c>
      <c r="U15" s="116">
        <v>0</v>
      </c>
      <c r="V15" s="116">
        <v>0</v>
      </c>
      <c r="W15" s="116">
        <v>-5.15</v>
      </c>
      <c r="X15" s="116">
        <v>0</v>
      </c>
      <c r="Y15" s="116">
        <v>-5.15</v>
      </c>
      <c r="Z15" s="116">
        <v>-4.12</v>
      </c>
      <c r="AA15" s="116">
        <v>-20.62</v>
      </c>
      <c r="AB15" s="116">
        <v>0</v>
      </c>
      <c r="AC15" s="136">
        <v>0</v>
      </c>
      <c r="AD15" s="116">
        <v>0</v>
      </c>
      <c r="AE15" s="166">
        <v>0</v>
      </c>
      <c r="AF15" s="166">
        <v>0</v>
      </c>
      <c r="AG15" s="166">
        <v>-10</v>
      </c>
      <c r="AH15" s="166">
        <v>0</v>
      </c>
    </row>
    <row r="16" spans="1:34">
      <c r="A16" s="116" t="s">
        <v>152</v>
      </c>
      <c r="B16" s="116">
        <v>-1.34</v>
      </c>
      <c r="C16" s="116">
        <v>-1.03</v>
      </c>
      <c r="D16" s="116">
        <v>-0.41</v>
      </c>
      <c r="E16" s="116">
        <v>-1.65</v>
      </c>
      <c r="F16" s="116">
        <v>0</v>
      </c>
      <c r="G16" s="116">
        <v>-212.5</v>
      </c>
      <c r="H16" s="116">
        <v>0</v>
      </c>
      <c r="I16" s="116">
        <v>0</v>
      </c>
      <c r="J16" s="116">
        <v>0</v>
      </c>
      <c r="K16" s="116">
        <v>-3.09</v>
      </c>
      <c r="L16" s="116">
        <v>-1.1299999999999999</v>
      </c>
      <c r="M16" s="116">
        <v>0</v>
      </c>
      <c r="N16" s="116">
        <v>0</v>
      </c>
      <c r="O16" s="116">
        <v>-1.55</v>
      </c>
      <c r="P16" s="116">
        <v>0</v>
      </c>
      <c r="Q16" s="116">
        <v>0</v>
      </c>
      <c r="R16" s="116">
        <v>0</v>
      </c>
      <c r="S16" s="116">
        <v>0</v>
      </c>
      <c r="T16" s="116">
        <v>0</v>
      </c>
      <c r="U16" s="116">
        <v>0</v>
      </c>
      <c r="V16" s="116">
        <v>0</v>
      </c>
      <c r="W16" s="116">
        <v>-5.15</v>
      </c>
      <c r="X16" s="116">
        <v>0</v>
      </c>
      <c r="Y16" s="116">
        <v>-5.15</v>
      </c>
      <c r="Z16" s="116">
        <v>-4.12</v>
      </c>
      <c r="AA16" s="116">
        <v>-36.08</v>
      </c>
      <c r="AB16" s="116">
        <v>0</v>
      </c>
      <c r="AC16" s="136">
        <v>0</v>
      </c>
      <c r="AD16" s="116">
        <v>0</v>
      </c>
      <c r="AE16" s="166">
        <v>0</v>
      </c>
      <c r="AF16" s="166">
        <v>0</v>
      </c>
      <c r="AG16" s="166">
        <v>-10</v>
      </c>
      <c r="AH16" s="166">
        <v>0</v>
      </c>
    </row>
    <row r="17" spans="1:34">
      <c r="A17" s="116" t="s">
        <v>153</v>
      </c>
      <c r="B17" s="116">
        <v>-1.34</v>
      </c>
      <c r="C17" s="116">
        <v>0</v>
      </c>
      <c r="D17" s="116">
        <v>-0.41</v>
      </c>
      <c r="E17" s="116">
        <v>-1.65</v>
      </c>
      <c r="F17" s="116">
        <v>0</v>
      </c>
      <c r="G17" s="116">
        <v>-257.2</v>
      </c>
      <c r="H17" s="116">
        <v>0</v>
      </c>
      <c r="I17" s="116">
        <v>0</v>
      </c>
      <c r="J17" s="116">
        <v>0</v>
      </c>
      <c r="K17" s="116">
        <v>-3.09</v>
      </c>
      <c r="L17" s="116">
        <v>-1.1299999999999999</v>
      </c>
      <c r="M17" s="116">
        <v>0</v>
      </c>
      <c r="N17" s="116">
        <v>0</v>
      </c>
      <c r="O17" s="116">
        <v>-1.55</v>
      </c>
      <c r="P17" s="116">
        <v>0</v>
      </c>
      <c r="Q17" s="116">
        <v>-1.03</v>
      </c>
      <c r="R17" s="116">
        <v>0</v>
      </c>
      <c r="S17" s="116">
        <v>0</v>
      </c>
      <c r="T17" s="116">
        <v>0</v>
      </c>
      <c r="U17" s="116">
        <v>0</v>
      </c>
      <c r="V17" s="116">
        <v>0</v>
      </c>
      <c r="W17" s="116">
        <v>-5.15</v>
      </c>
      <c r="X17" s="116">
        <v>0</v>
      </c>
      <c r="Y17" s="116">
        <v>-5.15</v>
      </c>
      <c r="Z17" s="116">
        <v>-5.15</v>
      </c>
      <c r="AA17" s="116">
        <v>-30.93</v>
      </c>
      <c r="AB17" s="116">
        <v>0</v>
      </c>
      <c r="AC17" s="136">
        <v>28.07</v>
      </c>
      <c r="AD17" s="116">
        <v>0</v>
      </c>
      <c r="AE17" s="166">
        <v>0</v>
      </c>
      <c r="AF17" s="166">
        <v>0</v>
      </c>
      <c r="AG17" s="166">
        <v>-10</v>
      </c>
      <c r="AH17" s="166">
        <v>0</v>
      </c>
    </row>
    <row r="18" spans="1:34">
      <c r="A18" s="116" t="s">
        <v>154</v>
      </c>
      <c r="B18" s="116">
        <v>-1.34</v>
      </c>
      <c r="C18" s="116">
        <v>0</v>
      </c>
      <c r="D18" s="116">
        <v>-0.41</v>
      </c>
      <c r="E18" s="116">
        <v>-1.65</v>
      </c>
      <c r="F18" s="116">
        <v>0</v>
      </c>
      <c r="G18" s="116">
        <v>-252.37</v>
      </c>
      <c r="H18" s="116">
        <v>0</v>
      </c>
      <c r="I18" s="116">
        <v>0</v>
      </c>
      <c r="J18" s="116">
        <v>0</v>
      </c>
      <c r="K18" s="116">
        <v>-3.09</v>
      </c>
      <c r="L18" s="116">
        <v>-1.1299999999999999</v>
      </c>
      <c r="M18" s="116">
        <v>0</v>
      </c>
      <c r="N18" s="116">
        <v>0</v>
      </c>
      <c r="O18" s="116">
        <v>-1.55</v>
      </c>
      <c r="P18" s="116">
        <v>0</v>
      </c>
      <c r="Q18" s="116">
        <v>-1.03</v>
      </c>
      <c r="R18" s="116">
        <v>0</v>
      </c>
      <c r="S18" s="116">
        <v>0</v>
      </c>
      <c r="T18" s="116">
        <v>0</v>
      </c>
      <c r="U18" s="116">
        <v>0</v>
      </c>
      <c r="V18" s="116">
        <v>0</v>
      </c>
      <c r="W18" s="116">
        <v>-5.15</v>
      </c>
      <c r="X18" s="116">
        <v>0</v>
      </c>
      <c r="Y18" s="116">
        <v>-5.15</v>
      </c>
      <c r="Z18" s="116">
        <v>-5.15</v>
      </c>
      <c r="AA18" s="116">
        <v>-30.93</v>
      </c>
      <c r="AB18" s="116">
        <v>0</v>
      </c>
      <c r="AC18" s="136">
        <v>28.07</v>
      </c>
      <c r="AD18" s="116">
        <v>0</v>
      </c>
      <c r="AE18" s="166">
        <v>0</v>
      </c>
      <c r="AF18" s="166">
        <v>0</v>
      </c>
      <c r="AG18" s="166">
        <v>-10</v>
      </c>
      <c r="AH18" s="166">
        <v>0</v>
      </c>
    </row>
    <row r="19" spans="1:34">
      <c r="A19" s="116" t="s">
        <v>155</v>
      </c>
      <c r="B19" s="116">
        <v>-1.34</v>
      </c>
      <c r="C19" s="116">
        <v>0</v>
      </c>
      <c r="D19" s="116">
        <v>-0.41</v>
      </c>
      <c r="E19" s="116">
        <v>-1.65</v>
      </c>
      <c r="F19" s="116">
        <v>0</v>
      </c>
      <c r="G19" s="116">
        <v>-255.92</v>
      </c>
      <c r="H19" s="116">
        <v>0</v>
      </c>
      <c r="I19" s="116">
        <v>0</v>
      </c>
      <c r="J19" s="116">
        <v>0</v>
      </c>
      <c r="K19" s="116">
        <v>-3.09</v>
      </c>
      <c r="L19" s="116">
        <v>-1.1299999999999999</v>
      </c>
      <c r="M19" s="116">
        <v>0</v>
      </c>
      <c r="N19" s="116">
        <v>0</v>
      </c>
      <c r="O19" s="116">
        <v>-1.55</v>
      </c>
      <c r="P19" s="116">
        <v>0</v>
      </c>
      <c r="Q19" s="116">
        <v>-1.03</v>
      </c>
      <c r="R19" s="116">
        <v>0</v>
      </c>
      <c r="S19" s="116">
        <v>0</v>
      </c>
      <c r="T19" s="116">
        <v>0</v>
      </c>
      <c r="U19" s="116">
        <v>0</v>
      </c>
      <c r="V19" s="116">
        <v>0</v>
      </c>
      <c r="W19" s="116">
        <v>-5.15</v>
      </c>
      <c r="X19" s="116">
        <v>0</v>
      </c>
      <c r="Y19" s="116">
        <v>-5.15</v>
      </c>
      <c r="Z19" s="116">
        <v>-5.15</v>
      </c>
      <c r="AA19" s="116">
        <v>-10.31</v>
      </c>
      <c r="AB19" s="116">
        <v>0</v>
      </c>
      <c r="AC19" s="136">
        <v>28.07</v>
      </c>
      <c r="AD19" s="116">
        <v>0</v>
      </c>
      <c r="AE19" s="166">
        <v>0</v>
      </c>
      <c r="AF19" s="166">
        <v>0</v>
      </c>
      <c r="AG19" s="166">
        <v>-10</v>
      </c>
      <c r="AH19" s="166">
        <v>0</v>
      </c>
    </row>
    <row r="20" spans="1:34">
      <c r="A20" s="116" t="s">
        <v>156</v>
      </c>
      <c r="B20" s="116">
        <v>-1.34</v>
      </c>
      <c r="C20" s="116">
        <v>0</v>
      </c>
      <c r="D20" s="116">
        <v>-0.41</v>
      </c>
      <c r="E20" s="116">
        <v>-1.65</v>
      </c>
      <c r="F20" s="116">
        <v>0</v>
      </c>
      <c r="G20" s="116">
        <v>-402.29</v>
      </c>
      <c r="H20" s="116">
        <v>0</v>
      </c>
      <c r="I20" s="116">
        <v>0</v>
      </c>
      <c r="J20" s="116">
        <v>0</v>
      </c>
      <c r="K20" s="116">
        <v>-3.09</v>
      </c>
      <c r="L20" s="116">
        <v>-1.1299999999999999</v>
      </c>
      <c r="M20" s="116">
        <v>0</v>
      </c>
      <c r="N20" s="116">
        <v>0</v>
      </c>
      <c r="O20" s="116">
        <v>-1.55</v>
      </c>
      <c r="P20" s="116">
        <v>0</v>
      </c>
      <c r="Q20" s="116">
        <v>-1.03</v>
      </c>
      <c r="R20" s="116">
        <v>0</v>
      </c>
      <c r="S20" s="116">
        <v>0</v>
      </c>
      <c r="T20" s="116">
        <v>0</v>
      </c>
      <c r="U20" s="116">
        <v>0</v>
      </c>
      <c r="V20" s="116">
        <v>0</v>
      </c>
      <c r="W20" s="116">
        <v>-5.15</v>
      </c>
      <c r="X20" s="116">
        <v>0</v>
      </c>
      <c r="Y20" s="116">
        <v>-5.15</v>
      </c>
      <c r="Z20" s="116">
        <v>-5.15</v>
      </c>
      <c r="AA20" s="116">
        <v>0</v>
      </c>
      <c r="AB20" s="116">
        <v>0</v>
      </c>
      <c r="AC20" s="136">
        <v>28.07</v>
      </c>
      <c r="AD20" s="116">
        <v>0</v>
      </c>
      <c r="AE20" s="166">
        <v>0</v>
      </c>
      <c r="AF20" s="166">
        <v>0</v>
      </c>
      <c r="AG20" s="166">
        <v>-10</v>
      </c>
      <c r="AH20" s="166">
        <v>0</v>
      </c>
    </row>
    <row r="21" spans="1:34">
      <c r="A21" s="116" t="s">
        <v>157</v>
      </c>
      <c r="B21" s="116">
        <v>-1.34</v>
      </c>
      <c r="C21" s="116">
        <v>0</v>
      </c>
      <c r="D21" s="116">
        <v>-0.41</v>
      </c>
      <c r="E21" s="116">
        <v>-1.65</v>
      </c>
      <c r="F21" s="116">
        <v>0</v>
      </c>
      <c r="G21" s="116">
        <v>-352.94</v>
      </c>
      <c r="H21" s="116">
        <v>0</v>
      </c>
      <c r="I21" s="116">
        <v>0</v>
      </c>
      <c r="J21" s="116">
        <v>0</v>
      </c>
      <c r="K21" s="116">
        <v>-3.09</v>
      </c>
      <c r="L21" s="116">
        <v>-1.1299999999999999</v>
      </c>
      <c r="M21" s="116">
        <v>0</v>
      </c>
      <c r="N21" s="116">
        <v>0</v>
      </c>
      <c r="O21" s="116">
        <v>-1.55</v>
      </c>
      <c r="P21" s="116">
        <v>0</v>
      </c>
      <c r="Q21" s="116">
        <v>-1.03</v>
      </c>
      <c r="R21" s="116">
        <v>0</v>
      </c>
      <c r="S21" s="116">
        <v>0</v>
      </c>
      <c r="T21" s="116">
        <v>0</v>
      </c>
      <c r="U21" s="116">
        <v>0</v>
      </c>
      <c r="V21" s="116">
        <v>0</v>
      </c>
      <c r="W21" s="116">
        <v>-5.15</v>
      </c>
      <c r="X21" s="116">
        <v>0</v>
      </c>
      <c r="Y21" s="116">
        <v>-5.15</v>
      </c>
      <c r="Z21" s="116">
        <v>-5.15</v>
      </c>
      <c r="AA21" s="116">
        <v>0</v>
      </c>
      <c r="AB21" s="116">
        <v>0</v>
      </c>
      <c r="AC21" s="136">
        <v>0</v>
      </c>
      <c r="AD21" s="116">
        <v>0</v>
      </c>
      <c r="AE21" s="166">
        <v>0</v>
      </c>
      <c r="AF21" s="166">
        <v>0</v>
      </c>
      <c r="AG21" s="166">
        <v>0</v>
      </c>
      <c r="AH21" s="166">
        <v>0</v>
      </c>
    </row>
    <row r="22" spans="1:34">
      <c r="A22" s="116" t="s">
        <v>158</v>
      </c>
      <c r="B22" s="116">
        <v>-1.34</v>
      </c>
      <c r="C22" s="116">
        <v>0</v>
      </c>
      <c r="D22" s="116">
        <v>-0.41</v>
      </c>
      <c r="E22" s="116">
        <v>-1.65</v>
      </c>
      <c r="F22" s="116">
        <v>0</v>
      </c>
      <c r="G22" s="116">
        <v>-455.92</v>
      </c>
      <c r="H22" s="116">
        <v>0</v>
      </c>
      <c r="I22" s="116">
        <v>0</v>
      </c>
      <c r="J22" s="116">
        <v>0</v>
      </c>
      <c r="K22" s="116">
        <v>-3.09</v>
      </c>
      <c r="L22" s="116">
        <v>-1.1299999999999999</v>
      </c>
      <c r="M22" s="116">
        <v>0</v>
      </c>
      <c r="N22" s="116">
        <v>0</v>
      </c>
      <c r="O22" s="116">
        <v>-1.55</v>
      </c>
      <c r="P22" s="116">
        <v>0</v>
      </c>
      <c r="Q22" s="116">
        <v>-1.03</v>
      </c>
      <c r="R22" s="116">
        <v>0</v>
      </c>
      <c r="S22" s="116">
        <v>0</v>
      </c>
      <c r="T22" s="116">
        <v>0</v>
      </c>
      <c r="U22" s="116">
        <v>0</v>
      </c>
      <c r="V22" s="116">
        <v>0</v>
      </c>
      <c r="W22" s="116">
        <v>-5.15</v>
      </c>
      <c r="X22" s="116">
        <v>0</v>
      </c>
      <c r="Y22" s="116">
        <v>-5.15</v>
      </c>
      <c r="Z22" s="116">
        <v>-5.15</v>
      </c>
      <c r="AA22" s="116">
        <v>0</v>
      </c>
      <c r="AB22" s="116">
        <v>0</v>
      </c>
      <c r="AC22" s="136">
        <v>0</v>
      </c>
      <c r="AD22" s="116">
        <v>0</v>
      </c>
      <c r="AE22" s="166">
        <v>0</v>
      </c>
      <c r="AF22" s="166">
        <v>0</v>
      </c>
      <c r="AG22" s="166">
        <v>0</v>
      </c>
      <c r="AH22" s="166">
        <v>0</v>
      </c>
    </row>
    <row r="23" spans="1:34">
      <c r="A23" s="116" t="s">
        <v>159</v>
      </c>
      <c r="B23" s="116">
        <v>-1.34</v>
      </c>
      <c r="C23" s="116">
        <v>-3.09</v>
      </c>
      <c r="D23" s="116">
        <v>-0.41</v>
      </c>
      <c r="E23" s="116">
        <v>-1.65</v>
      </c>
      <c r="F23" s="116">
        <v>0</v>
      </c>
      <c r="G23" s="116">
        <v>-456.54</v>
      </c>
      <c r="H23" s="116">
        <v>0</v>
      </c>
      <c r="I23" s="116">
        <v>0</v>
      </c>
      <c r="J23" s="116">
        <v>0</v>
      </c>
      <c r="K23" s="116">
        <v>-3.09</v>
      </c>
      <c r="L23" s="116">
        <v>-1.1299999999999999</v>
      </c>
      <c r="M23" s="116">
        <v>0</v>
      </c>
      <c r="N23" s="116">
        <v>0</v>
      </c>
      <c r="O23" s="116">
        <v>-1.55</v>
      </c>
      <c r="P23" s="116">
        <v>0</v>
      </c>
      <c r="Q23" s="116">
        <v>-1.03</v>
      </c>
      <c r="R23" s="116">
        <v>0</v>
      </c>
      <c r="S23" s="116">
        <v>0</v>
      </c>
      <c r="T23" s="116">
        <v>0</v>
      </c>
      <c r="U23" s="116">
        <v>0</v>
      </c>
      <c r="V23" s="116">
        <v>0</v>
      </c>
      <c r="W23" s="116">
        <v>-5.15</v>
      </c>
      <c r="X23" s="116">
        <v>0</v>
      </c>
      <c r="Y23" s="116">
        <v>-5.15</v>
      </c>
      <c r="Z23" s="116">
        <v>-5.15</v>
      </c>
      <c r="AA23" s="116">
        <v>-20.62</v>
      </c>
      <c r="AB23" s="116">
        <v>0</v>
      </c>
      <c r="AC23" s="136">
        <v>0</v>
      </c>
      <c r="AD23" s="116">
        <v>0</v>
      </c>
      <c r="AE23" s="166">
        <v>0</v>
      </c>
      <c r="AF23" s="166">
        <v>0</v>
      </c>
      <c r="AG23" s="166">
        <v>0</v>
      </c>
      <c r="AH23" s="166">
        <v>-10.31</v>
      </c>
    </row>
    <row r="24" spans="1:34">
      <c r="A24" s="116" t="s">
        <v>160</v>
      </c>
      <c r="B24" s="116">
        <v>-1.34</v>
      </c>
      <c r="C24" s="116">
        <v>-3.09</v>
      </c>
      <c r="D24" s="116">
        <v>-0.41</v>
      </c>
      <c r="E24" s="116">
        <v>-1.65</v>
      </c>
      <c r="F24" s="116">
        <v>0</v>
      </c>
      <c r="G24" s="116">
        <v>-465.41</v>
      </c>
      <c r="H24" s="116">
        <v>0</v>
      </c>
      <c r="I24" s="116">
        <v>0</v>
      </c>
      <c r="J24" s="116">
        <v>0</v>
      </c>
      <c r="K24" s="116">
        <v>-3.09</v>
      </c>
      <c r="L24" s="116">
        <v>-1.1299999999999999</v>
      </c>
      <c r="M24" s="116">
        <v>0</v>
      </c>
      <c r="N24" s="116">
        <v>0</v>
      </c>
      <c r="O24" s="116">
        <v>-1.55</v>
      </c>
      <c r="P24" s="116">
        <v>0</v>
      </c>
      <c r="Q24" s="116">
        <v>-1.03</v>
      </c>
      <c r="R24" s="116">
        <v>0</v>
      </c>
      <c r="S24" s="116">
        <v>0</v>
      </c>
      <c r="T24" s="116">
        <v>0</v>
      </c>
      <c r="U24" s="116">
        <v>0</v>
      </c>
      <c r="V24" s="116">
        <v>0</v>
      </c>
      <c r="W24" s="116">
        <v>-5.15</v>
      </c>
      <c r="X24" s="116">
        <v>0</v>
      </c>
      <c r="Y24" s="116">
        <v>-5.15</v>
      </c>
      <c r="Z24" s="116">
        <v>-5.15</v>
      </c>
      <c r="AA24" s="116">
        <v>-20.62</v>
      </c>
      <c r="AB24" s="116">
        <v>0</v>
      </c>
      <c r="AC24" s="136">
        <v>0</v>
      </c>
      <c r="AD24" s="116">
        <v>0</v>
      </c>
      <c r="AE24" s="166">
        <v>0</v>
      </c>
      <c r="AF24" s="166">
        <v>0</v>
      </c>
      <c r="AG24" s="166">
        <v>0</v>
      </c>
      <c r="AH24" s="166">
        <v>-10.31</v>
      </c>
    </row>
    <row r="25" spans="1:34">
      <c r="A25" s="116" t="s">
        <v>161</v>
      </c>
      <c r="B25" s="116">
        <v>-1.34</v>
      </c>
      <c r="C25" s="116">
        <v>0</v>
      </c>
      <c r="D25" s="116">
        <v>-0.41</v>
      </c>
      <c r="E25" s="116">
        <v>-1.65</v>
      </c>
      <c r="F25" s="116">
        <v>0</v>
      </c>
      <c r="G25" s="116">
        <v>-550</v>
      </c>
      <c r="H25" s="116">
        <v>0</v>
      </c>
      <c r="I25" s="116">
        <v>0</v>
      </c>
      <c r="J25" s="116">
        <v>0</v>
      </c>
      <c r="K25" s="116">
        <v>-3.09</v>
      </c>
      <c r="L25" s="116">
        <v>-1.1299999999999999</v>
      </c>
      <c r="M25" s="116">
        <v>0</v>
      </c>
      <c r="N25" s="116">
        <v>0</v>
      </c>
      <c r="O25" s="116">
        <v>-1.55</v>
      </c>
      <c r="P25" s="116">
        <v>0</v>
      </c>
      <c r="Q25" s="116">
        <v>-1.03</v>
      </c>
      <c r="R25" s="116">
        <v>0</v>
      </c>
      <c r="S25" s="116">
        <v>0</v>
      </c>
      <c r="T25" s="116">
        <v>0</v>
      </c>
      <c r="U25" s="116">
        <v>0</v>
      </c>
      <c r="V25" s="116">
        <v>0</v>
      </c>
      <c r="W25" s="116">
        <v>-3.09</v>
      </c>
      <c r="X25" s="116">
        <v>0</v>
      </c>
      <c r="Y25" s="116">
        <v>-5.15</v>
      </c>
      <c r="Z25" s="116">
        <v>-5.15</v>
      </c>
      <c r="AA25" s="116">
        <v>0</v>
      </c>
      <c r="AB25" s="116">
        <v>0</v>
      </c>
      <c r="AC25" s="136">
        <v>0</v>
      </c>
      <c r="AD25" s="116">
        <v>0</v>
      </c>
      <c r="AE25" s="166">
        <v>0</v>
      </c>
      <c r="AF25" s="166">
        <v>0</v>
      </c>
      <c r="AG25" s="166">
        <v>0</v>
      </c>
      <c r="AH25" s="166">
        <v>-10.31</v>
      </c>
    </row>
    <row r="26" spans="1:34">
      <c r="A26" s="116" t="s">
        <v>162</v>
      </c>
      <c r="B26" s="116">
        <v>-1.34</v>
      </c>
      <c r="C26" s="116">
        <v>0</v>
      </c>
      <c r="D26" s="116">
        <v>-0.41</v>
      </c>
      <c r="E26" s="116">
        <v>-1.65</v>
      </c>
      <c r="F26" s="116">
        <v>0</v>
      </c>
      <c r="G26" s="116">
        <v>-550</v>
      </c>
      <c r="H26" s="116">
        <v>0</v>
      </c>
      <c r="I26" s="116">
        <v>0</v>
      </c>
      <c r="J26" s="116">
        <v>0</v>
      </c>
      <c r="K26" s="116">
        <v>-3.09</v>
      </c>
      <c r="L26" s="116">
        <v>-1.1299999999999999</v>
      </c>
      <c r="M26" s="116">
        <v>0</v>
      </c>
      <c r="N26" s="116">
        <v>0</v>
      </c>
      <c r="O26" s="116">
        <v>-1.55</v>
      </c>
      <c r="P26" s="116">
        <v>0</v>
      </c>
      <c r="Q26" s="116">
        <v>-1.03</v>
      </c>
      <c r="R26" s="116">
        <v>0</v>
      </c>
      <c r="S26" s="116">
        <v>0</v>
      </c>
      <c r="T26" s="116">
        <v>0</v>
      </c>
      <c r="U26" s="116">
        <v>0</v>
      </c>
      <c r="V26" s="116">
        <v>0</v>
      </c>
      <c r="W26" s="116">
        <v>-3.09</v>
      </c>
      <c r="X26" s="116">
        <v>0</v>
      </c>
      <c r="Y26" s="116">
        <v>-5.15</v>
      </c>
      <c r="Z26" s="116">
        <v>-5.15</v>
      </c>
      <c r="AA26" s="116">
        <v>-30.93</v>
      </c>
      <c r="AB26" s="116">
        <v>0</v>
      </c>
      <c r="AC26" s="136">
        <v>0</v>
      </c>
      <c r="AD26" s="116">
        <v>0</v>
      </c>
      <c r="AE26" s="166">
        <v>0</v>
      </c>
      <c r="AF26" s="166">
        <v>0</v>
      </c>
      <c r="AG26" s="166">
        <v>0</v>
      </c>
      <c r="AH26" s="166">
        <v>-10.31</v>
      </c>
    </row>
    <row r="27" spans="1:34">
      <c r="A27" s="116" t="s">
        <v>163</v>
      </c>
      <c r="B27" s="116">
        <v>-1.34</v>
      </c>
      <c r="C27" s="116">
        <v>0</v>
      </c>
      <c r="D27" s="116">
        <v>-0.41</v>
      </c>
      <c r="E27" s="116">
        <v>-1.65</v>
      </c>
      <c r="F27" s="116">
        <v>0</v>
      </c>
      <c r="G27" s="116">
        <v>-425</v>
      </c>
      <c r="H27" s="116">
        <v>0</v>
      </c>
      <c r="I27" s="116">
        <v>0</v>
      </c>
      <c r="J27" s="116">
        <v>-0.1</v>
      </c>
      <c r="K27" s="116">
        <v>-3.09</v>
      </c>
      <c r="L27" s="116">
        <v>-1.1299999999999999</v>
      </c>
      <c r="M27" s="116">
        <v>0</v>
      </c>
      <c r="N27" s="116">
        <v>0</v>
      </c>
      <c r="O27" s="116">
        <v>-1.55</v>
      </c>
      <c r="P27" s="116">
        <v>0</v>
      </c>
      <c r="Q27" s="116">
        <v>-2.06</v>
      </c>
      <c r="R27" s="116">
        <v>0</v>
      </c>
      <c r="S27" s="116">
        <v>0</v>
      </c>
      <c r="T27" s="116">
        <v>0</v>
      </c>
      <c r="U27" s="116">
        <v>0</v>
      </c>
      <c r="V27" s="116">
        <v>0</v>
      </c>
      <c r="W27" s="116">
        <v>-3.09</v>
      </c>
      <c r="X27" s="116">
        <v>0</v>
      </c>
      <c r="Y27" s="116">
        <v>0</v>
      </c>
      <c r="Z27" s="116">
        <v>-5.15</v>
      </c>
      <c r="AA27" s="116">
        <v>-36.08</v>
      </c>
      <c r="AB27" s="116">
        <v>0</v>
      </c>
      <c r="AC27" s="136">
        <v>0</v>
      </c>
      <c r="AD27" s="116">
        <v>0</v>
      </c>
      <c r="AE27" s="166">
        <v>0</v>
      </c>
      <c r="AF27" s="166">
        <v>0</v>
      </c>
      <c r="AG27" s="166">
        <v>0</v>
      </c>
      <c r="AH27" s="166">
        <v>-10.31</v>
      </c>
    </row>
    <row r="28" spans="1:34">
      <c r="A28" s="116" t="s">
        <v>164</v>
      </c>
      <c r="B28" s="116">
        <v>-1.34</v>
      </c>
      <c r="C28" s="116">
        <v>0</v>
      </c>
      <c r="D28" s="116">
        <v>-0.41</v>
      </c>
      <c r="E28" s="116">
        <v>-1.65</v>
      </c>
      <c r="F28" s="116">
        <v>0</v>
      </c>
      <c r="G28" s="116">
        <v>-425</v>
      </c>
      <c r="H28" s="116">
        <v>0</v>
      </c>
      <c r="I28" s="116">
        <v>0</v>
      </c>
      <c r="J28" s="116">
        <v>-0.21</v>
      </c>
      <c r="K28" s="116">
        <v>-3.09</v>
      </c>
      <c r="L28" s="116">
        <v>-1.1299999999999999</v>
      </c>
      <c r="M28" s="116">
        <v>0</v>
      </c>
      <c r="N28" s="116">
        <v>0</v>
      </c>
      <c r="O28" s="116">
        <v>-1.55</v>
      </c>
      <c r="P28" s="116">
        <v>-0.1</v>
      </c>
      <c r="Q28" s="116">
        <v>-2.06</v>
      </c>
      <c r="R28" s="116">
        <v>0</v>
      </c>
      <c r="S28" s="116">
        <v>0</v>
      </c>
      <c r="T28" s="116">
        <v>0</v>
      </c>
      <c r="U28" s="116">
        <v>0</v>
      </c>
      <c r="V28" s="116">
        <v>0</v>
      </c>
      <c r="W28" s="116">
        <v>-3.09</v>
      </c>
      <c r="X28" s="116">
        <v>0</v>
      </c>
      <c r="Y28" s="116">
        <v>0</v>
      </c>
      <c r="Z28" s="116">
        <v>-5.15</v>
      </c>
      <c r="AA28" s="116">
        <v>0</v>
      </c>
      <c r="AB28" s="116">
        <v>0</v>
      </c>
      <c r="AC28" s="136">
        <v>0</v>
      </c>
      <c r="AD28" s="116">
        <v>0</v>
      </c>
      <c r="AE28" s="166">
        <v>0</v>
      </c>
      <c r="AF28" s="166">
        <v>0</v>
      </c>
      <c r="AG28" s="166">
        <v>0</v>
      </c>
      <c r="AH28" s="166">
        <v>-10.31</v>
      </c>
    </row>
    <row r="29" spans="1:34">
      <c r="A29" s="116" t="s">
        <v>165</v>
      </c>
      <c r="B29" s="116">
        <v>-1.34</v>
      </c>
      <c r="C29" s="116">
        <v>0</v>
      </c>
      <c r="D29" s="116">
        <v>-0.41</v>
      </c>
      <c r="E29" s="116">
        <v>-1.65</v>
      </c>
      <c r="F29" s="116">
        <v>0</v>
      </c>
      <c r="G29" s="116">
        <v>-400</v>
      </c>
      <c r="H29" s="116">
        <v>0</v>
      </c>
      <c r="I29" s="116">
        <v>0</v>
      </c>
      <c r="J29" s="116">
        <v>-0.31</v>
      </c>
      <c r="K29" s="116">
        <v>-3.09</v>
      </c>
      <c r="L29" s="116">
        <v>-1.1299999999999999</v>
      </c>
      <c r="M29" s="116">
        <v>0</v>
      </c>
      <c r="N29" s="116">
        <v>0</v>
      </c>
      <c r="O29" s="116">
        <v>-1.55</v>
      </c>
      <c r="P29" s="116">
        <v>-0.41</v>
      </c>
      <c r="Q29" s="116">
        <v>-2.06</v>
      </c>
      <c r="R29" s="116">
        <v>0</v>
      </c>
      <c r="S29" s="116">
        <v>0</v>
      </c>
      <c r="T29" s="116">
        <v>0</v>
      </c>
      <c r="U29" s="116">
        <v>0</v>
      </c>
      <c r="V29" s="116">
        <v>0</v>
      </c>
      <c r="W29" s="116">
        <v>-3.09</v>
      </c>
      <c r="X29" s="116">
        <v>0</v>
      </c>
      <c r="Y29" s="116">
        <v>0</v>
      </c>
      <c r="Z29" s="116">
        <v>-7.22</v>
      </c>
      <c r="AA29" s="116">
        <v>0</v>
      </c>
      <c r="AB29" s="116">
        <v>0</v>
      </c>
      <c r="AC29" s="136">
        <v>0</v>
      </c>
      <c r="AD29" s="116">
        <v>0</v>
      </c>
      <c r="AE29" s="166">
        <v>0</v>
      </c>
      <c r="AF29" s="166">
        <v>0</v>
      </c>
      <c r="AG29" s="166">
        <v>-8.25</v>
      </c>
      <c r="AH29" s="166">
        <v>-10.31</v>
      </c>
    </row>
    <row r="30" spans="1:34">
      <c r="A30" s="116" t="s">
        <v>166</v>
      </c>
      <c r="B30" s="116">
        <v>-1.34</v>
      </c>
      <c r="C30" s="116">
        <v>0</v>
      </c>
      <c r="D30" s="116">
        <v>-0.41</v>
      </c>
      <c r="E30" s="116">
        <v>-1.65</v>
      </c>
      <c r="F30" s="116">
        <v>0</v>
      </c>
      <c r="G30" s="116">
        <v>-400</v>
      </c>
      <c r="H30" s="116">
        <v>0</v>
      </c>
      <c r="I30" s="116">
        <v>0</v>
      </c>
      <c r="J30" s="116">
        <v>-0.31</v>
      </c>
      <c r="K30" s="116">
        <v>-3.09</v>
      </c>
      <c r="L30" s="116">
        <v>-1.1299999999999999</v>
      </c>
      <c r="M30" s="116">
        <v>0</v>
      </c>
      <c r="N30" s="116">
        <v>0</v>
      </c>
      <c r="O30" s="116">
        <v>-1.55</v>
      </c>
      <c r="P30" s="116">
        <v>-0.82</v>
      </c>
      <c r="Q30" s="116">
        <v>-2.06</v>
      </c>
      <c r="R30" s="116">
        <v>0</v>
      </c>
      <c r="S30" s="116">
        <v>0</v>
      </c>
      <c r="T30" s="116">
        <v>0</v>
      </c>
      <c r="U30" s="116">
        <v>0</v>
      </c>
      <c r="V30" s="116">
        <v>0</v>
      </c>
      <c r="W30" s="116">
        <v>-3.09</v>
      </c>
      <c r="X30" s="116">
        <v>0</v>
      </c>
      <c r="Y30" s="116">
        <v>0</v>
      </c>
      <c r="Z30" s="116">
        <v>-7.22</v>
      </c>
      <c r="AA30" s="116">
        <v>0</v>
      </c>
      <c r="AB30" s="116">
        <v>0</v>
      </c>
      <c r="AC30" s="136">
        <v>0</v>
      </c>
      <c r="AD30" s="116">
        <v>0</v>
      </c>
      <c r="AE30" s="166">
        <v>0</v>
      </c>
      <c r="AF30" s="166">
        <v>0</v>
      </c>
      <c r="AG30" s="166">
        <v>-8.25</v>
      </c>
      <c r="AH30" s="166">
        <v>-10.31</v>
      </c>
    </row>
    <row r="31" spans="1:34">
      <c r="A31" s="116" t="s">
        <v>167</v>
      </c>
      <c r="B31" s="116">
        <v>-1.34</v>
      </c>
      <c r="C31" s="116">
        <v>0</v>
      </c>
      <c r="D31" s="116">
        <v>-0.41</v>
      </c>
      <c r="E31" s="116">
        <v>-1.65</v>
      </c>
      <c r="F31" s="116">
        <v>0</v>
      </c>
      <c r="G31" s="116">
        <v>-375</v>
      </c>
      <c r="H31" s="116">
        <v>0</v>
      </c>
      <c r="I31" s="116">
        <v>0</v>
      </c>
      <c r="J31" s="116">
        <v>-0.41</v>
      </c>
      <c r="K31" s="116">
        <v>-3.09</v>
      </c>
      <c r="L31" s="116">
        <v>-1.1299999999999999</v>
      </c>
      <c r="M31" s="116">
        <v>0</v>
      </c>
      <c r="N31" s="116">
        <v>0</v>
      </c>
      <c r="O31" s="116">
        <v>-1.55</v>
      </c>
      <c r="P31" s="116">
        <v>-1.1299999999999999</v>
      </c>
      <c r="Q31" s="116">
        <v>-2.06</v>
      </c>
      <c r="R31" s="116">
        <v>0</v>
      </c>
      <c r="S31" s="116">
        <v>0</v>
      </c>
      <c r="T31" s="116">
        <v>0</v>
      </c>
      <c r="U31" s="116">
        <v>0</v>
      </c>
      <c r="V31" s="116">
        <v>0</v>
      </c>
      <c r="W31" s="116">
        <v>-3.09</v>
      </c>
      <c r="X31" s="116">
        <v>0</v>
      </c>
      <c r="Y31" s="116">
        <v>0</v>
      </c>
      <c r="Z31" s="116">
        <v>-7.22</v>
      </c>
      <c r="AA31" s="116">
        <v>0</v>
      </c>
      <c r="AB31" s="116">
        <v>0</v>
      </c>
      <c r="AC31" s="136">
        <v>0</v>
      </c>
      <c r="AD31" s="116">
        <v>0</v>
      </c>
      <c r="AE31" s="166">
        <v>0</v>
      </c>
      <c r="AF31" s="166">
        <v>0</v>
      </c>
      <c r="AG31" s="166">
        <v>-8.25</v>
      </c>
      <c r="AH31" s="166">
        <v>-10.31</v>
      </c>
    </row>
    <row r="32" spans="1:34">
      <c r="A32" s="116" t="s">
        <v>168</v>
      </c>
      <c r="B32" s="116">
        <v>-1.34</v>
      </c>
      <c r="C32" s="116">
        <v>0</v>
      </c>
      <c r="D32" s="116">
        <v>-0.41</v>
      </c>
      <c r="E32" s="116">
        <v>-1.65</v>
      </c>
      <c r="F32" s="116">
        <v>0</v>
      </c>
      <c r="G32" s="116">
        <v>-475</v>
      </c>
      <c r="H32" s="116">
        <v>0</v>
      </c>
      <c r="I32" s="116">
        <v>0</v>
      </c>
      <c r="J32" s="116">
        <v>-0.41</v>
      </c>
      <c r="K32" s="116">
        <v>-3.09</v>
      </c>
      <c r="L32" s="116">
        <v>-1.1299999999999999</v>
      </c>
      <c r="M32" s="116">
        <v>0</v>
      </c>
      <c r="N32" s="116">
        <v>0</v>
      </c>
      <c r="O32" s="116">
        <v>-1.55</v>
      </c>
      <c r="P32" s="116">
        <v>-1.55</v>
      </c>
      <c r="Q32" s="116">
        <v>-2.06</v>
      </c>
      <c r="R32" s="116">
        <v>0</v>
      </c>
      <c r="S32" s="116">
        <v>0</v>
      </c>
      <c r="T32" s="116">
        <v>0</v>
      </c>
      <c r="U32" s="116">
        <v>0</v>
      </c>
      <c r="V32" s="116">
        <v>0</v>
      </c>
      <c r="W32" s="116">
        <v>-3.09</v>
      </c>
      <c r="X32" s="116">
        <v>0</v>
      </c>
      <c r="Y32" s="116">
        <v>0</v>
      </c>
      <c r="Z32" s="116">
        <v>-7.22</v>
      </c>
      <c r="AA32" s="116">
        <v>-10.31</v>
      </c>
      <c r="AB32" s="116">
        <v>0</v>
      </c>
      <c r="AC32" s="136">
        <v>0</v>
      </c>
      <c r="AD32" s="116">
        <v>0</v>
      </c>
      <c r="AE32" s="166">
        <v>0</v>
      </c>
      <c r="AF32" s="166">
        <v>0</v>
      </c>
      <c r="AG32" s="166">
        <v>-8.25</v>
      </c>
      <c r="AH32" s="166">
        <v>-10.31</v>
      </c>
    </row>
    <row r="33" spans="1:34">
      <c r="A33" s="116" t="s">
        <v>169</v>
      </c>
      <c r="B33" s="116">
        <v>-1.34</v>
      </c>
      <c r="C33" s="116">
        <v>1.87</v>
      </c>
      <c r="D33" s="116">
        <v>-0.41</v>
      </c>
      <c r="E33" s="116">
        <v>-1.44</v>
      </c>
      <c r="F33" s="116">
        <v>0</v>
      </c>
      <c r="G33" s="116">
        <v>-499.98</v>
      </c>
      <c r="H33" s="116">
        <v>0</v>
      </c>
      <c r="I33" s="116">
        <v>0</v>
      </c>
      <c r="J33" s="116">
        <v>-0.93</v>
      </c>
      <c r="K33" s="116">
        <v>-3.09</v>
      </c>
      <c r="L33" s="116">
        <v>-1.1299999999999999</v>
      </c>
      <c r="M33" s="116">
        <v>0</v>
      </c>
      <c r="N33" s="116">
        <v>0</v>
      </c>
      <c r="O33" s="116">
        <v>-1.55</v>
      </c>
      <c r="P33" s="116">
        <v>-1.86</v>
      </c>
      <c r="Q33" s="116">
        <v>0</v>
      </c>
      <c r="R33" s="116">
        <v>0</v>
      </c>
      <c r="S33" s="116">
        <v>0</v>
      </c>
      <c r="T33" s="116">
        <v>0</v>
      </c>
      <c r="U33" s="116">
        <v>0</v>
      </c>
      <c r="V33" s="116">
        <v>0</v>
      </c>
      <c r="W33" s="116">
        <v>-3.09</v>
      </c>
      <c r="X33" s="116">
        <v>0</v>
      </c>
      <c r="Y33" s="116">
        <v>0</v>
      </c>
      <c r="Z33" s="116">
        <v>-5.15</v>
      </c>
      <c r="AA33" s="116">
        <v>-36.08</v>
      </c>
      <c r="AB33" s="116">
        <v>0</v>
      </c>
      <c r="AC33" s="136">
        <v>0</v>
      </c>
      <c r="AD33" s="116">
        <v>0</v>
      </c>
      <c r="AE33" s="166">
        <v>0</v>
      </c>
      <c r="AF33" s="166">
        <v>0</v>
      </c>
      <c r="AG33" s="166">
        <v>-9.7899999999999991</v>
      </c>
      <c r="AH33" s="166">
        <v>-10.31</v>
      </c>
    </row>
    <row r="34" spans="1:34">
      <c r="A34" s="116" t="s">
        <v>170</v>
      </c>
      <c r="B34" s="116">
        <v>-1.34</v>
      </c>
      <c r="C34" s="116">
        <v>1.87</v>
      </c>
      <c r="D34" s="116">
        <v>-0.41</v>
      </c>
      <c r="E34" s="116">
        <v>-1.44</v>
      </c>
      <c r="F34" s="116">
        <v>0</v>
      </c>
      <c r="G34" s="116">
        <v>-495.02</v>
      </c>
      <c r="H34" s="116">
        <v>9.36</v>
      </c>
      <c r="I34" s="116">
        <v>0</v>
      </c>
      <c r="J34" s="116">
        <v>-1.1299999999999999</v>
      </c>
      <c r="K34" s="116">
        <v>-3.09</v>
      </c>
      <c r="L34" s="116">
        <v>-1.1299999999999999</v>
      </c>
      <c r="M34" s="116">
        <v>0</v>
      </c>
      <c r="N34" s="116">
        <v>18.71</v>
      </c>
      <c r="O34" s="116">
        <v>-1.55</v>
      </c>
      <c r="P34" s="116">
        <v>-2.06</v>
      </c>
      <c r="Q34" s="116">
        <v>0</v>
      </c>
      <c r="R34" s="116">
        <v>7.49</v>
      </c>
      <c r="S34" s="116">
        <v>0</v>
      </c>
      <c r="T34" s="116">
        <v>0</v>
      </c>
      <c r="U34" s="116">
        <v>0</v>
      </c>
      <c r="V34" s="116">
        <v>8.42</v>
      </c>
      <c r="W34" s="116">
        <v>-3.09</v>
      </c>
      <c r="X34" s="116">
        <v>0</v>
      </c>
      <c r="Y34" s="116">
        <v>0</v>
      </c>
      <c r="Z34" s="116">
        <v>-5.15</v>
      </c>
      <c r="AA34" s="116">
        <v>-15.46</v>
      </c>
      <c r="AB34" s="116">
        <v>9.36</v>
      </c>
      <c r="AC34" s="136">
        <v>93.58</v>
      </c>
      <c r="AD34" s="116">
        <v>0</v>
      </c>
      <c r="AE34" s="166">
        <v>0</v>
      </c>
      <c r="AF34" s="166">
        <v>0</v>
      </c>
      <c r="AG34" s="166">
        <v>-9.7899999999999991</v>
      </c>
      <c r="AH34" s="166">
        <v>-10.31</v>
      </c>
    </row>
    <row r="35" spans="1:34">
      <c r="A35" s="116" t="s">
        <v>171</v>
      </c>
      <c r="B35" s="116">
        <v>-1.34</v>
      </c>
      <c r="C35" s="116">
        <v>1.87</v>
      </c>
      <c r="D35" s="116">
        <v>-0.41</v>
      </c>
      <c r="E35" s="116">
        <v>0</v>
      </c>
      <c r="F35" s="116">
        <v>2.34</v>
      </c>
      <c r="G35" s="116">
        <v>-225.52</v>
      </c>
      <c r="H35" s="116">
        <v>8.42</v>
      </c>
      <c r="I35" s="116">
        <v>0</v>
      </c>
      <c r="J35" s="116">
        <v>-1.24</v>
      </c>
      <c r="K35" s="116">
        <v>0</v>
      </c>
      <c r="L35" s="116">
        <v>-1.1299999999999999</v>
      </c>
      <c r="M35" s="116">
        <v>0</v>
      </c>
      <c r="N35" s="116">
        <v>0</v>
      </c>
      <c r="O35" s="116">
        <v>-1.55</v>
      </c>
      <c r="P35" s="116">
        <v>-2.37</v>
      </c>
      <c r="Q35" s="116">
        <v>0</v>
      </c>
      <c r="R35" s="116">
        <v>7.49</v>
      </c>
      <c r="S35" s="116">
        <v>0</v>
      </c>
      <c r="T35" s="116">
        <v>4.68</v>
      </c>
      <c r="U35" s="116">
        <v>4.68</v>
      </c>
      <c r="V35" s="116">
        <v>18.71</v>
      </c>
      <c r="W35" s="116">
        <v>0</v>
      </c>
      <c r="X35" s="116">
        <v>0</v>
      </c>
      <c r="Y35" s="116">
        <v>0</v>
      </c>
      <c r="Z35" s="116">
        <v>-5.15</v>
      </c>
      <c r="AA35" s="116">
        <v>0</v>
      </c>
      <c r="AB35" s="116">
        <v>9.36</v>
      </c>
      <c r="AC35" s="136">
        <v>102.95</v>
      </c>
      <c r="AD35" s="116">
        <v>0</v>
      </c>
      <c r="AE35" s="166">
        <v>0</v>
      </c>
      <c r="AF35" s="166">
        <v>0</v>
      </c>
      <c r="AG35" s="166">
        <v>-9.7899999999999991</v>
      </c>
      <c r="AH35" s="166">
        <v>0</v>
      </c>
    </row>
    <row r="36" spans="1:34">
      <c r="A36" s="116" t="s">
        <v>172</v>
      </c>
      <c r="B36" s="116">
        <v>-1.34</v>
      </c>
      <c r="C36" s="116">
        <v>1.87</v>
      </c>
      <c r="D36" s="116">
        <v>-0.41</v>
      </c>
      <c r="E36" s="116">
        <v>0</v>
      </c>
      <c r="F36" s="116">
        <v>2.34</v>
      </c>
      <c r="G36" s="116">
        <v>-325.95999999999998</v>
      </c>
      <c r="H36" s="116">
        <v>8.42</v>
      </c>
      <c r="I36" s="116">
        <v>0</v>
      </c>
      <c r="J36" s="116">
        <v>-1.44</v>
      </c>
      <c r="K36" s="116">
        <v>0</v>
      </c>
      <c r="L36" s="116">
        <v>-1.1299999999999999</v>
      </c>
      <c r="M36" s="116">
        <v>0</v>
      </c>
      <c r="N36" s="116">
        <v>0</v>
      </c>
      <c r="O36" s="116">
        <v>-1.55</v>
      </c>
      <c r="P36" s="116">
        <v>-2.68</v>
      </c>
      <c r="Q36" s="116">
        <v>0</v>
      </c>
      <c r="R36" s="116">
        <v>7.49</v>
      </c>
      <c r="S36" s="116">
        <v>0</v>
      </c>
      <c r="T36" s="116">
        <v>4.68</v>
      </c>
      <c r="U36" s="116">
        <v>4.68</v>
      </c>
      <c r="V36" s="116">
        <v>18.71</v>
      </c>
      <c r="W36" s="116">
        <v>0</v>
      </c>
      <c r="X36" s="116">
        <v>0</v>
      </c>
      <c r="Y36" s="116">
        <v>0</v>
      </c>
      <c r="Z36" s="116">
        <v>-5.15</v>
      </c>
      <c r="AA36" s="116">
        <v>0</v>
      </c>
      <c r="AB36" s="116">
        <v>9.36</v>
      </c>
      <c r="AC36" s="136">
        <v>102.95</v>
      </c>
      <c r="AD36" s="116">
        <v>0</v>
      </c>
      <c r="AE36" s="166">
        <v>0</v>
      </c>
      <c r="AF36" s="166">
        <v>0</v>
      </c>
      <c r="AG36" s="166">
        <v>-9.7899999999999991</v>
      </c>
      <c r="AH36" s="166">
        <v>0</v>
      </c>
    </row>
    <row r="37" spans="1:34">
      <c r="A37" s="116" t="s">
        <v>173</v>
      </c>
      <c r="B37" s="116">
        <v>-1.34</v>
      </c>
      <c r="C37" s="116">
        <v>1.87</v>
      </c>
      <c r="D37" s="116">
        <v>-0.41</v>
      </c>
      <c r="E37" s="116">
        <v>0</v>
      </c>
      <c r="F37" s="116">
        <v>0</v>
      </c>
      <c r="G37" s="116">
        <v>-400.07</v>
      </c>
      <c r="H37" s="116">
        <v>8.42</v>
      </c>
      <c r="I37" s="116">
        <v>0</v>
      </c>
      <c r="J37" s="116">
        <v>-1.65</v>
      </c>
      <c r="K37" s="116">
        <v>0</v>
      </c>
      <c r="L37" s="116">
        <v>-1.1299999999999999</v>
      </c>
      <c r="M37" s="116">
        <v>0</v>
      </c>
      <c r="N37" s="116">
        <v>0</v>
      </c>
      <c r="O37" s="116">
        <v>-1.55</v>
      </c>
      <c r="P37" s="116">
        <v>-2.78</v>
      </c>
      <c r="Q37" s="116">
        <v>0</v>
      </c>
      <c r="R37" s="116">
        <v>0</v>
      </c>
      <c r="S37" s="116">
        <v>0</v>
      </c>
      <c r="T37" s="116">
        <v>4.68</v>
      </c>
      <c r="U37" s="116">
        <v>0</v>
      </c>
      <c r="V37" s="116">
        <v>0</v>
      </c>
      <c r="W37" s="116">
        <v>0</v>
      </c>
      <c r="X37" s="116">
        <v>0</v>
      </c>
      <c r="Y37" s="116">
        <v>0</v>
      </c>
      <c r="Z37" s="116">
        <v>-5.15</v>
      </c>
      <c r="AA37" s="116">
        <v>0</v>
      </c>
      <c r="AB37" s="116">
        <v>9.36</v>
      </c>
      <c r="AC37" s="136">
        <v>0</v>
      </c>
      <c r="AD37" s="116">
        <v>0</v>
      </c>
      <c r="AE37" s="166">
        <v>0</v>
      </c>
      <c r="AF37" s="166">
        <v>0</v>
      </c>
      <c r="AG37" s="166">
        <v>-9.7899999999999991</v>
      </c>
      <c r="AH37" s="166">
        <v>0</v>
      </c>
    </row>
    <row r="38" spans="1:34">
      <c r="A38" s="116" t="s">
        <v>174</v>
      </c>
      <c r="B38" s="116">
        <v>-1.34</v>
      </c>
      <c r="C38" s="116">
        <v>1.87</v>
      </c>
      <c r="D38" s="116">
        <v>-0.41</v>
      </c>
      <c r="E38" s="116">
        <v>0</v>
      </c>
      <c r="F38" s="116">
        <v>0</v>
      </c>
      <c r="G38" s="116">
        <v>-400.36</v>
      </c>
      <c r="H38" s="116">
        <v>8.42</v>
      </c>
      <c r="I38" s="116">
        <v>0</v>
      </c>
      <c r="J38" s="116">
        <v>-1.86</v>
      </c>
      <c r="K38" s="116">
        <v>0</v>
      </c>
      <c r="L38" s="116">
        <v>-1.1299999999999999</v>
      </c>
      <c r="M38" s="116">
        <v>0</v>
      </c>
      <c r="N38" s="116">
        <v>0</v>
      </c>
      <c r="O38" s="116">
        <v>-1.55</v>
      </c>
      <c r="P38" s="116">
        <v>-2.99</v>
      </c>
      <c r="Q38" s="116">
        <v>0</v>
      </c>
      <c r="R38" s="116">
        <v>0</v>
      </c>
      <c r="S38" s="116">
        <v>0</v>
      </c>
      <c r="T38" s="116">
        <v>4.68</v>
      </c>
      <c r="U38" s="116">
        <v>0</v>
      </c>
      <c r="V38" s="116">
        <v>0</v>
      </c>
      <c r="W38" s="116">
        <v>0</v>
      </c>
      <c r="X38" s="116">
        <v>0</v>
      </c>
      <c r="Y38" s="116">
        <v>0</v>
      </c>
      <c r="Z38" s="116">
        <v>-5.15</v>
      </c>
      <c r="AA38" s="116">
        <v>0</v>
      </c>
      <c r="AB38" s="116">
        <v>9.36</v>
      </c>
      <c r="AC38" s="136">
        <v>0</v>
      </c>
      <c r="AD38" s="116">
        <v>0</v>
      </c>
      <c r="AE38" s="166">
        <v>0</v>
      </c>
      <c r="AF38" s="166">
        <v>0</v>
      </c>
      <c r="AG38" s="166">
        <v>-9.7899999999999991</v>
      </c>
      <c r="AH38" s="166">
        <v>0</v>
      </c>
    </row>
    <row r="39" spans="1:34">
      <c r="A39" s="116" t="s">
        <v>175</v>
      </c>
      <c r="B39" s="116">
        <v>-1.34</v>
      </c>
      <c r="C39" s="116">
        <v>1.87</v>
      </c>
      <c r="D39" s="116">
        <v>-0.41</v>
      </c>
      <c r="E39" s="116">
        <v>0</v>
      </c>
      <c r="F39" s="116">
        <v>2.34</v>
      </c>
      <c r="G39" s="116">
        <v>-340.52</v>
      </c>
      <c r="H39" s="116">
        <v>7.49</v>
      </c>
      <c r="I39" s="116">
        <v>0</v>
      </c>
      <c r="J39" s="116">
        <v>-2.16</v>
      </c>
      <c r="K39" s="116">
        <v>0</v>
      </c>
      <c r="L39" s="116">
        <v>-1.1299999999999999</v>
      </c>
      <c r="M39" s="116">
        <v>-15.46</v>
      </c>
      <c r="N39" s="116">
        <v>0</v>
      </c>
      <c r="O39" s="116">
        <v>-1.55</v>
      </c>
      <c r="P39" s="116">
        <v>-3.09</v>
      </c>
      <c r="Q39" s="116">
        <v>0</v>
      </c>
      <c r="R39" s="116">
        <v>0</v>
      </c>
      <c r="S39" s="116">
        <v>0</v>
      </c>
      <c r="T39" s="116">
        <v>2.8</v>
      </c>
      <c r="U39" s="116">
        <v>4.68</v>
      </c>
      <c r="V39" s="116">
        <v>18.72</v>
      </c>
      <c r="W39" s="116">
        <v>0</v>
      </c>
      <c r="X39" s="116">
        <v>0</v>
      </c>
      <c r="Y39" s="116">
        <v>0</v>
      </c>
      <c r="Z39" s="116">
        <v>-5.15</v>
      </c>
      <c r="AA39" s="116">
        <v>-32.99</v>
      </c>
      <c r="AB39" s="116">
        <v>9.36</v>
      </c>
      <c r="AC39" s="136">
        <v>0</v>
      </c>
      <c r="AD39" s="116">
        <v>0</v>
      </c>
      <c r="AE39" s="166">
        <v>0</v>
      </c>
      <c r="AF39" s="166">
        <v>0</v>
      </c>
      <c r="AG39" s="166">
        <v>-9.7899999999999991</v>
      </c>
      <c r="AH39" s="166">
        <v>0</v>
      </c>
    </row>
    <row r="40" spans="1:34">
      <c r="A40" s="116" t="s">
        <v>176</v>
      </c>
      <c r="B40" s="116">
        <v>-1.34</v>
      </c>
      <c r="C40" s="116">
        <v>1.87</v>
      </c>
      <c r="D40" s="116">
        <v>-0.41</v>
      </c>
      <c r="E40" s="116">
        <v>0</v>
      </c>
      <c r="F40" s="116">
        <v>2.34</v>
      </c>
      <c r="G40" s="116">
        <v>-504.95</v>
      </c>
      <c r="H40" s="116">
        <v>7.49</v>
      </c>
      <c r="I40" s="116">
        <v>0</v>
      </c>
      <c r="J40" s="116">
        <v>-2.37</v>
      </c>
      <c r="K40" s="116">
        <v>0</v>
      </c>
      <c r="L40" s="116">
        <v>-1.1299999999999999</v>
      </c>
      <c r="M40" s="116">
        <v>0</v>
      </c>
      <c r="N40" s="116">
        <v>0</v>
      </c>
      <c r="O40" s="116">
        <v>-1.55</v>
      </c>
      <c r="P40" s="116">
        <v>-3.2</v>
      </c>
      <c r="Q40" s="116">
        <v>0</v>
      </c>
      <c r="R40" s="116">
        <v>2.8</v>
      </c>
      <c r="S40" s="116">
        <v>4.68</v>
      </c>
      <c r="T40" s="116">
        <v>2.8</v>
      </c>
      <c r="U40" s="116">
        <v>4.68</v>
      </c>
      <c r="V40" s="116">
        <v>18.71</v>
      </c>
      <c r="W40" s="116">
        <v>0</v>
      </c>
      <c r="X40" s="116">
        <v>0</v>
      </c>
      <c r="Y40" s="116">
        <v>0</v>
      </c>
      <c r="Z40" s="116">
        <v>-5.15</v>
      </c>
      <c r="AA40" s="116">
        <v>-32.99</v>
      </c>
      <c r="AB40" s="116">
        <v>9.36</v>
      </c>
      <c r="AC40" s="136">
        <v>74.88</v>
      </c>
      <c r="AD40" s="116">
        <v>4.68</v>
      </c>
      <c r="AE40" s="166">
        <v>4.21</v>
      </c>
      <c r="AF40" s="166">
        <v>0</v>
      </c>
      <c r="AG40" s="166">
        <v>-9.7899999999999991</v>
      </c>
      <c r="AH40" s="166">
        <v>0</v>
      </c>
    </row>
    <row r="41" spans="1:34">
      <c r="A41" s="116" t="s">
        <v>177</v>
      </c>
      <c r="B41" s="116">
        <v>-1.34</v>
      </c>
      <c r="C41" s="116">
        <v>2.34</v>
      </c>
      <c r="D41" s="116">
        <v>-0.41</v>
      </c>
      <c r="E41" s="116">
        <v>0</v>
      </c>
      <c r="F41" s="116">
        <v>2.34</v>
      </c>
      <c r="G41" s="116">
        <v>-719.72</v>
      </c>
      <c r="H41" s="116">
        <v>7.49</v>
      </c>
      <c r="I41" s="116">
        <v>0</v>
      </c>
      <c r="J41" s="116">
        <v>-2.58</v>
      </c>
      <c r="K41" s="116">
        <v>0</v>
      </c>
      <c r="L41" s="116">
        <v>-1.1299999999999999</v>
      </c>
      <c r="M41" s="116">
        <v>0</v>
      </c>
      <c r="N41" s="116">
        <v>0</v>
      </c>
      <c r="O41" s="116">
        <v>-1.55</v>
      </c>
      <c r="P41" s="116">
        <v>-2.99</v>
      </c>
      <c r="Q41" s="116">
        <v>0</v>
      </c>
      <c r="R41" s="116">
        <v>2.8</v>
      </c>
      <c r="S41" s="116">
        <v>0</v>
      </c>
      <c r="T41" s="116">
        <v>2.8</v>
      </c>
      <c r="U41" s="116">
        <v>4.68</v>
      </c>
      <c r="V41" s="116">
        <v>18.72</v>
      </c>
      <c r="W41" s="116">
        <v>0</v>
      </c>
      <c r="X41" s="116">
        <v>0</v>
      </c>
      <c r="Y41" s="116">
        <v>0</v>
      </c>
      <c r="Z41" s="116">
        <v>-5.15</v>
      </c>
      <c r="AA41" s="116">
        <v>0</v>
      </c>
      <c r="AB41" s="116">
        <v>9.36</v>
      </c>
      <c r="AC41" s="136">
        <v>0</v>
      </c>
      <c r="AD41" s="116">
        <v>0</v>
      </c>
      <c r="AE41" s="166">
        <v>0</v>
      </c>
      <c r="AF41" s="166">
        <v>0</v>
      </c>
      <c r="AG41" s="166">
        <v>-9.7899999999999991</v>
      </c>
      <c r="AH41" s="166">
        <v>0</v>
      </c>
    </row>
    <row r="42" spans="1:34">
      <c r="A42" s="116" t="s">
        <v>178</v>
      </c>
      <c r="B42" s="116">
        <v>-1.34</v>
      </c>
      <c r="C42" s="116">
        <v>2.34</v>
      </c>
      <c r="D42" s="116">
        <v>-0.41</v>
      </c>
      <c r="E42" s="116">
        <v>0</v>
      </c>
      <c r="F42" s="116">
        <v>2.34</v>
      </c>
      <c r="G42" s="116">
        <v>-817.51</v>
      </c>
      <c r="H42" s="116">
        <v>7.49</v>
      </c>
      <c r="I42" s="116">
        <v>0</v>
      </c>
      <c r="J42" s="116">
        <v>-2.78</v>
      </c>
      <c r="K42" s="116">
        <v>0</v>
      </c>
      <c r="L42" s="116">
        <v>-1.1299999999999999</v>
      </c>
      <c r="M42" s="116">
        <v>0</v>
      </c>
      <c r="N42" s="116">
        <v>0</v>
      </c>
      <c r="O42" s="116">
        <v>-1.55</v>
      </c>
      <c r="P42" s="116">
        <v>-2.89</v>
      </c>
      <c r="Q42" s="116">
        <v>0</v>
      </c>
      <c r="R42" s="116">
        <v>2.8</v>
      </c>
      <c r="S42" s="116">
        <v>0</v>
      </c>
      <c r="T42" s="116">
        <v>2.8</v>
      </c>
      <c r="U42" s="116">
        <v>4.68</v>
      </c>
      <c r="V42" s="116">
        <v>18.71</v>
      </c>
      <c r="W42" s="116">
        <v>0</v>
      </c>
      <c r="X42" s="116">
        <v>0</v>
      </c>
      <c r="Y42" s="116">
        <v>0</v>
      </c>
      <c r="Z42" s="116">
        <v>-5.15</v>
      </c>
      <c r="AA42" s="116">
        <v>0</v>
      </c>
      <c r="AB42" s="116">
        <v>9.36</v>
      </c>
      <c r="AC42" s="136">
        <v>74.87</v>
      </c>
      <c r="AD42" s="116">
        <v>0</v>
      </c>
      <c r="AE42" s="166">
        <v>0</v>
      </c>
      <c r="AF42" s="166">
        <v>0</v>
      </c>
      <c r="AG42" s="166">
        <v>-9.7899999999999991</v>
      </c>
      <c r="AH42" s="166">
        <v>0</v>
      </c>
    </row>
    <row r="43" spans="1:34">
      <c r="A43" s="116" t="s">
        <v>179</v>
      </c>
      <c r="B43" s="116">
        <v>-1.34</v>
      </c>
      <c r="C43" s="116">
        <v>1.41</v>
      </c>
      <c r="D43" s="116">
        <v>-0.82</v>
      </c>
      <c r="E43" s="116">
        <v>0</v>
      </c>
      <c r="F43" s="116">
        <v>2.34</v>
      </c>
      <c r="G43" s="116">
        <v>-551.74</v>
      </c>
      <c r="H43" s="116">
        <v>9.36</v>
      </c>
      <c r="I43" s="116">
        <v>0</v>
      </c>
      <c r="J43" s="116">
        <v>-2.89</v>
      </c>
      <c r="K43" s="116">
        <v>0</v>
      </c>
      <c r="L43" s="116">
        <v>-1.1299999999999999</v>
      </c>
      <c r="M43" s="116">
        <v>0</v>
      </c>
      <c r="N43" s="116">
        <v>0</v>
      </c>
      <c r="O43" s="116">
        <v>-1.55</v>
      </c>
      <c r="P43" s="116">
        <v>-2.78</v>
      </c>
      <c r="Q43" s="116">
        <v>0</v>
      </c>
      <c r="R43" s="116">
        <v>2.8</v>
      </c>
      <c r="S43" s="116">
        <v>4.68</v>
      </c>
      <c r="T43" s="116">
        <v>0</v>
      </c>
      <c r="U43" s="116">
        <v>4.68</v>
      </c>
      <c r="V43" s="116">
        <v>18.71</v>
      </c>
      <c r="W43" s="116">
        <v>0</v>
      </c>
      <c r="X43" s="116">
        <v>0</v>
      </c>
      <c r="Y43" s="116">
        <v>0</v>
      </c>
      <c r="Z43" s="116">
        <v>-5.15</v>
      </c>
      <c r="AA43" s="116">
        <v>-8.25</v>
      </c>
      <c r="AB43" s="116">
        <v>9.36</v>
      </c>
      <c r="AC43" s="136">
        <v>74.87</v>
      </c>
      <c r="AD43" s="116">
        <v>4.68</v>
      </c>
      <c r="AE43" s="166">
        <v>5.05</v>
      </c>
      <c r="AF43" s="166">
        <v>26.2</v>
      </c>
      <c r="AG43" s="166">
        <v>-8.25</v>
      </c>
      <c r="AH43" s="166">
        <v>0</v>
      </c>
    </row>
    <row r="44" spans="1:34">
      <c r="A44" s="116" t="s">
        <v>180</v>
      </c>
      <c r="B44" s="116">
        <v>-1.34</v>
      </c>
      <c r="C44" s="116">
        <v>1.87</v>
      </c>
      <c r="D44" s="116">
        <v>-0.82</v>
      </c>
      <c r="E44" s="116">
        <v>0</v>
      </c>
      <c r="F44" s="116">
        <v>2.34</v>
      </c>
      <c r="G44" s="116">
        <v>-865.09</v>
      </c>
      <c r="H44" s="116">
        <v>9.36</v>
      </c>
      <c r="I44" s="116">
        <v>0</v>
      </c>
      <c r="J44" s="116">
        <v>-2.99</v>
      </c>
      <c r="K44" s="116">
        <v>0</v>
      </c>
      <c r="L44" s="116">
        <v>-1.1299999999999999</v>
      </c>
      <c r="M44" s="116">
        <v>0</v>
      </c>
      <c r="N44" s="116">
        <v>0</v>
      </c>
      <c r="O44" s="116">
        <v>-1.55</v>
      </c>
      <c r="P44" s="116">
        <v>-2.78</v>
      </c>
      <c r="Q44" s="116">
        <v>0</v>
      </c>
      <c r="R44" s="116">
        <v>3.74</v>
      </c>
      <c r="S44" s="116">
        <v>4.68</v>
      </c>
      <c r="T44" s="116">
        <v>0</v>
      </c>
      <c r="U44" s="116">
        <v>4.68</v>
      </c>
      <c r="V44" s="116">
        <v>18.71</v>
      </c>
      <c r="W44" s="116">
        <v>0</v>
      </c>
      <c r="X44" s="116">
        <v>0</v>
      </c>
      <c r="Y44" s="116">
        <v>0</v>
      </c>
      <c r="Z44" s="116">
        <v>-5.15</v>
      </c>
      <c r="AA44" s="116">
        <v>0</v>
      </c>
      <c r="AB44" s="116">
        <v>9.36</v>
      </c>
      <c r="AC44" s="136">
        <v>74.86</v>
      </c>
      <c r="AD44" s="116">
        <v>4.68</v>
      </c>
      <c r="AE44" s="166">
        <v>5.05</v>
      </c>
      <c r="AF44" s="166">
        <v>0</v>
      </c>
      <c r="AG44" s="166">
        <v>-8.25</v>
      </c>
      <c r="AH44" s="166">
        <v>0</v>
      </c>
    </row>
    <row r="45" spans="1:34">
      <c r="A45" s="116" t="s">
        <v>181</v>
      </c>
      <c r="B45" s="116">
        <v>-1.34</v>
      </c>
      <c r="C45" s="116">
        <v>2.34</v>
      </c>
      <c r="D45" s="116">
        <v>-0.82</v>
      </c>
      <c r="E45" s="116">
        <v>0</v>
      </c>
      <c r="F45" s="116">
        <v>2.34</v>
      </c>
      <c r="G45" s="116">
        <v>-1151.49</v>
      </c>
      <c r="H45" s="116">
        <v>9.36</v>
      </c>
      <c r="I45" s="116">
        <v>0</v>
      </c>
      <c r="J45" s="116">
        <v>-2.68</v>
      </c>
      <c r="K45" s="116">
        <v>-2.06</v>
      </c>
      <c r="L45" s="116">
        <v>-1.1299999999999999</v>
      </c>
      <c r="M45" s="116">
        <v>0</v>
      </c>
      <c r="N45" s="116">
        <v>0</v>
      </c>
      <c r="O45" s="116">
        <v>-1.55</v>
      </c>
      <c r="P45" s="116">
        <v>-2.68</v>
      </c>
      <c r="Q45" s="116">
        <v>0</v>
      </c>
      <c r="R45" s="116">
        <v>2.8</v>
      </c>
      <c r="S45" s="116">
        <v>4.68</v>
      </c>
      <c r="T45" s="116">
        <v>0</v>
      </c>
      <c r="U45" s="116">
        <v>4.68</v>
      </c>
      <c r="V45" s="116">
        <v>18.71</v>
      </c>
      <c r="W45" s="116">
        <v>0</v>
      </c>
      <c r="X45" s="116">
        <v>0</v>
      </c>
      <c r="Y45" s="116">
        <v>0</v>
      </c>
      <c r="Z45" s="116">
        <v>-7.22</v>
      </c>
      <c r="AA45" s="116">
        <v>-10.31</v>
      </c>
      <c r="AB45" s="116">
        <v>9.36</v>
      </c>
      <c r="AC45" s="136">
        <v>84.23</v>
      </c>
      <c r="AD45" s="116">
        <v>4.68</v>
      </c>
      <c r="AE45" s="166">
        <v>5.05</v>
      </c>
      <c r="AF45" s="166">
        <v>0</v>
      </c>
      <c r="AG45" s="166">
        <v>-8.25</v>
      </c>
      <c r="AH45" s="166">
        <v>0</v>
      </c>
    </row>
    <row r="46" spans="1:34">
      <c r="A46" s="116" t="s">
        <v>182</v>
      </c>
      <c r="B46" s="116">
        <v>-1.34</v>
      </c>
      <c r="C46" s="116">
        <v>2.34</v>
      </c>
      <c r="D46" s="116">
        <v>-0.82</v>
      </c>
      <c r="E46" s="116">
        <v>0</v>
      </c>
      <c r="F46" s="116">
        <v>2.34</v>
      </c>
      <c r="G46" s="116">
        <v>-1000.31</v>
      </c>
      <c r="H46" s="116">
        <v>9.36</v>
      </c>
      <c r="I46" s="116">
        <v>0</v>
      </c>
      <c r="J46" s="116">
        <v>-2.78</v>
      </c>
      <c r="K46" s="116">
        <v>-2.06</v>
      </c>
      <c r="L46" s="116">
        <v>-1.1299999999999999</v>
      </c>
      <c r="M46" s="116">
        <v>0</v>
      </c>
      <c r="N46" s="116">
        <v>0</v>
      </c>
      <c r="O46" s="116">
        <v>-1.55</v>
      </c>
      <c r="P46" s="116">
        <v>-2.58</v>
      </c>
      <c r="Q46" s="116">
        <v>0</v>
      </c>
      <c r="R46" s="116">
        <v>3.24</v>
      </c>
      <c r="S46" s="116">
        <v>4.68</v>
      </c>
      <c r="T46" s="116">
        <v>0</v>
      </c>
      <c r="U46" s="116">
        <v>4.68</v>
      </c>
      <c r="V46" s="116">
        <v>18.71</v>
      </c>
      <c r="W46" s="116">
        <v>0</v>
      </c>
      <c r="X46" s="116">
        <v>0</v>
      </c>
      <c r="Y46" s="116">
        <v>0</v>
      </c>
      <c r="Z46" s="116">
        <v>-7.22</v>
      </c>
      <c r="AA46" s="116">
        <v>-30.93</v>
      </c>
      <c r="AB46" s="116">
        <v>9.36</v>
      </c>
      <c r="AC46" s="136">
        <v>84.23</v>
      </c>
      <c r="AD46" s="116">
        <v>4.68</v>
      </c>
      <c r="AE46" s="166">
        <v>5.05</v>
      </c>
      <c r="AF46" s="166">
        <v>0</v>
      </c>
      <c r="AG46" s="166">
        <v>-8.25</v>
      </c>
      <c r="AH46" s="166">
        <v>0</v>
      </c>
    </row>
    <row r="47" spans="1:34">
      <c r="A47" s="116" t="s">
        <v>183</v>
      </c>
      <c r="B47" s="116">
        <v>-1.34</v>
      </c>
      <c r="C47" s="116">
        <v>2.34</v>
      </c>
      <c r="D47" s="116">
        <v>-0.82</v>
      </c>
      <c r="E47" s="116">
        <v>0</v>
      </c>
      <c r="F47" s="116">
        <v>2.34</v>
      </c>
      <c r="G47" s="116">
        <v>-1130.03</v>
      </c>
      <c r="H47" s="116">
        <v>9.36</v>
      </c>
      <c r="I47" s="116">
        <v>0</v>
      </c>
      <c r="J47" s="116">
        <v>-2.89</v>
      </c>
      <c r="K47" s="116">
        <v>-1.03</v>
      </c>
      <c r="L47" s="116">
        <v>-1.1299999999999999</v>
      </c>
      <c r="M47" s="116">
        <v>0</v>
      </c>
      <c r="N47" s="116">
        <v>0</v>
      </c>
      <c r="O47" s="116">
        <v>-1.55</v>
      </c>
      <c r="P47" s="116">
        <v>-2.58</v>
      </c>
      <c r="Q47" s="116">
        <v>0</v>
      </c>
      <c r="R47" s="116">
        <v>2.8</v>
      </c>
      <c r="S47" s="116">
        <v>4.68</v>
      </c>
      <c r="T47" s="116">
        <v>0</v>
      </c>
      <c r="U47" s="116">
        <v>4.68</v>
      </c>
      <c r="V47" s="116">
        <v>18.71</v>
      </c>
      <c r="W47" s="116">
        <v>-3.09</v>
      </c>
      <c r="X47" s="116">
        <v>84.22</v>
      </c>
      <c r="Y47" s="116">
        <v>0</v>
      </c>
      <c r="Z47" s="116">
        <v>-7.22</v>
      </c>
      <c r="AA47" s="116">
        <v>-25.77</v>
      </c>
      <c r="AB47" s="116">
        <v>9.36</v>
      </c>
      <c r="AC47" s="136">
        <v>84.23</v>
      </c>
      <c r="AD47" s="116">
        <v>4.68</v>
      </c>
      <c r="AE47" s="166">
        <v>5.05</v>
      </c>
      <c r="AF47" s="166">
        <v>0</v>
      </c>
      <c r="AG47" s="166">
        <v>-8.25</v>
      </c>
      <c r="AH47" s="166">
        <v>0</v>
      </c>
    </row>
    <row r="48" spans="1:34">
      <c r="A48" s="116" t="s">
        <v>184</v>
      </c>
      <c r="B48" s="116">
        <v>-1.34</v>
      </c>
      <c r="C48" s="116">
        <v>2.34</v>
      </c>
      <c r="D48" s="116">
        <v>-0.82</v>
      </c>
      <c r="E48" s="116">
        <v>0</v>
      </c>
      <c r="F48" s="116">
        <v>2.34</v>
      </c>
      <c r="G48" s="116">
        <v>-1130.03</v>
      </c>
      <c r="H48" s="116">
        <v>9.36</v>
      </c>
      <c r="I48" s="116">
        <v>0</v>
      </c>
      <c r="J48" s="116">
        <v>-2.99</v>
      </c>
      <c r="K48" s="116">
        <v>-1.03</v>
      </c>
      <c r="L48" s="116">
        <v>-1.1299999999999999</v>
      </c>
      <c r="M48" s="116">
        <v>0</v>
      </c>
      <c r="N48" s="116">
        <v>0</v>
      </c>
      <c r="O48" s="116">
        <v>-1.55</v>
      </c>
      <c r="P48" s="116">
        <v>-2.4700000000000002</v>
      </c>
      <c r="Q48" s="116">
        <v>0</v>
      </c>
      <c r="R48" s="116">
        <v>2.8</v>
      </c>
      <c r="S48" s="116">
        <v>4.68</v>
      </c>
      <c r="T48" s="116">
        <v>0</v>
      </c>
      <c r="U48" s="116">
        <v>4.68</v>
      </c>
      <c r="V48" s="116">
        <v>18.71</v>
      </c>
      <c r="W48" s="116">
        <v>-3.09</v>
      </c>
      <c r="X48" s="116">
        <v>84.22</v>
      </c>
      <c r="Y48" s="116">
        <v>0</v>
      </c>
      <c r="Z48" s="116">
        <v>-7.22</v>
      </c>
      <c r="AA48" s="116">
        <v>0</v>
      </c>
      <c r="AB48" s="116">
        <v>9.36</v>
      </c>
      <c r="AC48" s="136">
        <v>84.23</v>
      </c>
      <c r="AD48" s="116">
        <v>4.68</v>
      </c>
      <c r="AE48" s="166">
        <v>5.05</v>
      </c>
      <c r="AF48" s="166">
        <v>0</v>
      </c>
      <c r="AG48" s="166">
        <v>-8.25</v>
      </c>
      <c r="AH48" s="166">
        <v>0</v>
      </c>
    </row>
    <row r="49" spans="1:34">
      <c r="A49" s="116" t="s">
        <v>185</v>
      </c>
      <c r="B49" s="116">
        <v>-1.34</v>
      </c>
      <c r="C49" s="116">
        <v>2.34</v>
      </c>
      <c r="D49" s="116">
        <v>-0.82</v>
      </c>
      <c r="E49" s="116">
        <v>0</v>
      </c>
      <c r="F49" s="116">
        <v>2.34</v>
      </c>
      <c r="G49" s="116">
        <v>-929.98</v>
      </c>
      <c r="H49" s="116">
        <v>9.36</v>
      </c>
      <c r="I49" s="116">
        <v>0</v>
      </c>
      <c r="J49" s="116">
        <v>-1.1299999999999999</v>
      </c>
      <c r="K49" s="116">
        <v>-1.03</v>
      </c>
      <c r="L49" s="116">
        <v>-1.1299999999999999</v>
      </c>
      <c r="M49" s="116">
        <v>0</v>
      </c>
      <c r="N49" s="116">
        <v>0</v>
      </c>
      <c r="O49" s="116">
        <v>-1.55</v>
      </c>
      <c r="P49" s="116">
        <v>-2.4700000000000002</v>
      </c>
      <c r="Q49" s="116">
        <v>0</v>
      </c>
      <c r="R49" s="116">
        <v>2.8</v>
      </c>
      <c r="S49" s="116">
        <v>4.68</v>
      </c>
      <c r="T49" s="116">
        <v>0</v>
      </c>
      <c r="U49" s="116">
        <v>4.68</v>
      </c>
      <c r="V49" s="116">
        <v>18.71</v>
      </c>
      <c r="W49" s="116">
        <v>-3.09</v>
      </c>
      <c r="X49" s="116">
        <v>84.22</v>
      </c>
      <c r="Y49" s="116">
        <v>0</v>
      </c>
      <c r="Z49" s="116">
        <v>-7.22</v>
      </c>
      <c r="AA49" s="116">
        <v>0</v>
      </c>
      <c r="AB49" s="116">
        <v>9.36</v>
      </c>
      <c r="AC49" s="136">
        <v>84.23</v>
      </c>
      <c r="AD49" s="116">
        <v>4.68</v>
      </c>
      <c r="AE49" s="166">
        <v>5.05</v>
      </c>
      <c r="AF49" s="166">
        <v>0</v>
      </c>
      <c r="AG49" s="166">
        <v>-8.25</v>
      </c>
      <c r="AH49" s="166">
        <v>0</v>
      </c>
    </row>
    <row r="50" spans="1:34">
      <c r="A50" s="116" t="s">
        <v>186</v>
      </c>
      <c r="B50" s="116">
        <v>-1.34</v>
      </c>
      <c r="C50" s="116">
        <v>2.34</v>
      </c>
      <c r="D50" s="116">
        <v>-0.82</v>
      </c>
      <c r="E50" s="116">
        <v>0</v>
      </c>
      <c r="F50" s="116">
        <v>2.34</v>
      </c>
      <c r="G50" s="116">
        <v>-934.22</v>
      </c>
      <c r="H50" s="116">
        <v>9.36</v>
      </c>
      <c r="I50" s="116">
        <v>0</v>
      </c>
      <c r="J50" s="116">
        <v>-1.1299999999999999</v>
      </c>
      <c r="K50" s="116">
        <v>-1.03</v>
      </c>
      <c r="L50" s="116">
        <v>-1.1299999999999999</v>
      </c>
      <c r="M50" s="116">
        <v>0</v>
      </c>
      <c r="N50" s="116">
        <v>0</v>
      </c>
      <c r="O50" s="116">
        <v>-1.55</v>
      </c>
      <c r="P50" s="116">
        <v>-2.4700000000000002</v>
      </c>
      <c r="Q50" s="116">
        <v>0</v>
      </c>
      <c r="R50" s="116">
        <v>2.8</v>
      </c>
      <c r="S50" s="116">
        <v>4.68</v>
      </c>
      <c r="T50" s="116">
        <v>0</v>
      </c>
      <c r="U50" s="116">
        <v>4.68</v>
      </c>
      <c r="V50" s="116">
        <v>18.71</v>
      </c>
      <c r="W50" s="116">
        <v>-3.09</v>
      </c>
      <c r="X50" s="116">
        <v>84.22</v>
      </c>
      <c r="Y50" s="116">
        <v>0</v>
      </c>
      <c r="Z50" s="116">
        <v>-7.22</v>
      </c>
      <c r="AA50" s="116">
        <v>0</v>
      </c>
      <c r="AB50" s="116">
        <v>9.36</v>
      </c>
      <c r="AC50" s="136">
        <v>84.23</v>
      </c>
      <c r="AD50" s="116">
        <v>4.68</v>
      </c>
      <c r="AE50" s="166">
        <v>5.05</v>
      </c>
      <c r="AF50" s="166">
        <v>0</v>
      </c>
      <c r="AG50" s="166">
        <v>-8.25</v>
      </c>
      <c r="AH50" s="166">
        <v>0</v>
      </c>
    </row>
    <row r="51" spans="1:34">
      <c r="A51" s="116" t="s">
        <v>187</v>
      </c>
      <c r="B51" s="116">
        <v>-1.34</v>
      </c>
      <c r="C51" s="116">
        <v>2.34</v>
      </c>
      <c r="D51" s="116">
        <v>-0.82</v>
      </c>
      <c r="E51" s="116">
        <v>0</v>
      </c>
      <c r="F51" s="116">
        <v>2.34</v>
      </c>
      <c r="G51" s="116">
        <v>-928.48</v>
      </c>
      <c r="H51" s="116">
        <v>10.29</v>
      </c>
      <c r="I51" s="116">
        <v>0</v>
      </c>
      <c r="J51" s="116">
        <v>-2.06</v>
      </c>
      <c r="K51" s="116">
        <v>-1.03</v>
      </c>
      <c r="L51" s="116">
        <v>-1.1299999999999999</v>
      </c>
      <c r="M51" s="116">
        <v>0</v>
      </c>
      <c r="N51" s="116">
        <v>0</v>
      </c>
      <c r="O51" s="116">
        <v>-1.55</v>
      </c>
      <c r="P51" s="116">
        <v>-2.58</v>
      </c>
      <c r="Q51" s="116">
        <v>0</v>
      </c>
      <c r="R51" s="116">
        <v>2.8</v>
      </c>
      <c r="S51" s="116">
        <v>4.68</v>
      </c>
      <c r="T51" s="116">
        <v>0</v>
      </c>
      <c r="U51" s="116">
        <v>4.68</v>
      </c>
      <c r="V51" s="116">
        <v>18.71</v>
      </c>
      <c r="W51" s="116">
        <v>-3.09</v>
      </c>
      <c r="X51" s="116">
        <v>84.22</v>
      </c>
      <c r="Y51" s="116">
        <v>0</v>
      </c>
      <c r="Z51" s="116">
        <v>-10.31</v>
      </c>
      <c r="AA51" s="116">
        <v>0</v>
      </c>
      <c r="AB51" s="116">
        <v>9.36</v>
      </c>
      <c r="AC51" s="136">
        <v>84.24</v>
      </c>
      <c r="AD51" s="116">
        <v>4.68</v>
      </c>
      <c r="AE51" s="166">
        <v>5.05</v>
      </c>
      <c r="AF51" s="166">
        <v>0</v>
      </c>
      <c r="AG51" s="166">
        <v>-8.25</v>
      </c>
      <c r="AH51" s="166">
        <v>0</v>
      </c>
    </row>
    <row r="52" spans="1:34">
      <c r="A52" s="116" t="s">
        <v>188</v>
      </c>
      <c r="B52" s="116">
        <v>-1.34</v>
      </c>
      <c r="C52" s="116">
        <v>2.34</v>
      </c>
      <c r="D52" s="116">
        <v>-0.82</v>
      </c>
      <c r="E52" s="116">
        <v>0</v>
      </c>
      <c r="F52" s="116">
        <v>2.34</v>
      </c>
      <c r="G52" s="116">
        <v>-1028.47</v>
      </c>
      <c r="H52" s="116">
        <v>10.29</v>
      </c>
      <c r="I52" s="116">
        <v>0</v>
      </c>
      <c r="J52" s="116">
        <v>-2.06</v>
      </c>
      <c r="K52" s="116">
        <v>-1.03</v>
      </c>
      <c r="L52" s="116">
        <v>-1.1299999999999999</v>
      </c>
      <c r="M52" s="116">
        <v>0</v>
      </c>
      <c r="N52" s="116">
        <v>0</v>
      </c>
      <c r="O52" s="116">
        <v>-1.55</v>
      </c>
      <c r="P52" s="116">
        <v>-2.4700000000000002</v>
      </c>
      <c r="Q52" s="116">
        <v>0</v>
      </c>
      <c r="R52" s="116">
        <v>2.8</v>
      </c>
      <c r="S52" s="116">
        <v>4.68</v>
      </c>
      <c r="T52" s="116">
        <v>0</v>
      </c>
      <c r="U52" s="116">
        <v>4.68</v>
      </c>
      <c r="V52" s="116">
        <v>18.71</v>
      </c>
      <c r="W52" s="116">
        <v>-3.09</v>
      </c>
      <c r="X52" s="116">
        <v>84.23</v>
      </c>
      <c r="Y52" s="116">
        <v>0</v>
      </c>
      <c r="Z52" s="116">
        <v>-10.31</v>
      </c>
      <c r="AA52" s="116">
        <v>-31.96</v>
      </c>
      <c r="AB52" s="116">
        <v>9.36</v>
      </c>
      <c r="AC52" s="136">
        <v>74.86</v>
      </c>
      <c r="AD52" s="116">
        <v>4.68</v>
      </c>
      <c r="AE52" s="166">
        <v>5.05</v>
      </c>
      <c r="AF52" s="166">
        <v>0</v>
      </c>
      <c r="AG52" s="166">
        <v>-8.25</v>
      </c>
      <c r="AH52" s="166">
        <v>0</v>
      </c>
    </row>
    <row r="53" spans="1:34">
      <c r="A53" s="116" t="s">
        <v>189</v>
      </c>
      <c r="B53" s="116">
        <v>-1.34</v>
      </c>
      <c r="C53" s="116">
        <v>2.34</v>
      </c>
      <c r="D53" s="116">
        <v>-0.82</v>
      </c>
      <c r="E53" s="116">
        <v>0</v>
      </c>
      <c r="F53" s="116">
        <v>2.34</v>
      </c>
      <c r="G53" s="116">
        <v>-987.56</v>
      </c>
      <c r="H53" s="116">
        <v>10.29</v>
      </c>
      <c r="I53" s="116">
        <v>0</v>
      </c>
      <c r="J53" s="116">
        <v>-2.58</v>
      </c>
      <c r="K53" s="116">
        <v>0</v>
      </c>
      <c r="L53" s="116">
        <v>-1.1299999999999999</v>
      </c>
      <c r="M53" s="116">
        <v>0</v>
      </c>
      <c r="N53" s="116">
        <v>0</v>
      </c>
      <c r="O53" s="116">
        <v>-1.55</v>
      </c>
      <c r="P53" s="116">
        <v>-2.27</v>
      </c>
      <c r="Q53" s="116">
        <v>0</v>
      </c>
      <c r="R53" s="116">
        <v>3.74</v>
      </c>
      <c r="S53" s="116">
        <v>4.68</v>
      </c>
      <c r="T53" s="116">
        <v>0</v>
      </c>
      <c r="U53" s="116">
        <v>4.68</v>
      </c>
      <c r="V53" s="116">
        <v>18.71</v>
      </c>
      <c r="W53" s="116">
        <v>-3.09</v>
      </c>
      <c r="X53" s="116">
        <v>84.23</v>
      </c>
      <c r="Y53" s="116">
        <v>0</v>
      </c>
      <c r="Z53" s="116">
        <v>-10.31</v>
      </c>
      <c r="AA53" s="116">
        <v>-32.99</v>
      </c>
      <c r="AB53" s="116">
        <v>9.36</v>
      </c>
      <c r="AC53" s="136">
        <v>74.86</v>
      </c>
      <c r="AD53" s="116">
        <v>4.68</v>
      </c>
      <c r="AE53" s="166">
        <v>5.05</v>
      </c>
      <c r="AF53" s="166">
        <v>0</v>
      </c>
      <c r="AG53" s="166">
        <v>-8.25</v>
      </c>
      <c r="AH53" s="166">
        <v>0</v>
      </c>
    </row>
    <row r="54" spans="1:34">
      <c r="A54" s="116" t="s">
        <v>190</v>
      </c>
      <c r="B54" s="116">
        <v>-1.34</v>
      </c>
      <c r="C54" s="116">
        <v>2.34</v>
      </c>
      <c r="D54" s="116">
        <v>-0.82</v>
      </c>
      <c r="E54" s="116">
        <v>0</v>
      </c>
      <c r="F54" s="116">
        <v>2.34</v>
      </c>
      <c r="G54" s="116">
        <v>-1002.54</v>
      </c>
      <c r="H54" s="116">
        <v>10.29</v>
      </c>
      <c r="I54" s="116">
        <v>0</v>
      </c>
      <c r="J54" s="116">
        <v>-2.4700000000000002</v>
      </c>
      <c r="K54" s="116">
        <v>0</v>
      </c>
      <c r="L54" s="116">
        <v>-1.1299999999999999</v>
      </c>
      <c r="M54" s="116">
        <v>0</v>
      </c>
      <c r="N54" s="116">
        <v>0</v>
      </c>
      <c r="O54" s="116">
        <v>-1.55</v>
      </c>
      <c r="P54" s="116">
        <v>-2.27</v>
      </c>
      <c r="Q54" s="116">
        <v>0</v>
      </c>
      <c r="R54" s="116">
        <v>2.8</v>
      </c>
      <c r="S54" s="116">
        <v>4.68</v>
      </c>
      <c r="T54" s="116">
        <v>0</v>
      </c>
      <c r="U54" s="116">
        <v>4.68</v>
      </c>
      <c r="V54" s="116">
        <v>18.71</v>
      </c>
      <c r="W54" s="116">
        <v>-3.09</v>
      </c>
      <c r="X54" s="116">
        <v>84.23</v>
      </c>
      <c r="Y54" s="116">
        <v>0</v>
      </c>
      <c r="Z54" s="116">
        <v>-10.31</v>
      </c>
      <c r="AA54" s="116">
        <v>-8.25</v>
      </c>
      <c r="AB54" s="116">
        <v>9.36</v>
      </c>
      <c r="AC54" s="136">
        <v>74.86</v>
      </c>
      <c r="AD54" s="116">
        <v>4.68</v>
      </c>
      <c r="AE54" s="166">
        <v>5.05</v>
      </c>
      <c r="AF54" s="166">
        <v>0</v>
      </c>
      <c r="AG54" s="166">
        <v>-8.25</v>
      </c>
      <c r="AH54" s="166">
        <v>0</v>
      </c>
    </row>
    <row r="55" spans="1:34">
      <c r="A55" s="116" t="s">
        <v>191</v>
      </c>
      <c r="B55" s="116">
        <v>-1.34</v>
      </c>
      <c r="C55" s="116">
        <v>2.8</v>
      </c>
      <c r="D55" s="116">
        <v>-1.24</v>
      </c>
      <c r="E55" s="116">
        <v>0</v>
      </c>
      <c r="F55" s="116">
        <v>2.34</v>
      </c>
      <c r="G55" s="116">
        <v>-968.98</v>
      </c>
      <c r="H55" s="116">
        <v>10.29</v>
      </c>
      <c r="I55" s="116">
        <v>0</v>
      </c>
      <c r="J55" s="116">
        <v>-2.27</v>
      </c>
      <c r="K55" s="116">
        <v>0</v>
      </c>
      <c r="L55" s="116">
        <v>-1.1299999999999999</v>
      </c>
      <c r="M55" s="116">
        <v>0</v>
      </c>
      <c r="N55" s="116">
        <v>0</v>
      </c>
      <c r="O55" s="116">
        <v>-1.55</v>
      </c>
      <c r="P55" s="116">
        <v>-2.16</v>
      </c>
      <c r="Q55" s="116">
        <v>0</v>
      </c>
      <c r="R55" s="116">
        <v>3.74</v>
      </c>
      <c r="S55" s="116">
        <v>4.68</v>
      </c>
      <c r="T55" s="116">
        <v>0</v>
      </c>
      <c r="U55" s="116">
        <v>4.68</v>
      </c>
      <c r="V55" s="116">
        <v>18.71</v>
      </c>
      <c r="W55" s="116">
        <v>-3.09</v>
      </c>
      <c r="X55" s="116">
        <v>84.23</v>
      </c>
      <c r="Y55" s="116">
        <v>0</v>
      </c>
      <c r="Z55" s="116">
        <v>-6.19</v>
      </c>
      <c r="AA55" s="116">
        <v>0</v>
      </c>
      <c r="AB55" s="116">
        <v>9.36</v>
      </c>
      <c r="AC55" s="136">
        <v>74.86</v>
      </c>
      <c r="AD55" s="116">
        <v>4.68</v>
      </c>
      <c r="AE55" s="166">
        <v>5.05</v>
      </c>
      <c r="AF55" s="166">
        <v>0</v>
      </c>
      <c r="AG55" s="166">
        <v>-9.7899999999999991</v>
      </c>
      <c r="AH55" s="166">
        <v>0</v>
      </c>
    </row>
    <row r="56" spans="1:34">
      <c r="A56" s="116" t="s">
        <v>192</v>
      </c>
      <c r="B56" s="116">
        <v>-1.34</v>
      </c>
      <c r="C56" s="116">
        <v>1.87</v>
      </c>
      <c r="D56" s="116">
        <v>-1.24</v>
      </c>
      <c r="E56" s="116">
        <v>0</v>
      </c>
      <c r="F56" s="116">
        <v>2.34</v>
      </c>
      <c r="G56" s="116">
        <v>-979.93</v>
      </c>
      <c r="H56" s="116">
        <v>10.29</v>
      </c>
      <c r="I56" s="116">
        <v>0</v>
      </c>
      <c r="J56" s="116">
        <v>-2.27</v>
      </c>
      <c r="K56" s="116">
        <v>0</v>
      </c>
      <c r="L56" s="116">
        <v>-1.1299999999999999</v>
      </c>
      <c r="M56" s="116">
        <v>0</v>
      </c>
      <c r="N56" s="116">
        <v>0</v>
      </c>
      <c r="O56" s="116">
        <v>-1.55</v>
      </c>
      <c r="P56" s="116">
        <v>-2.06</v>
      </c>
      <c r="Q56" s="116">
        <v>0</v>
      </c>
      <c r="R56" s="116">
        <v>3.74</v>
      </c>
      <c r="S56" s="116">
        <v>4.68</v>
      </c>
      <c r="T56" s="116">
        <v>0</v>
      </c>
      <c r="U56" s="116">
        <v>4.68</v>
      </c>
      <c r="V56" s="116">
        <v>18.71</v>
      </c>
      <c r="W56" s="116">
        <v>-3.09</v>
      </c>
      <c r="X56" s="116">
        <v>84.23</v>
      </c>
      <c r="Y56" s="116">
        <v>0</v>
      </c>
      <c r="Z56" s="116">
        <v>-6.19</v>
      </c>
      <c r="AA56" s="116">
        <v>0</v>
      </c>
      <c r="AB56" s="116">
        <v>9.36</v>
      </c>
      <c r="AC56" s="136">
        <v>74.86</v>
      </c>
      <c r="AD56" s="116">
        <v>4.68</v>
      </c>
      <c r="AE56" s="166">
        <v>5.05</v>
      </c>
      <c r="AF56" s="166">
        <v>0</v>
      </c>
      <c r="AG56" s="166">
        <v>-9.7899999999999991</v>
      </c>
      <c r="AH56" s="166">
        <v>0</v>
      </c>
    </row>
    <row r="57" spans="1:34">
      <c r="A57" s="116" t="s">
        <v>193</v>
      </c>
      <c r="B57" s="116">
        <v>-1.44</v>
      </c>
      <c r="C57" s="116">
        <v>1.87</v>
      </c>
      <c r="D57" s="116">
        <v>-1.24</v>
      </c>
      <c r="E57" s="116">
        <v>0</v>
      </c>
      <c r="F57" s="116">
        <v>2.34</v>
      </c>
      <c r="G57" s="116">
        <v>-678.48</v>
      </c>
      <c r="H57" s="116">
        <v>10.29</v>
      </c>
      <c r="I57" s="116">
        <v>0</v>
      </c>
      <c r="J57" s="116">
        <v>0</v>
      </c>
      <c r="K57" s="116">
        <v>0</v>
      </c>
      <c r="L57" s="116">
        <v>-1.1299999999999999</v>
      </c>
      <c r="M57" s="116">
        <v>0</v>
      </c>
      <c r="N57" s="116">
        <v>0</v>
      </c>
      <c r="O57" s="116">
        <v>-1.55</v>
      </c>
      <c r="P57" s="116">
        <v>-1.86</v>
      </c>
      <c r="Q57" s="116">
        <v>0</v>
      </c>
      <c r="R57" s="116">
        <v>2.8</v>
      </c>
      <c r="S57" s="116">
        <v>4.68</v>
      </c>
      <c r="T57" s="116">
        <v>0</v>
      </c>
      <c r="U57" s="116">
        <v>4.68</v>
      </c>
      <c r="V57" s="116">
        <v>14.98</v>
      </c>
      <c r="W57" s="116">
        <v>0</v>
      </c>
      <c r="X57" s="116">
        <v>84.23</v>
      </c>
      <c r="Y57" s="116">
        <v>0</v>
      </c>
      <c r="Z57" s="116">
        <v>-6.19</v>
      </c>
      <c r="AA57" s="116">
        <v>0</v>
      </c>
      <c r="AB57" s="116">
        <v>9.36</v>
      </c>
      <c r="AC57" s="136">
        <v>74.86</v>
      </c>
      <c r="AD57" s="116">
        <v>4.68</v>
      </c>
      <c r="AE57" s="166">
        <v>5.05</v>
      </c>
      <c r="AF57" s="166">
        <v>0</v>
      </c>
      <c r="AG57" s="166">
        <v>-9.7899999999999991</v>
      </c>
      <c r="AH57" s="166">
        <v>0</v>
      </c>
    </row>
    <row r="58" spans="1:34">
      <c r="A58" s="116" t="s">
        <v>194</v>
      </c>
      <c r="B58" s="116">
        <v>-1.44</v>
      </c>
      <c r="C58" s="116">
        <v>2.8</v>
      </c>
      <c r="D58" s="116">
        <v>-1.24</v>
      </c>
      <c r="E58" s="116">
        <v>0</v>
      </c>
      <c r="F58" s="116">
        <v>2.34</v>
      </c>
      <c r="G58" s="116">
        <v>-553.49</v>
      </c>
      <c r="H58" s="116">
        <v>10.29</v>
      </c>
      <c r="I58" s="116">
        <v>0</v>
      </c>
      <c r="J58" s="116">
        <v>0</v>
      </c>
      <c r="K58" s="116">
        <v>0</v>
      </c>
      <c r="L58" s="116">
        <v>-1.1299999999999999</v>
      </c>
      <c r="M58" s="116">
        <v>0</v>
      </c>
      <c r="N58" s="116">
        <v>0</v>
      </c>
      <c r="O58" s="116">
        <v>-1.55</v>
      </c>
      <c r="P58" s="116">
        <v>-1.75</v>
      </c>
      <c r="Q58" s="116">
        <v>0</v>
      </c>
      <c r="R58" s="116">
        <v>2.8</v>
      </c>
      <c r="S58" s="116">
        <v>4.68</v>
      </c>
      <c r="T58" s="116">
        <v>0</v>
      </c>
      <c r="U58" s="116">
        <v>4.68</v>
      </c>
      <c r="V58" s="116">
        <v>14.98</v>
      </c>
      <c r="W58" s="116">
        <v>0</v>
      </c>
      <c r="X58" s="116">
        <v>74.87</v>
      </c>
      <c r="Y58" s="116">
        <v>0</v>
      </c>
      <c r="Z58" s="116">
        <v>-6.19</v>
      </c>
      <c r="AA58" s="116">
        <v>-20.62</v>
      </c>
      <c r="AB58" s="116">
        <v>9.36</v>
      </c>
      <c r="AC58" s="136">
        <v>51.47</v>
      </c>
      <c r="AD58" s="116">
        <v>4.68</v>
      </c>
      <c r="AE58" s="166">
        <v>5.05</v>
      </c>
      <c r="AF58" s="166">
        <v>0</v>
      </c>
      <c r="AG58" s="166">
        <v>-9.7899999999999991</v>
      </c>
      <c r="AH58" s="166">
        <v>0</v>
      </c>
    </row>
    <row r="59" spans="1:34">
      <c r="A59" s="116" t="s">
        <v>195</v>
      </c>
      <c r="B59" s="116">
        <v>-1.44</v>
      </c>
      <c r="C59" s="116">
        <v>2.8</v>
      </c>
      <c r="D59" s="116">
        <v>-1.24</v>
      </c>
      <c r="E59" s="116">
        <v>0</v>
      </c>
      <c r="F59" s="116">
        <v>2.34</v>
      </c>
      <c r="G59" s="116">
        <v>-279.97000000000003</v>
      </c>
      <c r="H59" s="116">
        <v>10.29</v>
      </c>
      <c r="I59" s="116">
        <v>0</v>
      </c>
      <c r="J59" s="116">
        <v>0</v>
      </c>
      <c r="K59" s="116">
        <v>0</v>
      </c>
      <c r="L59" s="116">
        <v>-1.1299999999999999</v>
      </c>
      <c r="M59" s="116">
        <v>0</v>
      </c>
      <c r="N59" s="116">
        <v>0</v>
      </c>
      <c r="O59" s="116">
        <v>-1.55</v>
      </c>
      <c r="P59" s="116">
        <v>-1.86</v>
      </c>
      <c r="Q59" s="116">
        <v>0</v>
      </c>
      <c r="R59" s="116">
        <v>3.74</v>
      </c>
      <c r="S59" s="116">
        <v>4.68</v>
      </c>
      <c r="T59" s="116">
        <v>0</v>
      </c>
      <c r="U59" s="116">
        <v>4.68</v>
      </c>
      <c r="V59" s="116">
        <v>14.98</v>
      </c>
      <c r="W59" s="116">
        <v>0</v>
      </c>
      <c r="X59" s="116">
        <v>74.86</v>
      </c>
      <c r="Y59" s="116">
        <v>0</v>
      </c>
      <c r="Z59" s="116">
        <v>-10.31</v>
      </c>
      <c r="AA59" s="116">
        <v>-36.08</v>
      </c>
      <c r="AB59" s="116">
        <v>9.36</v>
      </c>
      <c r="AC59" s="136">
        <v>51.47</v>
      </c>
      <c r="AD59" s="116">
        <v>4.68</v>
      </c>
      <c r="AE59" s="166">
        <v>5.05</v>
      </c>
      <c r="AF59" s="166">
        <v>0</v>
      </c>
      <c r="AG59" s="166">
        <v>-9.7899999999999991</v>
      </c>
      <c r="AH59" s="166">
        <v>0</v>
      </c>
    </row>
    <row r="60" spans="1:34">
      <c r="A60" s="116" t="s">
        <v>196</v>
      </c>
      <c r="B60" s="116">
        <v>-1.44</v>
      </c>
      <c r="C60" s="116">
        <v>2.8</v>
      </c>
      <c r="D60" s="116">
        <v>-1.24</v>
      </c>
      <c r="E60" s="116">
        <v>0</v>
      </c>
      <c r="F60" s="116">
        <v>2.34</v>
      </c>
      <c r="G60" s="116">
        <v>-312.54000000000002</v>
      </c>
      <c r="H60" s="116">
        <v>10.29</v>
      </c>
      <c r="I60" s="116">
        <v>0</v>
      </c>
      <c r="J60" s="116">
        <v>-0.21</v>
      </c>
      <c r="K60" s="116">
        <v>0</v>
      </c>
      <c r="L60" s="116">
        <v>-1.1299999999999999</v>
      </c>
      <c r="M60" s="116">
        <v>0</v>
      </c>
      <c r="N60" s="116">
        <v>0</v>
      </c>
      <c r="O60" s="116">
        <v>-1.55</v>
      </c>
      <c r="P60" s="116">
        <v>-1.86</v>
      </c>
      <c r="Q60" s="116">
        <v>0</v>
      </c>
      <c r="R60" s="116">
        <v>2.8</v>
      </c>
      <c r="S60" s="116">
        <v>4.68</v>
      </c>
      <c r="T60" s="116">
        <v>0</v>
      </c>
      <c r="U60" s="116">
        <v>4.68</v>
      </c>
      <c r="V60" s="116">
        <v>14.98</v>
      </c>
      <c r="W60" s="116">
        <v>0</v>
      </c>
      <c r="X60" s="116">
        <v>84.23</v>
      </c>
      <c r="Y60" s="116">
        <v>0</v>
      </c>
      <c r="Z60" s="116">
        <v>-10.31</v>
      </c>
      <c r="AA60" s="116">
        <v>-15.46</v>
      </c>
      <c r="AB60" s="116">
        <v>9.36</v>
      </c>
      <c r="AC60" s="136">
        <v>51.47</v>
      </c>
      <c r="AD60" s="116">
        <v>4.68</v>
      </c>
      <c r="AE60" s="166">
        <v>5.05</v>
      </c>
      <c r="AF60" s="166">
        <v>0</v>
      </c>
      <c r="AG60" s="166">
        <v>-9.7899999999999991</v>
      </c>
      <c r="AH60" s="166">
        <v>0</v>
      </c>
    </row>
    <row r="61" spans="1:34">
      <c r="A61" s="116" t="s">
        <v>197</v>
      </c>
      <c r="B61" s="116">
        <v>-1.44</v>
      </c>
      <c r="C61" s="116">
        <v>2.8</v>
      </c>
      <c r="D61" s="116">
        <v>-1.24</v>
      </c>
      <c r="E61" s="116">
        <v>0</v>
      </c>
      <c r="F61" s="116">
        <v>0.86</v>
      </c>
      <c r="G61" s="116">
        <v>-475</v>
      </c>
      <c r="H61" s="116">
        <v>10.29</v>
      </c>
      <c r="I61" s="116">
        <v>0</v>
      </c>
      <c r="J61" s="116">
        <v>-0.31</v>
      </c>
      <c r="K61" s="116">
        <v>0</v>
      </c>
      <c r="L61" s="116">
        <v>-1.1299999999999999</v>
      </c>
      <c r="M61" s="116">
        <v>0</v>
      </c>
      <c r="N61" s="116">
        <v>0</v>
      </c>
      <c r="O61" s="116">
        <v>-1.55</v>
      </c>
      <c r="P61" s="116">
        <v>-1.86</v>
      </c>
      <c r="Q61" s="116">
        <v>0</v>
      </c>
      <c r="R61" s="116">
        <v>0</v>
      </c>
      <c r="S61" s="116">
        <v>0</v>
      </c>
      <c r="T61" s="116">
        <v>0</v>
      </c>
      <c r="U61" s="116">
        <v>1.73</v>
      </c>
      <c r="V61" s="116">
        <v>0</v>
      </c>
      <c r="W61" s="116">
        <v>0</v>
      </c>
      <c r="X61" s="116">
        <v>0</v>
      </c>
      <c r="Y61" s="116">
        <v>0</v>
      </c>
      <c r="Z61" s="116">
        <v>-10.31</v>
      </c>
      <c r="AA61" s="116">
        <v>0</v>
      </c>
      <c r="AB61" s="116">
        <v>9.36</v>
      </c>
      <c r="AC61" s="136">
        <v>0</v>
      </c>
      <c r="AD61" s="116">
        <v>0</v>
      </c>
      <c r="AE61" s="166">
        <v>0</v>
      </c>
      <c r="AF61" s="166">
        <v>0</v>
      </c>
      <c r="AG61" s="166">
        <v>-9.7899999999999991</v>
      </c>
      <c r="AH61" s="166">
        <v>0</v>
      </c>
    </row>
    <row r="62" spans="1:34">
      <c r="A62" s="116" t="s">
        <v>198</v>
      </c>
      <c r="B62" s="116">
        <v>-1.44</v>
      </c>
      <c r="C62" s="116">
        <v>2.8</v>
      </c>
      <c r="D62" s="116">
        <v>-1.24</v>
      </c>
      <c r="E62" s="116">
        <v>0</v>
      </c>
      <c r="F62" s="116">
        <v>0</v>
      </c>
      <c r="G62" s="116">
        <v>-476.42</v>
      </c>
      <c r="H62" s="116">
        <v>10.29</v>
      </c>
      <c r="I62" s="116">
        <v>0</v>
      </c>
      <c r="J62" s="116">
        <v>-0.31</v>
      </c>
      <c r="K62" s="116">
        <v>0</v>
      </c>
      <c r="L62" s="116">
        <v>-1.1299999999999999</v>
      </c>
      <c r="M62" s="116">
        <v>0</v>
      </c>
      <c r="N62" s="116">
        <v>0</v>
      </c>
      <c r="O62" s="116">
        <v>-1.55</v>
      </c>
      <c r="P62" s="116">
        <v>-1.96</v>
      </c>
      <c r="Q62" s="116">
        <v>0</v>
      </c>
      <c r="R62" s="116">
        <v>0</v>
      </c>
      <c r="S62" s="116">
        <v>0</v>
      </c>
      <c r="T62" s="116">
        <v>0</v>
      </c>
      <c r="U62" s="116">
        <v>0</v>
      </c>
      <c r="V62" s="116">
        <v>0</v>
      </c>
      <c r="W62" s="116">
        <v>0</v>
      </c>
      <c r="X62" s="116">
        <v>0</v>
      </c>
      <c r="Y62" s="116">
        <v>0</v>
      </c>
      <c r="Z62" s="116">
        <v>-10.31</v>
      </c>
      <c r="AA62" s="116">
        <v>0</v>
      </c>
      <c r="AB62" s="116">
        <v>9.36</v>
      </c>
      <c r="AC62" s="136">
        <v>0</v>
      </c>
      <c r="AD62" s="116">
        <v>0</v>
      </c>
      <c r="AE62" s="166">
        <v>0</v>
      </c>
      <c r="AF62" s="166">
        <v>0</v>
      </c>
      <c r="AG62" s="166">
        <v>-9.7899999999999991</v>
      </c>
      <c r="AH62" s="166">
        <v>0</v>
      </c>
    </row>
    <row r="63" spans="1:34">
      <c r="A63" s="116" t="s">
        <v>199</v>
      </c>
      <c r="B63" s="116">
        <v>-1.44</v>
      </c>
      <c r="C63" s="116">
        <v>2.8</v>
      </c>
      <c r="D63" s="116">
        <v>-1.24</v>
      </c>
      <c r="E63" s="116">
        <v>0</v>
      </c>
      <c r="F63" s="116">
        <v>2.34</v>
      </c>
      <c r="G63" s="116">
        <v>-95.05</v>
      </c>
      <c r="H63" s="116">
        <v>10.29</v>
      </c>
      <c r="I63" s="116">
        <v>0</v>
      </c>
      <c r="J63" s="116">
        <v>-0.1</v>
      </c>
      <c r="K63" s="116">
        <v>0</v>
      </c>
      <c r="L63" s="116">
        <v>-1.1299999999999999</v>
      </c>
      <c r="M63" s="116">
        <v>0</v>
      </c>
      <c r="N63" s="116">
        <v>0</v>
      </c>
      <c r="O63" s="116">
        <v>-1.55</v>
      </c>
      <c r="P63" s="116">
        <v>-1.86</v>
      </c>
      <c r="Q63" s="116">
        <v>0</v>
      </c>
      <c r="R63" s="116">
        <v>0</v>
      </c>
      <c r="S63" s="116">
        <v>0</v>
      </c>
      <c r="T63" s="116">
        <v>0</v>
      </c>
      <c r="U63" s="116">
        <v>4.68</v>
      </c>
      <c r="V63" s="116">
        <v>14.98</v>
      </c>
      <c r="W63" s="116">
        <v>0</v>
      </c>
      <c r="X63" s="116">
        <v>0</v>
      </c>
      <c r="Y63" s="116">
        <v>0</v>
      </c>
      <c r="Z63" s="116">
        <v>-10.31</v>
      </c>
      <c r="AA63" s="116">
        <v>0</v>
      </c>
      <c r="AB63" s="116">
        <v>9.36</v>
      </c>
      <c r="AC63" s="136">
        <v>0</v>
      </c>
      <c r="AD63" s="116">
        <v>0</v>
      </c>
      <c r="AE63" s="166">
        <v>0</v>
      </c>
      <c r="AF63" s="166">
        <v>0</v>
      </c>
      <c r="AG63" s="166">
        <v>-9.7899999999999991</v>
      </c>
      <c r="AH63" s="166">
        <v>0</v>
      </c>
    </row>
    <row r="64" spans="1:34">
      <c r="A64" s="116" t="s">
        <v>200</v>
      </c>
      <c r="B64" s="116">
        <v>-1.44</v>
      </c>
      <c r="C64" s="116">
        <v>2.8</v>
      </c>
      <c r="D64" s="116">
        <v>-1.24</v>
      </c>
      <c r="E64" s="116">
        <v>0</v>
      </c>
      <c r="F64" s="116">
        <v>0</v>
      </c>
      <c r="G64" s="116">
        <v>-101.16</v>
      </c>
      <c r="H64" s="116">
        <v>10.29</v>
      </c>
      <c r="I64" s="116">
        <v>0</v>
      </c>
      <c r="J64" s="116">
        <v>0</v>
      </c>
      <c r="K64" s="116">
        <v>0</v>
      </c>
      <c r="L64" s="116">
        <v>-1.1299999999999999</v>
      </c>
      <c r="M64" s="116">
        <v>0</v>
      </c>
      <c r="N64" s="116">
        <v>0</v>
      </c>
      <c r="O64" s="116">
        <v>-1.55</v>
      </c>
      <c r="P64" s="116">
        <v>-1.44</v>
      </c>
      <c r="Q64" s="116">
        <v>0</v>
      </c>
      <c r="R64" s="116">
        <v>0</v>
      </c>
      <c r="S64" s="116">
        <v>0</v>
      </c>
      <c r="T64" s="116">
        <v>0</v>
      </c>
      <c r="U64" s="116">
        <v>0</v>
      </c>
      <c r="V64" s="116">
        <v>0</v>
      </c>
      <c r="W64" s="116">
        <v>0</v>
      </c>
      <c r="X64" s="116">
        <v>0</v>
      </c>
      <c r="Y64" s="116">
        <v>0</v>
      </c>
      <c r="Z64" s="116">
        <v>-10.31</v>
      </c>
      <c r="AA64" s="116">
        <v>0</v>
      </c>
      <c r="AB64" s="116">
        <v>9.36</v>
      </c>
      <c r="AC64" s="136">
        <v>0</v>
      </c>
      <c r="AD64" s="116">
        <v>0</v>
      </c>
      <c r="AE64" s="166">
        <v>0</v>
      </c>
      <c r="AF64" s="166">
        <v>0</v>
      </c>
      <c r="AG64" s="166">
        <v>-9.7899999999999991</v>
      </c>
      <c r="AH64" s="166">
        <v>0</v>
      </c>
    </row>
    <row r="65" spans="1:34">
      <c r="A65" s="116" t="s">
        <v>201</v>
      </c>
      <c r="B65" s="116">
        <v>-1.44</v>
      </c>
      <c r="C65" s="116">
        <v>2.8</v>
      </c>
      <c r="D65" s="116">
        <v>-1.24</v>
      </c>
      <c r="E65" s="116">
        <v>0</v>
      </c>
      <c r="F65" s="116">
        <v>0</v>
      </c>
      <c r="G65" s="116">
        <v>-52.98</v>
      </c>
      <c r="H65" s="116">
        <v>0</v>
      </c>
      <c r="I65" s="116">
        <v>0</v>
      </c>
      <c r="J65" s="116">
        <v>0</v>
      </c>
      <c r="K65" s="116">
        <v>0</v>
      </c>
      <c r="L65" s="116">
        <v>-1.1299999999999999</v>
      </c>
      <c r="M65" s="116">
        <v>0</v>
      </c>
      <c r="N65" s="116">
        <v>0</v>
      </c>
      <c r="O65" s="116">
        <v>-1.55</v>
      </c>
      <c r="P65" s="116">
        <v>-1.44</v>
      </c>
      <c r="Q65" s="116">
        <v>0</v>
      </c>
      <c r="R65" s="116">
        <v>0</v>
      </c>
      <c r="S65" s="116">
        <v>0</v>
      </c>
      <c r="T65" s="116">
        <v>0</v>
      </c>
      <c r="U65" s="116">
        <v>0</v>
      </c>
      <c r="V65" s="116">
        <v>0</v>
      </c>
      <c r="W65" s="116">
        <v>0</v>
      </c>
      <c r="X65" s="116">
        <v>0</v>
      </c>
      <c r="Y65" s="116">
        <v>0</v>
      </c>
      <c r="Z65" s="116">
        <v>-10.31</v>
      </c>
      <c r="AA65" s="116">
        <v>-41.24</v>
      </c>
      <c r="AB65" s="116">
        <v>9.36</v>
      </c>
      <c r="AC65" s="136">
        <v>0</v>
      </c>
      <c r="AD65" s="116">
        <v>0</v>
      </c>
      <c r="AE65" s="166">
        <v>0</v>
      </c>
      <c r="AF65" s="166">
        <v>0</v>
      </c>
      <c r="AG65" s="166">
        <v>-9.7899999999999991</v>
      </c>
      <c r="AH65" s="166">
        <v>0</v>
      </c>
    </row>
    <row r="66" spans="1:34">
      <c r="A66" s="116" t="s">
        <v>202</v>
      </c>
      <c r="B66" s="116">
        <v>-1.44</v>
      </c>
      <c r="C66" s="116">
        <v>2.8</v>
      </c>
      <c r="D66" s="116">
        <v>-1.24</v>
      </c>
      <c r="E66" s="116">
        <v>0</v>
      </c>
      <c r="F66" s="116">
        <v>0</v>
      </c>
      <c r="G66" s="116">
        <v>-102.98</v>
      </c>
      <c r="H66" s="116">
        <v>0</v>
      </c>
      <c r="I66" s="116">
        <v>0</v>
      </c>
      <c r="J66" s="116">
        <v>0</v>
      </c>
      <c r="K66" s="116">
        <v>0</v>
      </c>
      <c r="L66" s="116">
        <v>-1.1299999999999999</v>
      </c>
      <c r="M66" s="116">
        <v>-15.46</v>
      </c>
      <c r="N66" s="116">
        <v>0</v>
      </c>
      <c r="O66" s="116">
        <v>-1.55</v>
      </c>
      <c r="P66" s="116">
        <v>-1.34</v>
      </c>
      <c r="Q66" s="116">
        <v>0</v>
      </c>
      <c r="R66" s="116">
        <v>0</v>
      </c>
      <c r="S66" s="116">
        <v>0</v>
      </c>
      <c r="T66" s="116">
        <v>0</v>
      </c>
      <c r="U66" s="116">
        <v>0</v>
      </c>
      <c r="V66" s="116">
        <v>0</v>
      </c>
      <c r="W66" s="116">
        <v>0</v>
      </c>
      <c r="X66" s="116">
        <v>0</v>
      </c>
      <c r="Y66" s="116">
        <v>0</v>
      </c>
      <c r="Z66" s="116">
        <v>-10.31</v>
      </c>
      <c r="AA66" s="116">
        <v>-36.08</v>
      </c>
      <c r="AB66" s="116">
        <v>9.36</v>
      </c>
      <c r="AC66" s="136">
        <v>0</v>
      </c>
      <c r="AD66" s="116">
        <v>0</v>
      </c>
      <c r="AE66" s="166">
        <v>0</v>
      </c>
      <c r="AF66" s="166">
        <v>0</v>
      </c>
      <c r="AG66" s="166">
        <v>-9.7899999999999991</v>
      </c>
      <c r="AH66" s="166">
        <v>0</v>
      </c>
    </row>
    <row r="67" spans="1:34">
      <c r="A67" s="116" t="s">
        <v>203</v>
      </c>
      <c r="B67" s="116">
        <v>-1.44</v>
      </c>
      <c r="C67" s="116">
        <v>2.8</v>
      </c>
      <c r="D67" s="116">
        <v>-1.24</v>
      </c>
      <c r="E67" s="116">
        <v>0</v>
      </c>
      <c r="F67" s="116">
        <v>0</v>
      </c>
      <c r="G67" s="116">
        <v>-302.31</v>
      </c>
      <c r="H67" s="116">
        <v>10.29</v>
      </c>
      <c r="I67" s="116">
        <v>0</v>
      </c>
      <c r="J67" s="116">
        <v>0</v>
      </c>
      <c r="K67" s="116">
        <v>0</v>
      </c>
      <c r="L67" s="116">
        <v>-1.1299999999999999</v>
      </c>
      <c r="M67" s="116">
        <v>0</v>
      </c>
      <c r="N67" s="116">
        <v>0</v>
      </c>
      <c r="O67" s="116">
        <v>-1.55</v>
      </c>
      <c r="P67" s="116">
        <v>-1.34</v>
      </c>
      <c r="Q67" s="116">
        <v>0</v>
      </c>
      <c r="R67" s="116">
        <v>2.8</v>
      </c>
      <c r="S67" s="116">
        <v>0</v>
      </c>
      <c r="T67" s="116">
        <v>0</v>
      </c>
      <c r="U67" s="116">
        <v>0</v>
      </c>
      <c r="V67" s="116">
        <v>0</v>
      </c>
      <c r="W67" s="116">
        <v>0</v>
      </c>
      <c r="X67" s="116">
        <v>84.23</v>
      </c>
      <c r="Y67" s="116">
        <v>0</v>
      </c>
      <c r="Z67" s="116">
        <v>-10.31</v>
      </c>
      <c r="AA67" s="116">
        <v>0</v>
      </c>
      <c r="AB67" s="116">
        <v>9.36</v>
      </c>
      <c r="AC67" s="136">
        <v>0</v>
      </c>
      <c r="AD67" s="116">
        <v>0</v>
      </c>
      <c r="AE67" s="166">
        <v>0</v>
      </c>
      <c r="AF67" s="166">
        <v>0</v>
      </c>
      <c r="AG67" s="166">
        <v>-9.7899999999999991</v>
      </c>
      <c r="AH67" s="166">
        <v>0</v>
      </c>
    </row>
    <row r="68" spans="1:34">
      <c r="A68" s="116" t="s">
        <v>204</v>
      </c>
      <c r="B68" s="116">
        <v>-1.44</v>
      </c>
      <c r="C68" s="116">
        <v>2.8</v>
      </c>
      <c r="D68" s="116">
        <v>-1.24</v>
      </c>
      <c r="E68" s="116">
        <v>0</v>
      </c>
      <c r="F68" s="116">
        <v>0</v>
      </c>
      <c r="G68" s="116">
        <v>-204.56</v>
      </c>
      <c r="H68" s="116">
        <v>0</v>
      </c>
      <c r="I68" s="116">
        <v>0</v>
      </c>
      <c r="J68" s="116">
        <v>0</v>
      </c>
      <c r="K68" s="116">
        <v>0</v>
      </c>
      <c r="L68" s="116">
        <v>-1.1299999999999999</v>
      </c>
      <c r="M68" s="116">
        <v>0</v>
      </c>
      <c r="N68" s="116">
        <v>0</v>
      </c>
      <c r="O68" s="116">
        <v>-1.55</v>
      </c>
      <c r="P68" s="116">
        <v>-1.1299999999999999</v>
      </c>
      <c r="Q68" s="116">
        <v>0</v>
      </c>
      <c r="R68" s="116">
        <v>0</v>
      </c>
      <c r="S68" s="116">
        <v>0</v>
      </c>
      <c r="T68" s="116">
        <v>0</v>
      </c>
      <c r="U68" s="116">
        <v>0</v>
      </c>
      <c r="V68" s="116">
        <v>0</v>
      </c>
      <c r="W68" s="116">
        <v>0</v>
      </c>
      <c r="X68" s="116">
        <v>0</v>
      </c>
      <c r="Y68" s="116">
        <v>0</v>
      </c>
      <c r="Z68" s="116">
        <v>-10.31</v>
      </c>
      <c r="AA68" s="116">
        <v>0</v>
      </c>
      <c r="AB68" s="116">
        <v>0</v>
      </c>
      <c r="AC68" s="136">
        <v>0</v>
      </c>
      <c r="AD68" s="116">
        <v>0</v>
      </c>
      <c r="AE68" s="166">
        <v>0</v>
      </c>
      <c r="AF68" s="166">
        <v>0</v>
      </c>
      <c r="AG68" s="166">
        <v>-9.7899999999999991</v>
      </c>
      <c r="AH68" s="166">
        <v>0</v>
      </c>
    </row>
    <row r="69" spans="1:34">
      <c r="A69" s="116" t="s">
        <v>205</v>
      </c>
      <c r="B69" s="116">
        <v>-1.44</v>
      </c>
      <c r="C69" s="116">
        <v>3.28</v>
      </c>
      <c r="D69" s="116">
        <v>-1.24</v>
      </c>
      <c r="E69" s="116">
        <v>0</v>
      </c>
      <c r="F69" s="116">
        <v>0</v>
      </c>
      <c r="G69" s="116">
        <v>-50.31</v>
      </c>
      <c r="H69" s="116">
        <v>0</v>
      </c>
      <c r="I69" s="116">
        <v>0</v>
      </c>
      <c r="J69" s="116">
        <v>0</v>
      </c>
      <c r="K69" s="116">
        <v>0</v>
      </c>
      <c r="L69" s="116">
        <v>-1.1299999999999999</v>
      </c>
      <c r="M69" s="116">
        <v>0</v>
      </c>
      <c r="N69" s="116">
        <v>0</v>
      </c>
      <c r="O69" s="116">
        <v>-1.55</v>
      </c>
      <c r="P69" s="116">
        <v>-0.82</v>
      </c>
      <c r="Q69" s="116">
        <v>0</v>
      </c>
      <c r="R69" s="116">
        <v>0</v>
      </c>
      <c r="S69" s="116">
        <v>0</v>
      </c>
      <c r="T69" s="116">
        <v>0</v>
      </c>
      <c r="U69" s="116">
        <v>0</v>
      </c>
      <c r="V69" s="116">
        <v>0</v>
      </c>
      <c r="W69" s="116">
        <v>0</v>
      </c>
      <c r="X69" s="116">
        <v>0</v>
      </c>
      <c r="Y69" s="116">
        <v>0</v>
      </c>
      <c r="Z69" s="116">
        <v>-10.31</v>
      </c>
      <c r="AA69" s="116">
        <v>0</v>
      </c>
      <c r="AB69" s="116">
        <v>0</v>
      </c>
      <c r="AC69" s="136">
        <v>0</v>
      </c>
      <c r="AD69" s="116">
        <v>0</v>
      </c>
      <c r="AE69" s="166">
        <v>0</v>
      </c>
      <c r="AF69" s="166">
        <v>0</v>
      </c>
      <c r="AG69" s="166">
        <v>-9.7899999999999991</v>
      </c>
      <c r="AH69" s="166">
        <v>0</v>
      </c>
    </row>
    <row r="70" spans="1:34">
      <c r="A70" s="116" t="s">
        <v>206</v>
      </c>
      <c r="B70" s="116">
        <v>-1.44</v>
      </c>
      <c r="C70" s="116">
        <v>3.28</v>
      </c>
      <c r="D70" s="116">
        <v>-1.24</v>
      </c>
      <c r="E70" s="116">
        <v>0</v>
      </c>
      <c r="F70" s="116">
        <v>0</v>
      </c>
      <c r="G70" s="116">
        <v>-50.91</v>
      </c>
      <c r="H70" s="116">
        <v>0</v>
      </c>
      <c r="I70" s="116">
        <v>0</v>
      </c>
      <c r="J70" s="116">
        <v>0</v>
      </c>
      <c r="K70" s="116">
        <v>0</v>
      </c>
      <c r="L70" s="116">
        <v>-1.1299999999999999</v>
      </c>
      <c r="M70" s="116">
        <v>0</v>
      </c>
      <c r="N70" s="116">
        <v>0</v>
      </c>
      <c r="O70" s="116">
        <v>-1.55</v>
      </c>
      <c r="P70" s="116">
        <v>-0.62</v>
      </c>
      <c r="Q70" s="116">
        <v>0</v>
      </c>
      <c r="R70" s="116">
        <v>0</v>
      </c>
      <c r="S70" s="116">
        <v>0</v>
      </c>
      <c r="T70" s="116">
        <v>0</v>
      </c>
      <c r="U70" s="116">
        <v>0</v>
      </c>
      <c r="V70" s="116">
        <v>0</v>
      </c>
      <c r="W70" s="116">
        <v>0</v>
      </c>
      <c r="X70" s="116">
        <v>0</v>
      </c>
      <c r="Y70" s="116">
        <v>0</v>
      </c>
      <c r="Z70" s="116">
        <v>-10.31</v>
      </c>
      <c r="AA70" s="116">
        <v>-5.15</v>
      </c>
      <c r="AB70" s="116">
        <v>0</v>
      </c>
      <c r="AC70" s="136">
        <v>0</v>
      </c>
      <c r="AD70" s="116">
        <v>0</v>
      </c>
      <c r="AE70" s="166">
        <v>0</v>
      </c>
      <c r="AF70" s="166">
        <v>0</v>
      </c>
      <c r="AG70" s="166">
        <v>-9.7899999999999991</v>
      </c>
      <c r="AH70" s="166">
        <v>0</v>
      </c>
    </row>
    <row r="71" spans="1:34">
      <c r="A71" s="116" t="s">
        <v>207</v>
      </c>
      <c r="B71" s="116">
        <v>-1.44</v>
      </c>
      <c r="C71" s="116">
        <v>3.28</v>
      </c>
      <c r="D71" s="116">
        <v>-0.82</v>
      </c>
      <c r="E71" s="116">
        <v>0</v>
      </c>
      <c r="F71" s="116">
        <v>0</v>
      </c>
      <c r="G71" s="116">
        <v>-675.74</v>
      </c>
      <c r="H71" s="116">
        <v>0</v>
      </c>
      <c r="I71" s="116">
        <v>0</v>
      </c>
      <c r="J71" s="116">
        <v>0</v>
      </c>
      <c r="K71" s="116">
        <v>0</v>
      </c>
      <c r="L71" s="116">
        <v>-1.1299999999999999</v>
      </c>
      <c r="M71" s="116">
        <v>0</v>
      </c>
      <c r="N71" s="116">
        <v>0</v>
      </c>
      <c r="O71" s="116">
        <v>-1.55</v>
      </c>
      <c r="P71" s="116">
        <v>-0.41</v>
      </c>
      <c r="Q71" s="116">
        <v>0</v>
      </c>
      <c r="R71" s="116">
        <v>0</v>
      </c>
      <c r="S71" s="116">
        <v>0</v>
      </c>
      <c r="T71" s="116">
        <v>0</v>
      </c>
      <c r="U71" s="116">
        <v>0</v>
      </c>
      <c r="V71" s="116">
        <v>0</v>
      </c>
      <c r="W71" s="116">
        <v>0</v>
      </c>
      <c r="X71" s="116">
        <v>0</v>
      </c>
      <c r="Y71" s="116">
        <v>0</v>
      </c>
      <c r="Z71" s="116">
        <v>-10.31</v>
      </c>
      <c r="AA71" s="116">
        <v>0</v>
      </c>
      <c r="AB71" s="116">
        <v>0</v>
      </c>
      <c r="AC71" s="136">
        <v>0</v>
      </c>
      <c r="AD71" s="116">
        <v>0</v>
      </c>
      <c r="AE71" s="166">
        <v>0</v>
      </c>
      <c r="AF71" s="166">
        <v>0</v>
      </c>
      <c r="AG71" s="166">
        <v>-9.7899999999999991</v>
      </c>
      <c r="AH71" s="166">
        <v>-8.25</v>
      </c>
    </row>
    <row r="72" spans="1:34">
      <c r="A72" s="116" t="s">
        <v>208</v>
      </c>
      <c r="B72" s="116">
        <v>-1.44</v>
      </c>
      <c r="C72" s="116">
        <v>3.28</v>
      </c>
      <c r="D72" s="116">
        <v>-0.82</v>
      </c>
      <c r="E72" s="116">
        <v>0</v>
      </c>
      <c r="F72" s="116">
        <v>0</v>
      </c>
      <c r="G72" s="116">
        <v>-700.45</v>
      </c>
      <c r="H72" s="116">
        <v>0</v>
      </c>
      <c r="I72" s="116">
        <v>0</v>
      </c>
      <c r="J72" s="116">
        <v>0</v>
      </c>
      <c r="K72" s="116">
        <v>0</v>
      </c>
      <c r="L72" s="116">
        <v>-1.1299999999999999</v>
      </c>
      <c r="M72" s="116">
        <v>0</v>
      </c>
      <c r="N72" s="116">
        <v>0</v>
      </c>
      <c r="O72" s="116">
        <v>-1.55</v>
      </c>
      <c r="P72" s="116">
        <v>-0.21</v>
      </c>
      <c r="Q72" s="116">
        <v>0</v>
      </c>
      <c r="R72" s="116">
        <v>0</v>
      </c>
      <c r="S72" s="116">
        <v>0</v>
      </c>
      <c r="T72" s="116">
        <v>0</v>
      </c>
      <c r="U72" s="116">
        <v>0</v>
      </c>
      <c r="V72" s="116">
        <v>0</v>
      </c>
      <c r="W72" s="116">
        <v>0</v>
      </c>
      <c r="X72" s="116">
        <v>0</v>
      </c>
      <c r="Y72" s="116">
        <v>0</v>
      </c>
      <c r="Z72" s="116">
        <v>-10.31</v>
      </c>
      <c r="AA72" s="116">
        <v>0</v>
      </c>
      <c r="AB72" s="116">
        <v>0</v>
      </c>
      <c r="AC72" s="136">
        <v>0</v>
      </c>
      <c r="AD72" s="116">
        <v>0</v>
      </c>
      <c r="AE72" s="166">
        <v>0</v>
      </c>
      <c r="AF72" s="166">
        <v>0</v>
      </c>
      <c r="AG72" s="166">
        <v>-9.7899999999999991</v>
      </c>
      <c r="AH72" s="166">
        <v>-8.25</v>
      </c>
    </row>
    <row r="73" spans="1:34">
      <c r="A73" s="116" t="s">
        <v>209</v>
      </c>
      <c r="B73" s="116">
        <v>-1.44</v>
      </c>
      <c r="C73" s="116">
        <v>0</v>
      </c>
      <c r="D73" s="116">
        <v>-0.82</v>
      </c>
      <c r="E73" s="116">
        <v>0</v>
      </c>
      <c r="F73" s="116">
        <v>0</v>
      </c>
      <c r="G73" s="116">
        <v>-510</v>
      </c>
      <c r="H73" s="116">
        <v>0</v>
      </c>
      <c r="I73" s="116">
        <v>0</v>
      </c>
      <c r="J73" s="116">
        <v>0</v>
      </c>
      <c r="K73" s="116">
        <v>0</v>
      </c>
      <c r="L73" s="116">
        <v>-1.1299999999999999</v>
      </c>
      <c r="M73" s="116">
        <v>0</v>
      </c>
      <c r="N73" s="116">
        <v>0</v>
      </c>
      <c r="O73" s="116">
        <v>-1.55</v>
      </c>
      <c r="P73" s="116">
        <v>0</v>
      </c>
      <c r="Q73" s="116">
        <v>0</v>
      </c>
      <c r="R73" s="116">
        <v>0</v>
      </c>
      <c r="S73" s="116">
        <v>0</v>
      </c>
      <c r="T73" s="116">
        <v>0</v>
      </c>
      <c r="U73" s="116">
        <v>0</v>
      </c>
      <c r="V73" s="116">
        <v>0</v>
      </c>
      <c r="W73" s="116">
        <v>0</v>
      </c>
      <c r="X73" s="116">
        <v>0</v>
      </c>
      <c r="Y73" s="116">
        <v>0</v>
      </c>
      <c r="Z73" s="116">
        <v>-15.46</v>
      </c>
      <c r="AA73" s="116">
        <v>0</v>
      </c>
      <c r="AB73" s="116">
        <v>0</v>
      </c>
      <c r="AC73" s="136">
        <v>0</v>
      </c>
      <c r="AD73" s="116">
        <v>0</v>
      </c>
      <c r="AE73" s="166">
        <v>0</v>
      </c>
      <c r="AF73" s="166">
        <v>0</v>
      </c>
      <c r="AG73" s="166">
        <v>-9.7899999999999991</v>
      </c>
      <c r="AH73" s="166">
        <v>-8.25</v>
      </c>
    </row>
    <row r="74" spans="1:34">
      <c r="A74" s="116" t="s">
        <v>210</v>
      </c>
      <c r="B74" s="116">
        <v>-1.44</v>
      </c>
      <c r="C74" s="116">
        <v>0</v>
      </c>
      <c r="D74" s="116">
        <v>-0.82</v>
      </c>
      <c r="E74" s="116">
        <v>0</v>
      </c>
      <c r="F74" s="116">
        <v>0</v>
      </c>
      <c r="G74" s="116">
        <v>-412.53</v>
      </c>
      <c r="H74" s="116">
        <v>0</v>
      </c>
      <c r="I74" s="116">
        <v>0</v>
      </c>
      <c r="J74" s="116">
        <v>0</v>
      </c>
      <c r="K74" s="116">
        <v>0</v>
      </c>
      <c r="L74" s="116">
        <v>-1.1299999999999999</v>
      </c>
      <c r="M74" s="116">
        <v>0</v>
      </c>
      <c r="N74" s="116">
        <v>0</v>
      </c>
      <c r="O74" s="116">
        <v>-1.55</v>
      </c>
      <c r="P74" s="116">
        <v>0</v>
      </c>
      <c r="Q74" s="116">
        <v>0</v>
      </c>
      <c r="R74" s="116">
        <v>0</v>
      </c>
      <c r="S74" s="116">
        <v>0</v>
      </c>
      <c r="T74" s="116">
        <v>0</v>
      </c>
      <c r="U74" s="116">
        <v>0</v>
      </c>
      <c r="V74" s="116">
        <v>0</v>
      </c>
      <c r="W74" s="116">
        <v>0</v>
      </c>
      <c r="X74" s="116">
        <v>0</v>
      </c>
      <c r="Y74" s="116">
        <v>0</v>
      </c>
      <c r="Z74" s="116">
        <v>-15.46</v>
      </c>
      <c r="AA74" s="116">
        <v>0</v>
      </c>
      <c r="AB74" s="116">
        <v>0</v>
      </c>
      <c r="AC74" s="136">
        <v>0</v>
      </c>
      <c r="AD74" s="116">
        <v>0</v>
      </c>
      <c r="AE74" s="166">
        <v>0</v>
      </c>
      <c r="AF74" s="166">
        <v>0</v>
      </c>
      <c r="AG74" s="166">
        <v>-9.7899999999999991</v>
      </c>
      <c r="AH74" s="166">
        <v>-8.25</v>
      </c>
    </row>
    <row r="75" spans="1:34">
      <c r="A75" s="116" t="s">
        <v>211</v>
      </c>
      <c r="B75" s="116">
        <v>-1.44</v>
      </c>
      <c r="C75" s="116">
        <v>4.6900000000000004</v>
      </c>
      <c r="D75" s="116">
        <v>-0.82</v>
      </c>
      <c r="E75" s="116">
        <v>-1.75</v>
      </c>
      <c r="F75" s="116">
        <v>0</v>
      </c>
      <c r="G75" s="116">
        <v>-601.05999999999995</v>
      </c>
      <c r="H75" s="116">
        <v>0</v>
      </c>
      <c r="I75" s="116">
        <v>0</v>
      </c>
      <c r="J75" s="116">
        <v>0</v>
      </c>
      <c r="K75" s="116">
        <v>0</v>
      </c>
      <c r="L75" s="116">
        <v>-1.1299999999999999</v>
      </c>
      <c r="M75" s="116">
        <v>0</v>
      </c>
      <c r="N75" s="116">
        <v>0</v>
      </c>
      <c r="O75" s="116">
        <v>-1.55</v>
      </c>
      <c r="P75" s="116">
        <v>0</v>
      </c>
      <c r="Q75" s="116">
        <v>0</v>
      </c>
      <c r="R75" s="116">
        <v>0</v>
      </c>
      <c r="S75" s="116">
        <v>0</v>
      </c>
      <c r="T75" s="116">
        <v>0</v>
      </c>
      <c r="U75" s="116">
        <v>0</v>
      </c>
      <c r="V75" s="116">
        <v>0</v>
      </c>
      <c r="W75" s="116">
        <v>0</v>
      </c>
      <c r="X75" s="116">
        <v>0</v>
      </c>
      <c r="Y75" s="116">
        <v>0</v>
      </c>
      <c r="Z75" s="116">
        <v>-15.46</v>
      </c>
      <c r="AA75" s="116">
        <v>-36.08</v>
      </c>
      <c r="AB75" s="116">
        <v>0</v>
      </c>
      <c r="AC75" s="136">
        <v>0</v>
      </c>
      <c r="AD75" s="116">
        <v>0</v>
      </c>
      <c r="AE75" s="166">
        <v>0</v>
      </c>
      <c r="AF75" s="166">
        <v>0.93</v>
      </c>
      <c r="AG75" s="166">
        <v>-9.7899999999999991</v>
      </c>
      <c r="AH75" s="166">
        <v>-8.25</v>
      </c>
    </row>
    <row r="76" spans="1:34">
      <c r="A76" s="116" t="s">
        <v>212</v>
      </c>
      <c r="B76" s="116">
        <v>-1.44</v>
      </c>
      <c r="C76" s="116">
        <v>0</v>
      </c>
      <c r="D76" s="116">
        <v>-0.82</v>
      </c>
      <c r="E76" s="116">
        <v>-1.75</v>
      </c>
      <c r="F76" s="116">
        <v>0</v>
      </c>
      <c r="G76" s="116">
        <v>-576.75</v>
      </c>
      <c r="H76" s="116">
        <v>0</v>
      </c>
      <c r="I76" s="116">
        <v>0</v>
      </c>
      <c r="J76" s="116">
        <v>0</v>
      </c>
      <c r="K76" s="116">
        <v>0</v>
      </c>
      <c r="L76" s="116">
        <v>-1.1299999999999999</v>
      </c>
      <c r="M76" s="116">
        <v>0</v>
      </c>
      <c r="N76" s="116">
        <v>0</v>
      </c>
      <c r="O76" s="116">
        <v>-1.55</v>
      </c>
      <c r="P76" s="116">
        <v>0</v>
      </c>
      <c r="Q76" s="116">
        <v>0</v>
      </c>
      <c r="R76" s="116">
        <v>0</v>
      </c>
      <c r="S76" s="116">
        <v>0</v>
      </c>
      <c r="T76" s="116">
        <v>0</v>
      </c>
      <c r="U76" s="116">
        <v>0</v>
      </c>
      <c r="V76" s="116">
        <v>0</v>
      </c>
      <c r="W76" s="116">
        <v>0</v>
      </c>
      <c r="X76" s="116">
        <v>0</v>
      </c>
      <c r="Y76" s="116">
        <v>0</v>
      </c>
      <c r="Z76" s="116">
        <v>-15.46</v>
      </c>
      <c r="AA76" s="116">
        <v>0</v>
      </c>
      <c r="AB76" s="116">
        <v>0</v>
      </c>
      <c r="AC76" s="136">
        <v>0</v>
      </c>
      <c r="AD76" s="116">
        <v>0</v>
      </c>
      <c r="AE76" s="166">
        <v>0</v>
      </c>
      <c r="AF76" s="166">
        <v>0.93</v>
      </c>
      <c r="AG76" s="166">
        <v>-9.7899999999999991</v>
      </c>
      <c r="AH76" s="166">
        <v>-8.25</v>
      </c>
    </row>
    <row r="77" spans="1:34">
      <c r="A77" s="116" t="s">
        <v>213</v>
      </c>
      <c r="B77" s="116">
        <v>-1.44</v>
      </c>
      <c r="C77" s="116">
        <v>0</v>
      </c>
      <c r="D77" s="116">
        <v>-0.82</v>
      </c>
      <c r="E77" s="116">
        <v>-1.75</v>
      </c>
      <c r="F77" s="116">
        <v>0</v>
      </c>
      <c r="G77" s="116">
        <v>-600</v>
      </c>
      <c r="H77" s="116">
        <v>0</v>
      </c>
      <c r="I77" s="116">
        <v>0</v>
      </c>
      <c r="J77" s="116">
        <v>0</v>
      </c>
      <c r="K77" s="116">
        <v>0</v>
      </c>
      <c r="L77" s="116">
        <v>-1.1299999999999999</v>
      </c>
      <c r="M77" s="116">
        <v>0</v>
      </c>
      <c r="N77" s="116">
        <v>0</v>
      </c>
      <c r="O77" s="116">
        <v>-1.55</v>
      </c>
      <c r="P77" s="116">
        <v>0</v>
      </c>
      <c r="Q77" s="116">
        <v>0</v>
      </c>
      <c r="R77" s="116">
        <v>0</v>
      </c>
      <c r="S77" s="116">
        <v>0</v>
      </c>
      <c r="T77" s="116">
        <v>0</v>
      </c>
      <c r="U77" s="116">
        <v>0</v>
      </c>
      <c r="V77" s="116">
        <v>0</v>
      </c>
      <c r="W77" s="116">
        <v>0</v>
      </c>
      <c r="X77" s="116">
        <v>0</v>
      </c>
      <c r="Y77" s="116">
        <v>0</v>
      </c>
      <c r="Z77" s="116">
        <v>-20.62</v>
      </c>
      <c r="AA77" s="116">
        <v>0</v>
      </c>
      <c r="AB77" s="116">
        <v>0</v>
      </c>
      <c r="AC77" s="136">
        <v>0</v>
      </c>
      <c r="AD77" s="116">
        <v>0</v>
      </c>
      <c r="AE77" s="166">
        <v>0</v>
      </c>
      <c r="AF77" s="166">
        <v>0.85</v>
      </c>
      <c r="AG77" s="166">
        <v>-9.7899999999999991</v>
      </c>
      <c r="AH77" s="166">
        <v>-8.25</v>
      </c>
    </row>
    <row r="78" spans="1:34">
      <c r="A78" s="116" t="s">
        <v>214</v>
      </c>
      <c r="B78" s="116">
        <v>-1.44</v>
      </c>
      <c r="C78" s="116">
        <v>0</v>
      </c>
      <c r="D78" s="116">
        <v>-0.82</v>
      </c>
      <c r="E78" s="116">
        <v>-1.75</v>
      </c>
      <c r="F78" s="116">
        <v>0</v>
      </c>
      <c r="G78" s="116">
        <v>-400</v>
      </c>
      <c r="H78" s="116">
        <v>0</v>
      </c>
      <c r="I78" s="116">
        <v>0</v>
      </c>
      <c r="J78" s="116">
        <v>0</v>
      </c>
      <c r="K78" s="116">
        <v>0</v>
      </c>
      <c r="L78" s="116">
        <v>-1.1299999999999999</v>
      </c>
      <c r="M78" s="116">
        <v>0</v>
      </c>
      <c r="N78" s="116">
        <v>0</v>
      </c>
      <c r="O78" s="116">
        <v>-1.55</v>
      </c>
      <c r="P78" s="116">
        <v>0</v>
      </c>
      <c r="Q78" s="116">
        <v>0</v>
      </c>
      <c r="R78" s="116">
        <v>0</v>
      </c>
      <c r="S78" s="116">
        <v>0</v>
      </c>
      <c r="T78" s="116">
        <v>0</v>
      </c>
      <c r="U78" s="116">
        <v>0</v>
      </c>
      <c r="V78" s="116">
        <v>0</v>
      </c>
      <c r="W78" s="116">
        <v>0</v>
      </c>
      <c r="X78" s="116">
        <v>0</v>
      </c>
      <c r="Y78" s="116">
        <v>0</v>
      </c>
      <c r="Z78" s="116">
        <v>-20.62</v>
      </c>
      <c r="AA78" s="116">
        <v>-5.15</v>
      </c>
      <c r="AB78" s="116">
        <v>0</v>
      </c>
      <c r="AC78" s="136">
        <v>0</v>
      </c>
      <c r="AD78" s="116">
        <v>0</v>
      </c>
      <c r="AE78" s="166">
        <v>0</v>
      </c>
      <c r="AF78" s="166">
        <v>0.61</v>
      </c>
      <c r="AG78" s="166">
        <v>-9.7899999999999991</v>
      </c>
      <c r="AH78" s="166">
        <v>-8.25</v>
      </c>
    </row>
    <row r="79" spans="1:34">
      <c r="A79" s="116" t="s">
        <v>215</v>
      </c>
      <c r="B79" s="116">
        <v>-1.44</v>
      </c>
      <c r="C79" s="116">
        <v>0</v>
      </c>
      <c r="D79" s="116">
        <v>-0.82</v>
      </c>
      <c r="E79" s="116">
        <v>-1.75</v>
      </c>
      <c r="F79" s="116">
        <v>0</v>
      </c>
      <c r="G79" s="116">
        <v>-250</v>
      </c>
      <c r="H79" s="116">
        <v>0</v>
      </c>
      <c r="I79" s="116">
        <v>0</v>
      </c>
      <c r="J79" s="116">
        <v>0</v>
      </c>
      <c r="K79" s="116">
        <v>-5.15</v>
      </c>
      <c r="L79" s="116">
        <v>-1.1299999999999999</v>
      </c>
      <c r="M79" s="116">
        <v>0</v>
      </c>
      <c r="N79" s="116">
        <v>0</v>
      </c>
      <c r="O79" s="116">
        <v>-1.55</v>
      </c>
      <c r="P79" s="116">
        <v>0</v>
      </c>
      <c r="Q79" s="116">
        <v>0</v>
      </c>
      <c r="R79" s="116">
        <v>0</v>
      </c>
      <c r="S79" s="116">
        <v>0</v>
      </c>
      <c r="T79" s="116">
        <v>0</v>
      </c>
      <c r="U79" s="116">
        <v>0</v>
      </c>
      <c r="V79" s="116">
        <v>0</v>
      </c>
      <c r="W79" s="116">
        <v>0</v>
      </c>
      <c r="X79" s="116">
        <v>0</v>
      </c>
      <c r="Y79" s="116">
        <v>0</v>
      </c>
      <c r="Z79" s="116">
        <v>-20.62</v>
      </c>
      <c r="AA79" s="116">
        <v>-20.62</v>
      </c>
      <c r="AB79" s="116">
        <v>0</v>
      </c>
      <c r="AC79" s="136">
        <v>0</v>
      </c>
      <c r="AD79" s="116">
        <v>0</v>
      </c>
      <c r="AE79" s="166">
        <v>0</v>
      </c>
      <c r="AF79" s="166">
        <v>62</v>
      </c>
      <c r="AG79" s="166">
        <v>-9.7899999999999991</v>
      </c>
      <c r="AH79" s="166">
        <v>-1.03</v>
      </c>
    </row>
    <row r="80" spans="1:34">
      <c r="A80" s="116" t="s">
        <v>216</v>
      </c>
      <c r="B80" s="116">
        <v>-1.44</v>
      </c>
      <c r="C80" s="116">
        <v>0</v>
      </c>
      <c r="D80" s="116">
        <v>-0.82</v>
      </c>
      <c r="E80" s="116">
        <v>-1.75</v>
      </c>
      <c r="F80" s="116">
        <v>0</v>
      </c>
      <c r="G80" s="116">
        <v>-199.99</v>
      </c>
      <c r="H80" s="116">
        <v>0</v>
      </c>
      <c r="I80" s="116">
        <v>0</v>
      </c>
      <c r="J80" s="116">
        <v>0</v>
      </c>
      <c r="K80" s="116">
        <v>-5.15</v>
      </c>
      <c r="L80" s="116">
        <v>-1.1299999999999999</v>
      </c>
      <c r="M80" s="116">
        <v>0</v>
      </c>
      <c r="N80" s="116">
        <v>0</v>
      </c>
      <c r="O80" s="116">
        <v>-1.55</v>
      </c>
      <c r="P80" s="116">
        <v>0</v>
      </c>
      <c r="Q80" s="116">
        <v>0</v>
      </c>
      <c r="R80" s="116">
        <v>0</v>
      </c>
      <c r="S80" s="116">
        <v>0</v>
      </c>
      <c r="T80" s="116">
        <v>0</v>
      </c>
      <c r="U80" s="116">
        <v>0</v>
      </c>
      <c r="V80" s="116">
        <v>0</v>
      </c>
      <c r="W80" s="116">
        <v>0</v>
      </c>
      <c r="X80" s="116">
        <v>0</v>
      </c>
      <c r="Y80" s="116">
        <v>0</v>
      </c>
      <c r="Z80" s="116">
        <v>-20.62</v>
      </c>
      <c r="AA80" s="116">
        <v>0</v>
      </c>
      <c r="AB80" s="116">
        <v>0</v>
      </c>
      <c r="AC80" s="136">
        <v>0</v>
      </c>
      <c r="AD80" s="116">
        <v>0</v>
      </c>
      <c r="AE80" s="166">
        <v>0</v>
      </c>
      <c r="AF80" s="166">
        <v>53.41</v>
      </c>
      <c r="AG80" s="166">
        <v>-9.7899999999999991</v>
      </c>
      <c r="AH80" s="166">
        <v>-1.03</v>
      </c>
    </row>
    <row r="81" spans="1:34">
      <c r="A81" s="116" t="s">
        <v>217</v>
      </c>
      <c r="B81" s="116">
        <v>-1.44</v>
      </c>
      <c r="C81" s="116">
        <v>0</v>
      </c>
      <c r="D81" s="116">
        <v>-0.82</v>
      </c>
      <c r="E81" s="116">
        <v>-1.65</v>
      </c>
      <c r="F81" s="116">
        <v>0</v>
      </c>
      <c r="G81" s="116">
        <v>-150</v>
      </c>
      <c r="H81" s="116">
        <v>0</v>
      </c>
      <c r="I81" s="116">
        <v>0</v>
      </c>
      <c r="J81" s="116">
        <v>0</v>
      </c>
      <c r="K81" s="116">
        <v>-5.15</v>
      </c>
      <c r="L81" s="116">
        <v>-1.1299999999999999</v>
      </c>
      <c r="M81" s="116">
        <v>0</v>
      </c>
      <c r="N81" s="116">
        <v>0</v>
      </c>
      <c r="O81" s="116">
        <v>-1.55</v>
      </c>
      <c r="P81" s="116">
        <v>0</v>
      </c>
      <c r="Q81" s="116">
        <v>0</v>
      </c>
      <c r="R81" s="116">
        <v>0</v>
      </c>
      <c r="S81" s="116">
        <v>0</v>
      </c>
      <c r="T81" s="116">
        <v>0</v>
      </c>
      <c r="U81" s="116">
        <v>0</v>
      </c>
      <c r="V81" s="116">
        <v>0</v>
      </c>
      <c r="W81" s="116">
        <v>0</v>
      </c>
      <c r="X81" s="116">
        <v>0</v>
      </c>
      <c r="Y81" s="116">
        <v>0</v>
      </c>
      <c r="Z81" s="116">
        <v>-5.15</v>
      </c>
      <c r="AA81" s="116">
        <v>0</v>
      </c>
      <c r="AB81" s="116">
        <v>0</v>
      </c>
      <c r="AC81" s="136">
        <v>0</v>
      </c>
      <c r="AD81" s="116">
        <v>0</v>
      </c>
      <c r="AE81" s="166">
        <v>0</v>
      </c>
      <c r="AF81" s="166">
        <v>43.36</v>
      </c>
      <c r="AG81" s="166">
        <v>-9.7899999999999991</v>
      </c>
      <c r="AH81" s="166">
        <v>-1.03</v>
      </c>
    </row>
    <row r="82" spans="1:34">
      <c r="A82" s="116" t="s">
        <v>218</v>
      </c>
      <c r="B82" s="116">
        <v>-1.44</v>
      </c>
      <c r="C82" s="116">
        <v>0</v>
      </c>
      <c r="D82" s="116">
        <v>-0.82</v>
      </c>
      <c r="E82" s="116">
        <v>-1.65</v>
      </c>
      <c r="F82" s="116">
        <v>0</v>
      </c>
      <c r="G82" s="116">
        <v>-150</v>
      </c>
      <c r="H82" s="116">
        <v>0</v>
      </c>
      <c r="I82" s="116">
        <v>0</v>
      </c>
      <c r="J82" s="116">
        <v>0</v>
      </c>
      <c r="K82" s="116">
        <v>-5.15</v>
      </c>
      <c r="L82" s="116">
        <v>-1.1299999999999999</v>
      </c>
      <c r="M82" s="116">
        <v>0</v>
      </c>
      <c r="N82" s="116">
        <v>0</v>
      </c>
      <c r="O82" s="116">
        <v>-1.55</v>
      </c>
      <c r="P82" s="116">
        <v>0</v>
      </c>
      <c r="Q82" s="116">
        <v>0</v>
      </c>
      <c r="R82" s="116">
        <v>0</v>
      </c>
      <c r="S82" s="116">
        <v>0</v>
      </c>
      <c r="T82" s="116">
        <v>0</v>
      </c>
      <c r="U82" s="116">
        <v>0</v>
      </c>
      <c r="V82" s="116">
        <v>0</v>
      </c>
      <c r="W82" s="116">
        <v>0</v>
      </c>
      <c r="X82" s="116">
        <v>0</v>
      </c>
      <c r="Y82" s="116">
        <v>0</v>
      </c>
      <c r="Z82" s="116">
        <v>-5.15</v>
      </c>
      <c r="AA82" s="116">
        <v>-10.31</v>
      </c>
      <c r="AB82" s="116">
        <v>0</v>
      </c>
      <c r="AC82" s="136">
        <v>0</v>
      </c>
      <c r="AD82" s="116">
        <v>0</v>
      </c>
      <c r="AE82" s="166">
        <v>0</v>
      </c>
      <c r="AF82" s="166">
        <v>43.35</v>
      </c>
      <c r="AG82" s="166">
        <v>-9.7899999999999991</v>
      </c>
      <c r="AH82" s="166">
        <v>-1.03</v>
      </c>
    </row>
    <row r="83" spans="1:34">
      <c r="A83" s="116" t="s">
        <v>219</v>
      </c>
      <c r="B83" s="116">
        <v>-1.44</v>
      </c>
      <c r="C83" s="116">
        <v>0</v>
      </c>
      <c r="D83" s="116">
        <v>-0.82</v>
      </c>
      <c r="E83" s="116">
        <v>-1.75</v>
      </c>
      <c r="F83" s="116">
        <v>0</v>
      </c>
      <c r="G83" s="116">
        <v>-200</v>
      </c>
      <c r="H83" s="116">
        <v>0</v>
      </c>
      <c r="I83" s="116">
        <v>0</v>
      </c>
      <c r="J83" s="116">
        <v>0</v>
      </c>
      <c r="K83" s="116">
        <v>-6.19</v>
      </c>
      <c r="L83" s="116">
        <v>-1.1299999999999999</v>
      </c>
      <c r="M83" s="116">
        <v>0</v>
      </c>
      <c r="N83" s="116">
        <v>0</v>
      </c>
      <c r="O83" s="116">
        <v>-1.55</v>
      </c>
      <c r="P83" s="116">
        <v>0</v>
      </c>
      <c r="Q83" s="116">
        <v>0</v>
      </c>
      <c r="R83" s="116">
        <v>0</v>
      </c>
      <c r="S83" s="116">
        <v>0</v>
      </c>
      <c r="T83" s="116">
        <v>0</v>
      </c>
      <c r="U83" s="116">
        <v>0</v>
      </c>
      <c r="V83" s="116">
        <v>0</v>
      </c>
      <c r="W83" s="116">
        <v>0</v>
      </c>
      <c r="X83" s="116">
        <v>0</v>
      </c>
      <c r="Y83" s="116">
        <v>0</v>
      </c>
      <c r="Z83" s="116">
        <v>-5.15</v>
      </c>
      <c r="AA83" s="116">
        <v>0</v>
      </c>
      <c r="AB83" s="116">
        <v>0</v>
      </c>
      <c r="AC83" s="136">
        <v>0</v>
      </c>
      <c r="AD83" s="116">
        <v>0</v>
      </c>
      <c r="AE83" s="166">
        <v>0</v>
      </c>
      <c r="AF83" s="166">
        <v>61.04</v>
      </c>
      <c r="AG83" s="166">
        <v>-9.7899999999999991</v>
      </c>
      <c r="AH83" s="166">
        <v>-1.03</v>
      </c>
    </row>
    <row r="84" spans="1:34">
      <c r="A84" s="116" t="s">
        <v>220</v>
      </c>
      <c r="B84" s="116">
        <v>-1.44</v>
      </c>
      <c r="C84" s="116">
        <v>0</v>
      </c>
      <c r="D84" s="116">
        <v>-0.82</v>
      </c>
      <c r="E84" s="116">
        <v>-1.75</v>
      </c>
      <c r="F84" s="116">
        <v>0</v>
      </c>
      <c r="G84" s="116">
        <v>-200</v>
      </c>
      <c r="H84" s="116">
        <v>0</v>
      </c>
      <c r="I84" s="116">
        <v>0</v>
      </c>
      <c r="J84" s="116">
        <v>0</v>
      </c>
      <c r="K84" s="116">
        <v>-6.19</v>
      </c>
      <c r="L84" s="116">
        <v>-1.1299999999999999</v>
      </c>
      <c r="M84" s="116">
        <v>0</v>
      </c>
      <c r="N84" s="116">
        <v>0</v>
      </c>
      <c r="O84" s="116">
        <v>-1.55</v>
      </c>
      <c r="P84" s="116">
        <v>0</v>
      </c>
      <c r="Q84" s="116">
        <v>0</v>
      </c>
      <c r="R84" s="116">
        <v>0</v>
      </c>
      <c r="S84" s="116">
        <v>0</v>
      </c>
      <c r="T84" s="116">
        <v>0</v>
      </c>
      <c r="U84" s="116">
        <v>0</v>
      </c>
      <c r="V84" s="116">
        <v>0</v>
      </c>
      <c r="W84" s="116">
        <v>0</v>
      </c>
      <c r="X84" s="116">
        <v>0</v>
      </c>
      <c r="Y84" s="116">
        <v>0</v>
      </c>
      <c r="Z84" s="116">
        <v>-5.15</v>
      </c>
      <c r="AA84" s="116">
        <v>-8.25</v>
      </c>
      <c r="AB84" s="116">
        <v>0</v>
      </c>
      <c r="AC84" s="136">
        <v>0</v>
      </c>
      <c r="AD84" s="116">
        <v>0</v>
      </c>
      <c r="AE84" s="166">
        <v>0</v>
      </c>
      <c r="AF84" s="166">
        <v>60.27</v>
      </c>
      <c r="AG84" s="166">
        <v>-9.7899999999999991</v>
      </c>
      <c r="AH84" s="166">
        <v>-1.03</v>
      </c>
    </row>
    <row r="85" spans="1:34">
      <c r="A85" s="116" t="s">
        <v>221</v>
      </c>
      <c r="B85" s="116">
        <v>-1.44</v>
      </c>
      <c r="C85" s="116">
        <v>0</v>
      </c>
      <c r="D85" s="116">
        <v>-0.82</v>
      </c>
      <c r="E85" s="116">
        <v>-1.65</v>
      </c>
      <c r="F85" s="116">
        <v>0</v>
      </c>
      <c r="G85" s="116">
        <v>-100</v>
      </c>
      <c r="H85" s="116">
        <v>0</v>
      </c>
      <c r="I85" s="116">
        <v>-20.62</v>
      </c>
      <c r="J85" s="116">
        <v>0</v>
      </c>
      <c r="K85" s="116">
        <v>-6.19</v>
      </c>
      <c r="L85" s="116">
        <v>-1.1299999999999999</v>
      </c>
      <c r="M85" s="116">
        <v>0</v>
      </c>
      <c r="N85" s="116">
        <v>0</v>
      </c>
      <c r="O85" s="116">
        <v>-1.55</v>
      </c>
      <c r="P85" s="116">
        <v>0</v>
      </c>
      <c r="Q85" s="116">
        <v>0</v>
      </c>
      <c r="R85" s="116">
        <v>0</v>
      </c>
      <c r="S85" s="116">
        <v>0</v>
      </c>
      <c r="T85" s="116">
        <v>0</v>
      </c>
      <c r="U85" s="116">
        <v>0</v>
      </c>
      <c r="V85" s="116">
        <v>0</v>
      </c>
      <c r="W85" s="116">
        <v>0</v>
      </c>
      <c r="X85" s="116">
        <v>0</v>
      </c>
      <c r="Y85" s="116">
        <v>0</v>
      </c>
      <c r="Z85" s="116">
        <v>-5.15</v>
      </c>
      <c r="AA85" s="116">
        <v>-41.24</v>
      </c>
      <c r="AB85" s="116">
        <v>0</v>
      </c>
      <c r="AC85" s="136">
        <v>0</v>
      </c>
      <c r="AD85" s="116">
        <v>0</v>
      </c>
      <c r="AE85" s="166">
        <v>0</v>
      </c>
      <c r="AF85" s="166">
        <v>57.83</v>
      </c>
      <c r="AG85" s="166">
        <v>-9.7899999999999991</v>
      </c>
      <c r="AH85" s="166">
        <v>-1.03</v>
      </c>
    </row>
    <row r="86" spans="1:34">
      <c r="A86" s="116" t="s">
        <v>222</v>
      </c>
      <c r="B86" s="116">
        <v>-1.44</v>
      </c>
      <c r="C86" s="116">
        <v>0</v>
      </c>
      <c r="D86" s="116">
        <v>-0.82</v>
      </c>
      <c r="E86" s="116">
        <v>-1.65</v>
      </c>
      <c r="F86" s="116">
        <v>0</v>
      </c>
      <c r="G86" s="116">
        <v>-99.99</v>
      </c>
      <c r="H86" s="116">
        <v>0</v>
      </c>
      <c r="I86" s="116">
        <v>-20.62</v>
      </c>
      <c r="J86" s="116">
        <v>0</v>
      </c>
      <c r="K86" s="116">
        <v>-6.19</v>
      </c>
      <c r="L86" s="116">
        <v>-1.1299999999999999</v>
      </c>
      <c r="M86" s="116">
        <v>0</v>
      </c>
      <c r="N86" s="116">
        <v>0</v>
      </c>
      <c r="O86" s="116">
        <v>-1.55</v>
      </c>
      <c r="P86" s="116">
        <v>0</v>
      </c>
      <c r="Q86" s="116">
        <v>0</v>
      </c>
      <c r="R86" s="116">
        <v>0</v>
      </c>
      <c r="S86" s="116">
        <v>0</v>
      </c>
      <c r="T86" s="116">
        <v>0</v>
      </c>
      <c r="U86" s="116">
        <v>0</v>
      </c>
      <c r="V86" s="116">
        <v>0</v>
      </c>
      <c r="W86" s="116">
        <v>0</v>
      </c>
      <c r="X86" s="116">
        <v>0</v>
      </c>
      <c r="Y86" s="116">
        <v>0</v>
      </c>
      <c r="Z86" s="116">
        <v>-5.15</v>
      </c>
      <c r="AA86" s="116">
        <v>-36.08</v>
      </c>
      <c r="AB86" s="116">
        <v>0</v>
      </c>
      <c r="AC86" s="136">
        <v>0</v>
      </c>
      <c r="AD86" s="116">
        <v>0</v>
      </c>
      <c r="AE86" s="166">
        <v>0</v>
      </c>
      <c r="AF86" s="166">
        <v>51.17</v>
      </c>
      <c r="AG86" s="166">
        <v>-9.7899999999999991</v>
      </c>
      <c r="AH86" s="166">
        <v>-1.03</v>
      </c>
    </row>
    <row r="87" spans="1:34">
      <c r="A87" s="116" t="s">
        <v>223</v>
      </c>
      <c r="B87" s="116">
        <v>-1.44</v>
      </c>
      <c r="C87" s="116">
        <v>0</v>
      </c>
      <c r="D87" s="116">
        <v>-0.82</v>
      </c>
      <c r="E87" s="116">
        <v>-1.75</v>
      </c>
      <c r="F87" s="116">
        <v>0</v>
      </c>
      <c r="G87" s="116">
        <v>-25</v>
      </c>
      <c r="H87" s="116">
        <v>0</v>
      </c>
      <c r="I87" s="116">
        <v>-41.24</v>
      </c>
      <c r="J87" s="116">
        <v>0</v>
      </c>
      <c r="K87" s="116">
        <v>-5.15</v>
      </c>
      <c r="L87" s="116">
        <v>-1.1299999999999999</v>
      </c>
      <c r="M87" s="116">
        <v>0</v>
      </c>
      <c r="N87" s="116">
        <v>0</v>
      </c>
      <c r="O87" s="116">
        <v>-1.55</v>
      </c>
      <c r="P87" s="116">
        <v>0</v>
      </c>
      <c r="Q87" s="116">
        <v>0</v>
      </c>
      <c r="R87" s="116">
        <v>0</v>
      </c>
      <c r="S87" s="116">
        <v>0</v>
      </c>
      <c r="T87" s="116">
        <v>0</v>
      </c>
      <c r="U87" s="116">
        <v>0</v>
      </c>
      <c r="V87" s="116">
        <v>0</v>
      </c>
      <c r="W87" s="116">
        <v>0</v>
      </c>
      <c r="X87" s="116">
        <v>0</v>
      </c>
      <c r="Y87" s="116">
        <v>0</v>
      </c>
      <c r="Z87" s="116">
        <v>-5.15</v>
      </c>
      <c r="AA87" s="116">
        <v>0</v>
      </c>
      <c r="AB87" s="116">
        <v>0</v>
      </c>
      <c r="AC87" s="136">
        <v>0</v>
      </c>
      <c r="AD87" s="116">
        <v>0</v>
      </c>
      <c r="AE87" s="166">
        <v>0</v>
      </c>
      <c r="AF87" s="166">
        <v>0</v>
      </c>
      <c r="AG87" s="166">
        <v>-10</v>
      </c>
      <c r="AH87" s="166">
        <v>-1.03</v>
      </c>
    </row>
    <row r="88" spans="1:34">
      <c r="A88" s="116" t="s">
        <v>224</v>
      </c>
      <c r="B88" s="116">
        <v>-1.44</v>
      </c>
      <c r="C88" s="116">
        <v>0</v>
      </c>
      <c r="D88" s="116">
        <v>-0.82</v>
      </c>
      <c r="E88" s="116">
        <v>-1.75</v>
      </c>
      <c r="F88" s="116">
        <v>0</v>
      </c>
      <c r="G88" s="116">
        <v>-25</v>
      </c>
      <c r="H88" s="116">
        <v>0</v>
      </c>
      <c r="I88" s="116">
        <v>-41.24</v>
      </c>
      <c r="J88" s="116">
        <v>0</v>
      </c>
      <c r="K88" s="116">
        <v>-5.15</v>
      </c>
      <c r="L88" s="116">
        <v>-1.1299999999999999</v>
      </c>
      <c r="M88" s="116">
        <v>0</v>
      </c>
      <c r="N88" s="116">
        <v>0</v>
      </c>
      <c r="O88" s="116">
        <v>-1.55</v>
      </c>
      <c r="P88" s="116">
        <v>0</v>
      </c>
      <c r="Q88" s="116">
        <v>0</v>
      </c>
      <c r="R88" s="116">
        <v>0</v>
      </c>
      <c r="S88" s="116">
        <v>0</v>
      </c>
      <c r="T88" s="116">
        <v>0</v>
      </c>
      <c r="U88" s="116">
        <v>0</v>
      </c>
      <c r="V88" s="116">
        <v>0</v>
      </c>
      <c r="W88" s="116">
        <v>0</v>
      </c>
      <c r="X88" s="116">
        <v>0</v>
      </c>
      <c r="Y88" s="116">
        <v>0</v>
      </c>
      <c r="Z88" s="116">
        <v>-5.15</v>
      </c>
      <c r="AA88" s="116">
        <v>-5.15</v>
      </c>
      <c r="AB88" s="116">
        <v>0</v>
      </c>
      <c r="AC88" s="136">
        <v>0</v>
      </c>
      <c r="AD88" s="116">
        <v>0</v>
      </c>
      <c r="AE88" s="166">
        <v>0</v>
      </c>
      <c r="AF88" s="166">
        <v>0</v>
      </c>
      <c r="AG88" s="166">
        <v>-10</v>
      </c>
      <c r="AH88" s="166">
        <v>-1.03</v>
      </c>
    </row>
    <row r="89" spans="1:34">
      <c r="A89" s="116" t="s">
        <v>225</v>
      </c>
      <c r="B89" s="116">
        <v>-1.44</v>
      </c>
      <c r="C89" s="116">
        <v>0</v>
      </c>
      <c r="D89" s="116">
        <v>-0.82</v>
      </c>
      <c r="E89" s="116">
        <v>-1.75</v>
      </c>
      <c r="F89" s="116">
        <v>0</v>
      </c>
      <c r="G89" s="116">
        <v>-25</v>
      </c>
      <c r="H89" s="116">
        <v>0</v>
      </c>
      <c r="I89" s="116">
        <v>-41.24</v>
      </c>
      <c r="J89" s="116">
        <v>0</v>
      </c>
      <c r="K89" s="116">
        <v>-5.15</v>
      </c>
      <c r="L89" s="116">
        <v>-1.1299999999999999</v>
      </c>
      <c r="M89" s="116">
        <v>0</v>
      </c>
      <c r="N89" s="116">
        <v>0</v>
      </c>
      <c r="O89" s="116">
        <v>-1.55</v>
      </c>
      <c r="P89" s="116">
        <v>0</v>
      </c>
      <c r="Q89" s="116">
        <v>0</v>
      </c>
      <c r="R89" s="116">
        <v>0</v>
      </c>
      <c r="S89" s="116">
        <v>0</v>
      </c>
      <c r="T89" s="116">
        <v>0</v>
      </c>
      <c r="U89" s="116">
        <v>0</v>
      </c>
      <c r="V89" s="116">
        <v>0</v>
      </c>
      <c r="W89" s="116">
        <v>0</v>
      </c>
      <c r="X89" s="116">
        <v>0</v>
      </c>
      <c r="Y89" s="116">
        <v>0</v>
      </c>
      <c r="Z89" s="116">
        <v>-5.15</v>
      </c>
      <c r="AA89" s="116">
        <v>-36.08</v>
      </c>
      <c r="AB89" s="116">
        <v>0</v>
      </c>
      <c r="AC89" s="136">
        <v>0</v>
      </c>
      <c r="AD89" s="116">
        <v>0</v>
      </c>
      <c r="AE89" s="166">
        <v>0</v>
      </c>
      <c r="AF89" s="166">
        <v>0</v>
      </c>
      <c r="AG89" s="166">
        <v>-10</v>
      </c>
      <c r="AH89" s="166">
        <v>-1.03</v>
      </c>
    </row>
    <row r="90" spans="1:34">
      <c r="A90" s="116" t="s">
        <v>226</v>
      </c>
      <c r="B90" s="116">
        <v>-1.44</v>
      </c>
      <c r="C90" s="116">
        <v>0</v>
      </c>
      <c r="D90" s="116">
        <v>-0.82</v>
      </c>
      <c r="E90" s="116">
        <v>-1.75</v>
      </c>
      <c r="F90" s="116">
        <v>0</v>
      </c>
      <c r="G90" s="116">
        <v>-25</v>
      </c>
      <c r="H90" s="116">
        <v>0</v>
      </c>
      <c r="I90" s="116">
        <v>-41.24</v>
      </c>
      <c r="J90" s="116">
        <v>0</v>
      </c>
      <c r="K90" s="116">
        <v>-5.15</v>
      </c>
      <c r="L90" s="116">
        <v>-1.1299999999999999</v>
      </c>
      <c r="M90" s="116">
        <v>0</v>
      </c>
      <c r="N90" s="116">
        <v>0</v>
      </c>
      <c r="O90" s="116">
        <v>-1.55</v>
      </c>
      <c r="P90" s="116">
        <v>0</v>
      </c>
      <c r="Q90" s="116">
        <v>0</v>
      </c>
      <c r="R90" s="116">
        <v>0</v>
      </c>
      <c r="S90" s="116">
        <v>0</v>
      </c>
      <c r="T90" s="116">
        <v>0</v>
      </c>
      <c r="U90" s="116">
        <v>0</v>
      </c>
      <c r="V90" s="116">
        <v>0</v>
      </c>
      <c r="W90" s="116">
        <v>0</v>
      </c>
      <c r="X90" s="116">
        <v>0</v>
      </c>
      <c r="Y90" s="116">
        <v>0</v>
      </c>
      <c r="Z90" s="116">
        <v>-5.15</v>
      </c>
      <c r="AA90" s="116">
        <v>-10.31</v>
      </c>
      <c r="AB90" s="116">
        <v>0</v>
      </c>
      <c r="AC90" s="136">
        <v>0</v>
      </c>
      <c r="AD90" s="116">
        <v>0</v>
      </c>
      <c r="AE90" s="166">
        <v>0</v>
      </c>
      <c r="AF90" s="166">
        <v>0</v>
      </c>
      <c r="AG90" s="166">
        <v>-10</v>
      </c>
      <c r="AH90" s="166">
        <v>-1.03</v>
      </c>
    </row>
    <row r="91" spans="1:34">
      <c r="A91" s="116" t="s">
        <v>227</v>
      </c>
      <c r="B91" s="116">
        <v>-1.44</v>
      </c>
      <c r="C91" s="116">
        <v>0</v>
      </c>
      <c r="D91" s="116">
        <v>-0.82</v>
      </c>
      <c r="E91" s="116">
        <v>-1.65</v>
      </c>
      <c r="F91" s="116">
        <v>0</v>
      </c>
      <c r="G91" s="116">
        <v>0</v>
      </c>
      <c r="H91" s="116">
        <v>0</v>
      </c>
      <c r="I91" s="116">
        <v>-82.47</v>
      </c>
      <c r="J91" s="116">
        <v>0</v>
      </c>
      <c r="K91" s="116">
        <v>-5.15</v>
      </c>
      <c r="L91" s="116">
        <v>-1.1299999999999999</v>
      </c>
      <c r="M91" s="116">
        <v>0</v>
      </c>
      <c r="N91" s="116">
        <v>0</v>
      </c>
      <c r="O91" s="116">
        <v>-1.55</v>
      </c>
      <c r="P91" s="116">
        <v>0</v>
      </c>
      <c r="Q91" s="116">
        <v>0</v>
      </c>
      <c r="R91" s="116">
        <v>0</v>
      </c>
      <c r="S91" s="116">
        <v>0</v>
      </c>
      <c r="T91" s="116">
        <v>0</v>
      </c>
      <c r="U91" s="116">
        <v>0</v>
      </c>
      <c r="V91" s="116">
        <v>0</v>
      </c>
      <c r="W91" s="116">
        <v>0</v>
      </c>
      <c r="X91" s="116">
        <v>0</v>
      </c>
      <c r="Y91" s="116">
        <v>0</v>
      </c>
      <c r="Z91" s="116">
        <v>-5.15</v>
      </c>
      <c r="AA91" s="116">
        <v>0</v>
      </c>
      <c r="AB91" s="116">
        <v>0</v>
      </c>
      <c r="AC91" s="136">
        <v>0</v>
      </c>
      <c r="AD91" s="116">
        <v>0</v>
      </c>
      <c r="AE91" s="166">
        <v>0</v>
      </c>
      <c r="AF91" s="166">
        <v>0</v>
      </c>
      <c r="AG91" s="166">
        <v>-10</v>
      </c>
      <c r="AH91" s="166">
        <v>-1.03</v>
      </c>
    </row>
    <row r="92" spans="1:34">
      <c r="A92" s="116" t="s">
        <v>228</v>
      </c>
      <c r="B92" s="116">
        <v>-1.44</v>
      </c>
      <c r="C92" s="116">
        <v>0</v>
      </c>
      <c r="D92" s="116">
        <v>-0.82</v>
      </c>
      <c r="E92" s="116">
        <v>-1.65</v>
      </c>
      <c r="F92" s="116">
        <v>0</v>
      </c>
      <c r="G92" s="116">
        <v>0</v>
      </c>
      <c r="H92" s="116">
        <v>0</v>
      </c>
      <c r="I92" s="116">
        <v>-82.47</v>
      </c>
      <c r="J92" s="116">
        <v>0</v>
      </c>
      <c r="K92" s="116">
        <v>-5.15</v>
      </c>
      <c r="L92" s="116">
        <v>-1.1299999999999999</v>
      </c>
      <c r="M92" s="116">
        <v>0</v>
      </c>
      <c r="N92" s="116">
        <v>0</v>
      </c>
      <c r="O92" s="116">
        <v>-1.55</v>
      </c>
      <c r="P92" s="116">
        <v>0</v>
      </c>
      <c r="Q92" s="116">
        <v>0</v>
      </c>
      <c r="R92" s="116">
        <v>0</v>
      </c>
      <c r="S92" s="116">
        <v>0</v>
      </c>
      <c r="T92" s="116">
        <v>0</v>
      </c>
      <c r="U92" s="116">
        <v>0</v>
      </c>
      <c r="V92" s="116">
        <v>0</v>
      </c>
      <c r="W92" s="116">
        <v>0</v>
      </c>
      <c r="X92" s="116">
        <v>0</v>
      </c>
      <c r="Y92" s="116">
        <v>0</v>
      </c>
      <c r="Z92" s="116">
        <v>-5.15</v>
      </c>
      <c r="AA92" s="116">
        <v>-5.15</v>
      </c>
      <c r="AB92" s="116">
        <v>0</v>
      </c>
      <c r="AC92" s="136">
        <v>0</v>
      </c>
      <c r="AD92" s="116">
        <v>0</v>
      </c>
      <c r="AE92" s="166">
        <v>0</v>
      </c>
      <c r="AF92" s="166">
        <v>0</v>
      </c>
      <c r="AG92" s="166">
        <v>-10</v>
      </c>
      <c r="AH92" s="166">
        <v>-1.03</v>
      </c>
    </row>
    <row r="93" spans="1:34">
      <c r="A93" s="116" t="s">
        <v>229</v>
      </c>
      <c r="B93" s="116">
        <v>-1.44</v>
      </c>
      <c r="C93" s="116">
        <v>0</v>
      </c>
      <c r="D93" s="116">
        <v>-0.41</v>
      </c>
      <c r="E93" s="116">
        <v>-1.65</v>
      </c>
      <c r="F93" s="116">
        <v>0</v>
      </c>
      <c r="G93" s="116">
        <v>0</v>
      </c>
      <c r="H93" s="116">
        <v>0</v>
      </c>
      <c r="I93" s="116">
        <v>-82.47</v>
      </c>
      <c r="J93" s="116">
        <v>0</v>
      </c>
      <c r="K93" s="116">
        <v>-5.15</v>
      </c>
      <c r="L93" s="116">
        <v>-1.1299999999999999</v>
      </c>
      <c r="M93" s="116">
        <v>0</v>
      </c>
      <c r="N93" s="116">
        <v>0</v>
      </c>
      <c r="O93" s="116">
        <v>-1.55</v>
      </c>
      <c r="P93" s="116">
        <v>0</v>
      </c>
      <c r="Q93" s="116">
        <v>0</v>
      </c>
      <c r="R93" s="116">
        <v>0</v>
      </c>
      <c r="S93" s="116">
        <v>0</v>
      </c>
      <c r="T93" s="116">
        <v>0</v>
      </c>
      <c r="U93" s="116">
        <v>0</v>
      </c>
      <c r="V93" s="116">
        <v>0</v>
      </c>
      <c r="W93" s="116">
        <v>0</v>
      </c>
      <c r="X93" s="116">
        <v>0</v>
      </c>
      <c r="Y93" s="116">
        <v>0</v>
      </c>
      <c r="Z93" s="116">
        <v>-5.15</v>
      </c>
      <c r="AA93" s="116">
        <v>-20.62</v>
      </c>
      <c r="AB93" s="116">
        <v>0</v>
      </c>
      <c r="AC93" s="136">
        <v>0</v>
      </c>
      <c r="AD93" s="116">
        <v>0</v>
      </c>
      <c r="AE93" s="166">
        <v>0</v>
      </c>
      <c r="AF93" s="166">
        <v>0</v>
      </c>
      <c r="AG93" s="166">
        <v>-10</v>
      </c>
      <c r="AH93" s="166">
        <v>-1.03</v>
      </c>
    </row>
    <row r="94" spans="1:34">
      <c r="A94" s="116" t="s">
        <v>230</v>
      </c>
      <c r="B94" s="116">
        <v>-1.44</v>
      </c>
      <c r="C94" s="116">
        <v>0</v>
      </c>
      <c r="D94" s="116">
        <v>-0.41</v>
      </c>
      <c r="E94" s="116">
        <v>-1.65</v>
      </c>
      <c r="F94" s="116">
        <v>0</v>
      </c>
      <c r="G94" s="116">
        <v>0</v>
      </c>
      <c r="H94" s="116">
        <v>0</v>
      </c>
      <c r="I94" s="116">
        <v>-82.47</v>
      </c>
      <c r="J94" s="116">
        <v>0</v>
      </c>
      <c r="K94" s="116">
        <v>-5.15</v>
      </c>
      <c r="L94" s="116">
        <v>-1.1299999999999999</v>
      </c>
      <c r="M94" s="116">
        <v>0</v>
      </c>
      <c r="N94" s="116">
        <v>0</v>
      </c>
      <c r="O94" s="116">
        <v>-1.55</v>
      </c>
      <c r="P94" s="116">
        <v>0</v>
      </c>
      <c r="Q94" s="116">
        <v>0</v>
      </c>
      <c r="R94" s="116">
        <v>0</v>
      </c>
      <c r="S94" s="116">
        <v>0</v>
      </c>
      <c r="T94" s="116">
        <v>0</v>
      </c>
      <c r="U94" s="116">
        <v>0</v>
      </c>
      <c r="V94" s="116">
        <v>0</v>
      </c>
      <c r="W94" s="116">
        <v>0</v>
      </c>
      <c r="X94" s="116">
        <v>0</v>
      </c>
      <c r="Y94" s="116">
        <v>0</v>
      </c>
      <c r="Z94" s="116">
        <v>-5.15</v>
      </c>
      <c r="AA94" s="116">
        <v>0</v>
      </c>
      <c r="AB94" s="116">
        <v>0</v>
      </c>
      <c r="AC94" s="136">
        <v>0</v>
      </c>
      <c r="AD94" s="116">
        <v>0</v>
      </c>
      <c r="AE94" s="166">
        <v>0</v>
      </c>
      <c r="AF94" s="166">
        <v>0</v>
      </c>
      <c r="AG94" s="166">
        <v>-10</v>
      </c>
      <c r="AH94" s="166">
        <v>-1.03</v>
      </c>
    </row>
    <row r="95" spans="1:34">
      <c r="A95" s="116" t="s">
        <v>231</v>
      </c>
      <c r="B95" s="116">
        <v>-1.44</v>
      </c>
      <c r="C95" s="116">
        <v>0</v>
      </c>
      <c r="D95" s="116">
        <v>-0.41</v>
      </c>
      <c r="E95" s="116">
        <v>-1.65</v>
      </c>
      <c r="F95" s="116">
        <v>0</v>
      </c>
      <c r="G95" s="116">
        <v>0</v>
      </c>
      <c r="H95" s="116">
        <v>0</v>
      </c>
      <c r="I95" s="116">
        <v>-82.47</v>
      </c>
      <c r="J95" s="116">
        <v>0</v>
      </c>
      <c r="K95" s="116">
        <v>-5.15</v>
      </c>
      <c r="L95" s="116">
        <v>-1.1299999999999999</v>
      </c>
      <c r="M95" s="116">
        <v>0</v>
      </c>
      <c r="N95" s="116">
        <v>0</v>
      </c>
      <c r="O95" s="116">
        <v>-1.55</v>
      </c>
      <c r="P95" s="116">
        <v>0</v>
      </c>
      <c r="Q95" s="116">
        <v>0</v>
      </c>
      <c r="R95" s="116">
        <v>0</v>
      </c>
      <c r="S95" s="116">
        <v>0</v>
      </c>
      <c r="T95" s="116">
        <v>0</v>
      </c>
      <c r="U95" s="116">
        <v>0</v>
      </c>
      <c r="V95" s="116">
        <v>0</v>
      </c>
      <c r="W95" s="116">
        <v>0</v>
      </c>
      <c r="X95" s="116">
        <v>0</v>
      </c>
      <c r="Y95" s="116">
        <v>0</v>
      </c>
      <c r="Z95" s="116">
        <v>-5.15</v>
      </c>
      <c r="AA95" s="116">
        <v>0</v>
      </c>
      <c r="AB95" s="116">
        <v>0</v>
      </c>
      <c r="AC95" s="136">
        <v>0</v>
      </c>
      <c r="AD95" s="116">
        <v>0</v>
      </c>
      <c r="AE95" s="166">
        <v>0</v>
      </c>
      <c r="AF95" s="166">
        <v>0</v>
      </c>
      <c r="AG95" s="166">
        <v>-10</v>
      </c>
      <c r="AH95" s="166">
        <v>-1.03</v>
      </c>
    </row>
    <row r="96" spans="1:34">
      <c r="A96" s="116" t="s">
        <v>232</v>
      </c>
      <c r="B96" s="116">
        <v>-1.44</v>
      </c>
      <c r="C96" s="116">
        <v>0</v>
      </c>
      <c r="D96" s="116">
        <v>-0.41</v>
      </c>
      <c r="E96" s="116">
        <v>-1.65</v>
      </c>
      <c r="F96" s="116">
        <v>0</v>
      </c>
      <c r="G96" s="116">
        <v>0</v>
      </c>
      <c r="H96" s="116">
        <v>0</v>
      </c>
      <c r="I96" s="116">
        <v>-82.47</v>
      </c>
      <c r="J96" s="116">
        <v>0</v>
      </c>
      <c r="K96" s="116">
        <v>-5.15</v>
      </c>
      <c r="L96" s="116">
        <v>-1.1299999999999999</v>
      </c>
      <c r="M96" s="116">
        <v>0</v>
      </c>
      <c r="N96" s="116">
        <v>0</v>
      </c>
      <c r="O96" s="116">
        <v>-1.55</v>
      </c>
      <c r="P96" s="116">
        <v>0</v>
      </c>
      <c r="Q96" s="116">
        <v>0</v>
      </c>
      <c r="R96" s="116">
        <v>0</v>
      </c>
      <c r="S96" s="116">
        <v>0</v>
      </c>
      <c r="T96" s="116">
        <v>0</v>
      </c>
      <c r="U96" s="116">
        <v>0</v>
      </c>
      <c r="V96" s="116">
        <v>0</v>
      </c>
      <c r="W96" s="116">
        <v>0</v>
      </c>
      <c r="X96" s="116">
        <v>0</v>
      </c>
      <c r="Y96" s="116">
        <v>0</v>
      </c>
      <c r="Z96" s="116">
        <v>-5.15</v>
      </c>
      <c r="AA96" s="116">
        <v>-30.93</v>
      </c>
      <c r="AB96" s="116">
        <v>0</v>
      </c>
      <c r="AC96" s="136">
        <v>0</v>
      </c>
      <c r="AD96" s="116">
        <v>0</v>
      </c>
      <c r="AE96" s="166">
        <v>0</v>
      </c>
      <c r="AF96" s="166">
        <v>0</v>
      </c>
      <c r="AG96" s="166">
        <v>-10</v>
      </c>
      <c r="AH96" s="166">
        <v>-1.03</v>
      </c>
    </row>
    <row r="97" spans="1:34">
      <c r="A97" s="116" t="s">
        <v>233</v>
      </c>
      <c r="B97" s="116">
        <v>-1.44</v>
      </c>
      <c r="C97" s="116">
        <v>0</v>
      </c>
      <c r="D97" s="116">
        <v>-0.41</v>
      </c>
      <c r="E97" s="116">
        <v>-1.55</v>
      </c>
      <c r="F97" s="116">
        <v>0</v>
      </c>
      <c r="G97" s="116">
        <v>-25</v>
      </c>
      <c r="H97" s="116">
        <v>0</v>
      </c>
      <c r="I97" s="116">
        <v>-82.47</v>
      </c>
      <c r="J97" s="116">
        <v>0</v>
      </c>
      <c r="K97" s="116">
        <v>-5.15</v>
      </c>
      <c r="L97" s="116">
        <v>-1.1299999999999999</v>
      </c>
      <c r="M97" s="116">
        <v>0</v>
      </c>
      <c r="N97" s="116">
        <v>0</v>
      </c>
      <c r="O97" s="116">
        <v>-1.55</v>
      </c>
      <c r="P97" s="116">
        <v>0</v>
      </c>
      <c r="Q97" s="116">
        <v>0</v>
      </c>
      <c r="R97" s="116">
        <v>0</v>
      </c>
      <c r="S97" s="116">
        <v>0</v>
      </c>
      <c r="T97" s="116">
        <v>0</v>
      </c>
      <c r="U97" s="116">
        <v>0</v>
      </c>
      <c r="V97" s="116">
        <v>0</v>
      </c>
      <c r="W97" s="116">
        <v>0</v>
      </c>
      <c r="X97" s="116">
        <v>0</v>
      </c>
      <c r="Y97" s="116">
        <v>0</v>
      </c>
      <c r="Z97" s="116">
        <v>-5.15</v>
      </c>
      <c r="AA97" s="116">
        <v>-30.93</v>
      </c>
      <c r="AB97" s="116">
        <v>0</v>
      </c>
      <c r="AC97" s="136">
        <v>0</v>
      </c>
      <c r="AD97" s="116">
        <v>0</v>
      </c>
      <c r="AE97" s="166">
        <v>0</v>
      </c>
      <c r="AF97" s="166">
        <v>0.11</v>
      </c>
      <c r="AG97" s="166">
        <v>-10</v>
      </c>
      <c r="AH97" s="166">
        <v>-1.03</v>
      </c>
    </row>
    <row r="98" spans="1:34">
      <c r="A98" s="116" t="s">
        <v>234</v>
      </c>
      <c r="B98" s="116">
        <v>-1.44</v>
      </c>
      <c r="C98" s="116">
        <v>0</v>
      </c>
      <c r="D98" s="116">
        <v>-0.41</v>
      </c>
      <c r="E98" s="116">
        <v>-1.55</v>
      </c>
      <c r="F98" s="116">
        <v>0</v>
      </c>
      <c r="G98" s="116">
        <v>-25</v>
      </c>
      <c r="H98" s="116">
        <v>0</v>
      </c>
      <c r="I98" s="116">
        <v>-82.47</v>
      </c>
      <c r="J98" s="116">
        <v>0</v>
      </c>
      <c r="K98" s="116">
        <v>-5.15</v>
      </c>
      <c r="L98" s="116">
        <v>-1.1299999999999999</v>
      </c>
      <c r="M98" s="116">
        <v>0</v>
      </c>
      <c r="N98" s="116">
        <v>0</v>
      </c>
      <c r="O98" s="116">
        <v>-1.55</v>
      </c>
      <c r="P98" s="116">
        <v>0</v>
      </c>
      <c r="Q98" s="116">
        <v>0</v>
      </c>
      <c r="R98" s="116">
        <v>0</v>
      </c>
      <c r="S98" s="116">
        <v>0</v>
      </c>
      <c r="T98" s="116">
        <v>0</v>
      </c>
      <c r="U98" s="116">
        <v>0</v>
      </c>
      <c r="V98" s="116">
        <v>0</v>
      </c>
      <c r="W98" s="116">
        <v>0</v>
      </c>
      <c r="X98" s="116">
        <v>0</v>
      </c>
      <c r="Y98" s="116">
        <v>0</v>
      </c>
      <c r="Z98" s="116">
        <v>-5.15</v>
      </c>
      <c r="AA98" s="116">
        <v>0</v>
      </c>
      <c r="AB98" s="116">
        <v>0</v>
      </c>
      <c r="AC98" s="136">
        <v>0</v>
      </c>
      <c r="AD98" s="164">
        <v>0</v>
      </c>
      <c r="AE98" s="167">
        <v>0</v>
      </c>
      <c r="AF98" s="167">
        <v>0.14000000000000001</v>
      </c>
      <c r="AG98" s="167">
        <v>-10</v>
      </c>
      <c r="AH98" s="167">
        <v>-1.03</v>
      </c>
    </row>
    <row r="99" spans="1:34">
      <c r="A99" s="126" t="s">
        <v>65</v>
      </c>
      <c r="B99" s="127">
        <f>AVERAGE(B3:B98)</f>
        <v>-1.3697916666666667</v>
      </c>
      <c r="C99" s="127">
        <f t="shared" ref="C99:AH99" si="0">AVERAGE(C3:C98)</f>
        <v>0.70291666666666652</v>
      </c>
      <c r="D99" s="127">
        <f t="shared" si="0"/>
        <v>-0.6892708333333335</v>
      </c>
      <c r="E99" s="127">
        <f t="shared" si="0"/>
        <v>-0.97270833333333362</v>
      </c>
      <c r="F99" s="127">
        <f t="shared" si="0"/>
        <v>0.61833333333333362</v>
      </c>
      <c r="G99" s="127">
        <f t="shared" si="0"/>
        <v>-366.20812500000005</v>
      </c>
      <c r="H99" s="127">
        <f t="shared" si="0"/>
        <v>3.1482291666666669</v>
      </c>
      <c r="I99" s="127">
        <f t="shared" si="0"/>
        <v>-9.0204166666666676</v>
      </c>
      <c r="J99" s="127">
        <f t="shared" si="0"/>
        <v>-0.5626041666666669</v>
      </c>
      <c r="K99" s="127">
        <f t="shared" si="0"/>
        <v>-2.2535416666666683</v>
      </c>
      <c r="L99" s="127">
        <f t="shared" si="0"/>
        <v>-1.1182291666666655</v>
      </c>
      <c r="M99" s="127">
        <f t="shared" si="0"/>
        <v>-0.32208333333333333</v>
      </c>
      <c r="N99" s="127">
        <f t="shared" si="0"/>
        <v>0.19489583333333335</v>
      </c>
      <c r="O99" s="127">
        <f t="shared" si="0"/>
        <v>-1.5338541666666663</v>
      </c>
      <c r="P99" s="127">
        <f t="shared" si="0"/>
        <v>-0.90937499999999982</v>
      </c>
      <c r="Q99" s="127">
        <f t="shared" si="0"/>
        <v>-0.30041666666666655</v>
      </c>
      <c r="R99" s="127">
        <f t="shared" si="0"/>
        <v>0.92927083333333294</v>
      </c>
      <c r="S99" s="127">
        <f t="shared" si="0"/>
        <v>0.92625000000000013</v>
      </c>
      <c r="T99" s="127">
        <f t="shared" si="0"/>
        <v>0.3116666666666667</v>
      </c>
      <c r="U99" s="127">
        <f t="shared" si="0"/>
        <v>1.2367708333333338</v>
      </c>
      <c r="V99" s="127">
        <f t="shared" si="0"/>
        <v>4.7660416666666672</v>
      </c>
      <c r="W99" s="127">
        <f t="shared" si="0"/>
        <v>-1.9530208333333345</v>
      </c>
      <c r="X99" s="127">
        <f t="shared" si="0"/>
        <v>12.965312500000001</v>
      </c>
      <c r="Y99" s="127">
        <f t="shared" si="0"/>
        <v>-1.2338541666666671</v>
      </c>
      <c r="Z99" s="127">
        <f t="shared" si="0"/>
        <v>-7.2896874999999968</v>
      </c>
      <c r="AA99" s="127">
        <f t="shared" si="0"/>
        <v>-10.964166666666669</v>
      </c>
      <c r="AB99" s="127">
        <f t="shared" si="0"/>
        <v>3.3150000000000026</v>
      </c>
      <c r="AC99" s="127">
        <f t="shared" si="0"/>
        <v>19.837812499999995</v>
      </c>
      <c r="AD99" s="127">
        <f t="shared" si="0"/>
        <v>0.92625000000000013</v>
      </c>
      <c r="AE99" s="127">
        <f t="shared" si="0"/>
        <v>0.99072916666666633</v>
      </c>
      <c r="AF99" s="127">
        <f t="shared" si="0"/>
        <v>7.3665625000000006</v>
      </c>
      <c r="AG99" s="127">
        <f t="shared" si="0"/>
        <v>-8.6789583333333287</v>
      </c>
      <c r="AH99" s="127">
        <f t="shared" si="0"/>
        <v>-2.1908333333333339</v>
      </c>
    </row>
  </sheetData>
  <mergeCells count="1">
    <mergeCell ref="A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2026-08-22T06:12:49Z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