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CTRLB\BACKUP FOLDER\A SHIFT\POWER STATUS\2026\AUG\"/>
    </mc:Choice>
  </mc:AlternateContent>
  <bookViews>
    <workbookView showVerticalScroll="0" xWindow="0" yWindow="0" windowWidth="28800" windowHeight="12135" tabRatio="515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52511"/>
</workbook>
</file>

<file path=xl/calcChain.xml><?xml version="1.0" encoding="utf-8"?>
<calcChain xmlns="http://schemas.openxmlformats.org/spreadsheetml/2006/main">
  <c r="AG99" i="5" l="1"/>
  <c r="AH99" i="5"/>
  <c r="K99" i="7"/>
  <c r="J99" i="7" l="1"/>
  <c r="AD99" i="5"/>
  <c r="AE99" i="5"/>
  <c r="AF99" i="5"/>
  <c r="I99" i="7" l="1"/>
  <c r="J99" i="4"/>
  <c r="K99" i="4"/>
  <c r="L99" i="4"/>
  <c r="G33" i="1"/>
  <c r="I33" i="1"/>
  <c r="AC99" i="5" l="1"/>
  <c r="AB99" i="5" l="1"/>
  <c r="AA99" i="5"/>
  <c r="Z99" i="5"/>
  <c r="Y99" i="5"/>
  <c r="X99" i="5"/>
  <c r="W99" i="5"/>
  <c r="V99" i="5"/>
  <c r="U99" i="5"/>
  <c r="T99" i="5"/>
  <c r="S99" i="5"/>
  <c r="R99" i="5"/>
  <c r="Q99" i="5"/>
  <c r="P99" i="5"/>
  <c r="O99" i="5"/>
  <c r="N99" i="5"/>
  <c r="M99" i="5"/>
  <c r="L99" i="5"/>
  <c r="K99" i="5"/>
  <c r="J99" i="5"/>
  <c r="I99" i="5"/>
  <c r="H99" i="5"/>
  <c r="G99" i="5"/>
  <c r="F99" i="5"/>
  <c r="E99" i="5"/>
  <c r="D99" i="5"/>
  <c r="C99" i="5"/>
  <c r="B99" i="5"/>
  <c r="H99" i="7"/>
  <c r="G99" i="7"/>
  <c r="F99" i="7"/>
  <c r="E99" i="7"/>
  <c r="D99" i="7"/>
  <c r="C99" i="7"/>
  <c r="B99" i="7"/>
  <c r="I99" i="4"/>
  <c r="H99" i="4"/>
  <c r="G99" i="4"/>
  <c r="F99" i="4"/>
  <c r="E99" i="4"/>
  <c r="D99" i="4"/>
  <c r="C99" i="4"/>
  <c r="B99" i="4"/>
  <c r="D21" i="1" l="1"/>
  <c r="E22" i="1" l="1"/>
  <c r="I34" i="1" l="1"/>
  <c r="I35" i="1"/>
  <c r="I36" i="1"/>
  <c r="K34" i="1"/>
  <c r="K35" i="1"/>
  <c r="K36" i="1"/>
  <c r="K33" i="1"/>
  <c r="G34" i="1"/>
  <c r="G35" i="1"/>
  <c r="G36" i="1"/>
  <c r="H58" i="1" l="1"/>
  <c r="E27" i="1" l="1"/>
  <c r="J17" i="1" l="1"/>
  <c r="J21" i="1" l="1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E21" i="1" l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H28" i="1" s="1"/>
  <c r="J29" i="1" l="1"/>
  <c r="J6" i="1" s="1"/>
  <c r="K6" i="1" l="1"/>
  <c r="E29" i="1" l="1"/>
</calcChain>
</file>

<file path=xl/connections.xml><?xml version="1.0" encoding="utf-8"?>
<connections xmlns="http://schemas.openxmlformats.org/spreadsheetml/2006/main">
  <connection id="1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<sst xmlns="http://schemas.openxmlformats.org/spreadsheetml/2006/main" count="726" uniqueCount="388">
  <si>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</si>
  <si>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</si>
  <si>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</si>
  <si>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</si>
  <si>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</si>
  <si>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</si>
  <si>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</si>
  <si>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</si>
  <si>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</si>
  <si>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</si>
  <si>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</si>
  <si>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</si>
  <si>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</si>
  <si>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</si>
  <si>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</si>
  <si>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</si>
  <si>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</si>
  <si>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</si>
  <si>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</si>
  <si>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</si>
  <si>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</si>
  <si>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</si>
  <si>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</si>
  <si>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</si>
  <si>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</si>
  <si>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</si>
  <si>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</si>
  <si>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</si>
  <si>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</si>
  <si>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</si>
  <si>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</si>
  <si>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</si>
  <si>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</si>
  <si>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</si>
  <si>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</si>
  <si>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</si>
  <si>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</si>
  <si>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</si>
  <si>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</si>
  <si>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</si>
  <si>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</si>
  <si>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</si>
  <si>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</si>
  <si>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</si>
  <si>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</si>
  <si>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</si>
  <si>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</si>
  <si>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</si>
  <si>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</si>
  <si>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</si>
  <si>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</si>
  <si>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</si>
  <si>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</si>
  <si>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</si>
  <si>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</si>
  <si>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</si>
  <si>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</si>
  <si>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</si>
  <si>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</si>
  <si>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</si>
  <si>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</si>
  <si>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</si>
  <si>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</si>
  <si>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</si>
  <si>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</si>
  <si>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</si>
  <si>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</si>
  <si>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</si>
  <si>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</si>
  <si>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</si>
  <si>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</si>
  <si>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</si>
  <si>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</si>
  <si>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</si>
  <si>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</si>
  <si>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</si>
  <si>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</si>
  <si>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</si>
  <si>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</si>
  <si>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</si>
  <si>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</si>
  <si>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</si>
  <si>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</si>
  <si>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</si>
  <si>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</si>
  <si>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</si>
  <si>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</si>
  <si>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</si>
  <si>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</si>
  <si>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</si>
  <si>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</si>
  <si>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</si>
  <si>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</si>
  <si>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</si>
  <si>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</si>
  <si>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</si>
  <si>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</si>
  <si>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</si>
  <si>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</si>
  <si>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</si>
  <si>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</si>
  <si>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</si>
  <si>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</si>
  <si>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</si>
  <si>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</si>
  <si>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</si>
  <si>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</si>
  <si>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</si>
  <si>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</si>
  <si>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</si>
  <si>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</si>
  <si>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</si>
  <si>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</si>
  <si>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</si>
  <si>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</si>
  <si>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</si>
  <si>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</si>
  <si>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</si>
  <si>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</si>
  <si>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</si>
  <si>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</si>
  <si>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</si>
  <si>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</si>
  <si>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</si>
  <si>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</si>
  <si>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</si>
  <si>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</si>
  <si>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</si>
  <si>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</si>
  <si>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</si>
  <si>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</si>
  <si>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</si>
  <si>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</si>
  <si>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</si>
  <si>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</si>
  <si>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</si>
  <si>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</si>
  <si>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</si>
  <si>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</si>
  <si>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</si>
  <si>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</si>
  <si>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</si>
  <si>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</si>
  <si>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</si>
  <si>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</si>
  <si>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</si>
  <si>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</si>
  <si>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</si>
  <si>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</si>
  <si>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</si>
  <si>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</si>
  <si>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</si>
  <si>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</si>
  <si>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</si>
  <si>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</si>
  <si>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</si>
  <si>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</si>
  <si>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</si>
  <si>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</si>
  <si>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</si>
  <si>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</si>
  <si>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</si>
  <si>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</si>
  <si>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</si>
  <si>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</si>
  <si>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</si>
  <si>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</si>
  <si>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</si>
  <si>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</si>
  <si>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</si>
  <si>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</si>
  <si>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</si>
  <si>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</si>
  <si>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</si>
  <si>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</si>
  <si>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</si>
  <si>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</si>
  <si>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</si>
  <si>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</si>
  <si>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</si>
  <si>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</si>
  <si>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</si>
  <si>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</si>
  <si>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</si>
  <si>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</si>
  <si>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</si>
  <si>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</si>
  <si>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</si>
  <si>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</si>
  <si>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</si>
  <si>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</si>
  <si>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</si>
  <si>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</si>
  <si>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</si>
  <si>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</si>
  <si>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</si>
  <si>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</si>
  <si>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</si>
  <si>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</si>
  <si>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</si>
  <si>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</si>
  <si>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</si>
  <si>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</si>
  <si>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</si>
  <si>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</si>
  <si>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</si>
  <si>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</si>
  <si>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</si>
  <si>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</si>
  <si>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</si>
  <si>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</si>
  <si>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</si>
  <si>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</si>
  <si>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</si>
  <si>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</si>
  <si>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</si>
  <si>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</si>
  <si>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</si>
  <si>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</si>
  <si>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</si>
  <si>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</si>
  <si>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</si>
  <si>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</si>
  <si>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</si>
  <si>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</si>
  <si>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</si>
  <si>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</si>
  <si>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</si>
  <si>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</si>
  <si>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</si>
  <si>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</si>
  <si>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</si>
  <si>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</si>
  <si>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</si>
  <si>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</si>
  <si>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</si>
  <si>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</si>
  <si>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</si>
  <si>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</si>
  <si>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</si>
  <si>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</si>
  <si>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</si>
  <si>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</si>
  <si>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</si>
  <si>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</si>
  <si>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</si>
  <si>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</si>
  <si>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</si>
  <si>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</si>
  <si>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</si>
  <si>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</si>
  <si>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</si>
  <si>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</si>
  <si>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</si>
  <si>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</si>
  <si>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</si>
  <si>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</si>
  <si>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</si>
  <si>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</si>
  <si>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</si>
  <si>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</si>
  <si>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</si>
  <si>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</si>
  <si>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</si>
  <si>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</si>
  <si>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</si>
  <si>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</si>
  <si>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</si>
  <si>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</si>
  <si>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</si>
  <si>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</si>
  <si>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</si>
  <si>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</si>
  <si>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</si>
  <si>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</si>
  <si>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</si>
  <si>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</si>
  <si>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</si>
  <si>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</si>
  <si>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</si>
  <si>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</si>
  <si>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</si>
  <si>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JSW_Sambalpur_Steel_Limited</t>
  </si>
  <si>
    <t>MSEB_Beneficiary</t>
  </si>
  <si>
    <t>Crackers_India_Alloys_Limited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</si>
  <si>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</si>
  <si>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</si>
  <si>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</si>
  <si>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</si>
  <si>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RUVITSL</t>
  </si>
  <si>
    <t>PSPCL</t>
  </si>
  <si>
    <t>MAITHAN_ISPAT</t>
  </si>
  <si>
    <t>GOA_Beneficiary</t>
  </si>
  <si>
    <t>Nav_Bharat_ventures_Ltd</t>
  </si>
  <si>
    <t>AARTISTEEL</t>
  </si>
  <si>
    <t>AECI11PL</t>
  </si>
  <si>
    <t>ARYAN_ISPAT</t>
  </si>
  <si>
    <t>ENVIROCARE_INFRA</t>
  </si>
  <si>
    <t>STEELCAST2022</t>
  </si>
  <si>
    <t>PONDY</t>
  </si>
  <si>
    <t>Rungta_Sons_Private_Limited_Jharsuguda_Steel_Plant</t>
  </si>
  <si>
    <t>OGH1PL_DAYAPAR_BHJ_W</t>
  </si>
  <si>
    <t>Narbheram_Power_and_Steel_Private_Limited</t>
  </si>
  <si>
    <t>Tata_Steel_Limited_Ferro_Alloys_Plant_Joda</t>
  </si>
  <si>
    <t>DCBL_Rajgangpur</t>
  </si>
  <si>
    <t>DCL_RCW</t>
  </si>
  <si>
    <t>Vedanta_Aluminium_Metal_Limited_SEZ_Unit_Jharsuguda</t>
  </si>
  <si>
    <t>Maithan_Ispat_Limited_MPL</t>
  </si>
  <si>
    <t>Alsthom_Ind_Jagiroad</t>
  </si>
  <si>
    <t>3,4,5,6</t>
  </si>
  <si>
    <t>DCBLME</t>
  </si>
  <si>
    <t>Neelachal_Ispat_Nigam_Limited</t>
  </si>
  <si>
    <t>IOCL_Paradeep_Refinery</t>
  </si>
  <si>
    <t>AGE26AL_PSS6_KPS1_S</t>
  </si>
  <si>
    <t>AP41PL_BHDL</t>
  </si>
  <si>
    <t>AP43PL_BKN</t>
  </si>
  <si>
    <t>ARE55L_PSS3_KPS1_HS</t>
  </si>
  <si>
    <t>DHAMRAPORT</t>
  </si>
  <si>
    <t>AWEK1L</t>
  </si>
  <si>
    <t>AyanaRP4_DVSR_BHJ_HS</t>
  </si>
  <si>
    <t>AyanaRP4_DVSR_BHJ_HW</t>
  </si>
  <si>
    <t>AyanaRP4_ZURA_BHJ_S</t>
  </si>
  <si>
    <t>DADRI_SOLAR</t>
  </si>
  <si>
    <t>ENERSON_SOLAR_10MW</t>
  </si>
  <si>
    <t>GADAG_GreenInfra_W</t>
  </si>
  <si>
    <t>GADAG_Serentica3_S</t>
  </si>
  <si>
    <t>GADAG_Serentica3_W</t>
  </si>
  <si>
    <t>GIWEL_SECI_II_RE</t>
  </si>
  <si>
    <t>GPCL_SOLAR_10</t>
  </si>
  <si>
    <t>GSECL_SOLAR</t>
  </si>
  <si>
    <t>IRON_TRINGLE_10_MW_SOLAR</t>
  </si>
  <si>
    <t>KARUR_TPVARDHAMAN_W</t>
  </si>
  <si>
    <t>TSKPO</t>
  </si>
  <si>
    <t xml:space="preserve"> Adhunik_Metaliks_Limited</t>
  </si>
  <si>
    <t>DCNELUSOUNIT2</t>
  </si>
  <si>
    <t>Jindal_Ferrous_Limited</t>
  </si>
  <si>
    <t>Orissa_Metaliks_Private_Limited</t>
  </si>
  <si>
    <t>Orissa_Sponge_Iron_and_Steel_Limited</t>
  </si>
  <si>
    <t>DALCEMAP</t>
  </si>
  <si>
    <t>TPDDL</t>
  </si>
  <si>
    <t xml:space="preserve">Visa_Steel_Limited </t>
  </si>
  <si>
    <t>Shri_JSPL</t>
  </si>
  <si>
    <t>TPLD</t>
  </si>
  <si>
    <t>Indian_Farmers_Fertiliser_Cooperative_Limited</t>
  </si>
  <si>
    <t>Odisha_Cement_Plant_(A_Unit_Of_Shree_Cement_Limited)</t>
  </si>
  <si>
    <t>Viraj_Steel_&amp;_Energy_Pvt_Ltd</t>
  </si>
  <si>
    <t>CR_IR_MS</t>
  </si>
  <si>
    <t>Jindal_Steel_&amp;_Power_Limited_Angul_Odisha</t>
  </si>
  <si>
    <t>OCL_Iron_and_Steel_Limited_ENE</t>
  </si>
  <si>
    <t>Shyam_Metalics_and_Energy_Ltd_Sambalpur</t>
  </si>
  <si>
    <t>SCHEDULE(7)</t>
  </si>
  <si>
    <t>SCHEDULE(1)</t>
  </si>
  <si>
    <t>ULTRATECH_CLU_ODISHA</t>
  </si>
  <si>
    <t>ABRELRJ_W_FTG3</t>
  </si>
  <si>
    <t>CPTTNPL</t>
  </si>
  <si>
    <t>O2RE3PL_Wasi_klm_W</t>
  </si>
  <si>
    <t>JFL_ODISHA</t>
  </si>
  <si>
    <t>MYTRAHVAYU</t>
  </si>
  <si>
    <t>Meghalaya_Ben</t>
  </si>
  <si>
    <t>Times_Steel_&amp;_Power_Private_limited</t>
  </si>
  <si>
    <t xml:space="preserve">Vedanta_Aluminium_Metal_Limited_SEZ_Unit_Jharsuguda </t>
  </si>
  <si>
    <t>Ampin_Energy_C_&amp;_I_Eleven_Private_Limited</t>
  </si>
  <si>
    <t>Rungta_Mines_Ltd_Karakolha_SID</t>
  </si>
  <si>
    <t>SAIL_R_S_P_Rourkela</t>
  </si>
  <si>
    <t>POWER  STATUS ON  DT 23.08.2026</t>
  </si>
  <si>
    <t>19.00</t>
  </si>
  <si>
    <t>06.00</t>
  </si>
  <si>
    <t>4,5,6</t>
  </si>
  <si>
    <t>2,3</t>
  </si>
  <si>
    <t>TRADING DETAILS FOR DT.22.08.2026</t>
  </si>
  <si>
    <t>DAM TRADING DETAILS FOR DT : 22.08.2026</t>
  </si>
  <si>
    <t>GDAM TRADING DETAILS FOR DT:22.08.2026</t>
  </si>
  <si>
    <t>RTM TRADING DETAILS FOR DT: 22.08.2026</t>
  </si>
  <si>
    <t>PCKL</t>
  </si>
  <si>
    <t>GOKAKPOWENGKA</t>
  </si>
  <si>
    <t>IPCL_WB</t>
  </si>
  <si>
    <t>North_Karanpura_STPS</t>
  </si>
  <si>
    <t>SPNPL2025</t>
  </si>
  <si>
    <t>WINDWORLDKAR</t>
  </si>
  <si>
    <t>Wind_World_MH_W</t>
  </si>
  <si>
    <t>BYPL</t>
  </si>
  <si>
    <t>HARYANA</t>
  </si>
  <si>
    <t>TPL_DIS_DHOLERA</t>
  </si>
  <si>
    <t>SAUPL_HJRTPR_RJGR_W</t>
  </si>
  <si>
    <t xml:space="preserve">Tata_Steel_Ltd_Ferro_Alloys_Plant_Bamnipal </t>
  </si>
  <si>
    <t>Tata_Steel_Limited_FAP_Gopalpur</t>
  </si>
  <si>
    <t>Grasim_Industries_Ltd_Chemical_Division_Ganjam</t>
  </si>
  <si>
    <t>Ampin_C&amp;I_Three_Private_Limited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</si>
</sst>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1411">
    <xf numFmtId="0" fontId="0" fillId="0" borderId="0"/>
    <xf numFmtId="0" fontId="86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93" fillId="0" borderId="0" applyBorder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94" fillId="0" borderId="0"/>
    <xf numFmtId="0" fontId="94" fillId="0" borderId="0"/>
    <xf numFmtId="0" fontId="95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00">
    <xf numFmtId="0" fontId="0" fillId="0" borderId="0" xfId="0"/>
    <xf numFmtId="0" fontId="68" fillId="2" borderId="0" xfId="0" applyFont="1" applyFill="1"/>
    <xf numFmtId="0" fontId="68" fillId="0" borderId="0" xfId="0" applyFont="1"/>
    <xf numFmtId="0" fontId="71" fillId="4" borderId="25" xfId="0" applyFont="1" applyFill="1" applyBorder="1" applyAlignment="1">
      <alignment horizontal="center" vertical="center" wrapText="1"/>
    </xf>
    <xf numFmtId="0" fontId="71" fillId="4" borderId="32" xfId="0" applyFont="1" applyFill="1" applyBorder="1" applyAlignment="1">
      <alignment horizontal="center" vertical="center" wrapText="1"/>
    </xf>
    <xf numFmtId="0" fontId="71" fillId="4" borderId="5" xfId="0" applyFont="1" applyFill="1" applyBorder="1" applyAlignment="1">
      <alignment horizontal="center" vertical="center" wrapText="1"/>
    </xf>
    <xf numFmtId="0" fontId="72" fillId="0" borderId="17" xfId="0" applyFont="1" applyBorder="1" applyAlignment="1">
      <alignment vertical="center"/>
    </xf>
    <xf numFmtId="0" fontId="71" fillId="0" borderId="33" xfId="0" applyFont="1" applyBorder="1" applyAlignment="1">
      <alignment horizontal="center" vertical="center"/>
    </xf>
    <xf numFmtId="0" fontId="71" fillId="0" borderId="34" xfId="0" applyFont="1" applyBorder="1" applyAlignment="1">
      <alignment horizontal="center" vertical="center"/>
    </xf>
    <xf numFmtId="0" fontId="71" fillId="0" borderId="38" xfId="0" applyFont="1" applyBorder="1" applyAlignment="1">
      <alignment vertical="center"/>
    </xf>
    <xf numFmtId="0" fontId="69" fillId="0" borderId="39" xfId="0" applyFont="1" applyBorder="1" applyAlignment="1">
      <alignment horizontal="center" vertical="center"/>
    </xf>
    <xf numFmtId="2" fontId="71" fillId="4" borderId="3" xfId="0" applyNumberFormat="1" applyFont="1" applyFill="1" applyBorder="1" applyAlignment="1">
      <alignment horizontal="center" vertical="center"/>
    </xf>
    <xf numFmtId="0" fontId="71" fillId="0" borderId="40" xfId="0" applyFont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0" fontId="69" fillId="0" borderId="43" xfId="0" applyFont="1" applyBorder="1" applyAlignment="1">
      <alignment horizontal="center" vertical="center"/>
    </xf>
    <xf numFmtId="0" fontId="73" fillId="5" borderId="41" xfId="0" applyFont="1" applyFill="1" applyBorder="1" applyAlignment="1">
      <alignment vertical="center"/>
    </xf>
    <xf numFmtId="164" fontId="71" fillId="5" borderId="3" xfId="0" applyNumberFormat="1" applyFont="1" applyFill="1" applyBorder="1" applyAlignment="1">
      <alignment horizontal="center" vertical="center"/>
    </xf>
    <xf numFmtId="0" fontId="72" fillId="0" borderId="45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3" fillId="5" borderId="40" xfId="0" applyFont="1" applyFill="1" applyBorder="1" applyAlignment="1">
      <alignment vertical="center"/>
    </xf>
    <xf numFmtId="0" fontId="71" fillId="0" borderId="41" xfId="0" applyFont="1" applyBorder="1" applyAlignment="1">
      <alignment horizontal="center" vertical="center"/>
    </xf>
    <xf numFmtId="164" fontId="71" fillId="4" borderId="3" xfId="0" applyNumberFormat="1" applyFont="1" applyFill="1" applyBorder="1" applyAlignment="1">
      <alignment horizontal="center" vertical="center"/>
    </xf>
    <xf numFmtId="0" fontId="71" fillId="0" borderId="47" xfId="0" applyFont="1" applyBorder="1" applyAlignment="1">
      <alignment vertical="top" wrapText="1"/>
    </xf>
    <xf numFmtId="0" fontId="71" fillId="0" borderId="43" xfId="0" applyFont="1" applyBorder="1" applyAlignment="1">
      <alignment horizontal="center" vertical="center"/>
    </xf>
    <xf numFmtId="0" fontId="71" fillId="5" borderId="3" xfId="0" applyFont="1" applyFill="1" applyBorder="1" applyAlignment="1">
      <alignment horizontal="center" vertical="center"/>
    </xf>
    <xf numFmtId="0" fontId="71" fillId="0" borderId="3" xfId="0" applyFont="1" applyBorder="1" applyAlignment="1">
      <alignment vertical="center"/>
    </xf>
    <xf numFmtId="0" fontId="75" fillId="0" borderId="3" xfId="0" applyFont="1" applyBorder="1" applyAlignment="1">
      <alignment horizontal="center" vertical="center"/>
    </xf>
    <xf numFmtId="0" fontId="75" fillId="5" borderId="3" xfId="0" applyFont="1" applyFill="1" applyBorder="1" applyAlignment="1">
      <alignment vertical="center"/>
    </xf>
    <xf numFmtId="1" fontId="71" fillId="4" borderId="3" xfId="0" applyNumberFormat="1" applyFont="1" applyFill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0" fontId="75" fillId="4" borderId="3" xfId="0" applyFont="1" applyFill="1" applyBorder="1" applyAlignment="1">
      <alignment horizontal="center" vertical="center"/>
    </xf>
    <xf numFmtId="0" fontId="71" fillId="5" borderId="3" xfId="0" applyFont="1" applyFill="1" applyBorder="1" applyAlignment="1">
      <alignment vertical="center" wrapText="1"/>
    </xf>
    <xf numFmtId="0" fontId="72" fillId="0" borderId="3" xfId="0" applyFont="1" applyBorder="1" applyAlignment="1">
      <alignment horizontal="left" vertical="center"/>
    </xf>
    <xf numFmtId="2" fontId="71" fillId="4" borderId="5" xfId="0" applyNumberFormat="1" applyFont="1" applyFill="1" applyBorder="1" applyAlignment="1">
      <alignment horizontal="center"/>
    </xf>
    <xf numFmtId="0" fontId="71" fillId="0" borderId="42" xfId="0" applyFont="1" applyBorder="1" applyAlignment="1">
      <alignment vertical="center"/>
    </xf>
    <xf numFmtId="0" fontId="72" fillId="0" borderId="3" xfId="0" applyFont="1" applyBorder="1" applyAlignment="1">
      <alignment vertical="center"/>
    </xf>
    <xf numFmtId="0" fontId="71" fillId="0" borderId="11" xfId="0" applyFont="1" applyBorder="1" applyAlignment="1">
      <alignment vertical="center"/>
    </xf>
    <xf numFmtId="0" fontId="77" fillId="0" borderId="3" xfId="0" applyFont="1" applyBorder="1" applyAlignment="1">
      <alignment vertical="center"/>
    </xf>
    <xf numFmtId="0" fontId="77" fillId="4" borderId="0" xfId="0" applyFont="1" applyFill="1" applyAlignment="1">
      <alignment vertical="center"/>
    </xf>
    <xf numFmtId="1" fontId="78" fillId="4" borderId="0" xfId="0" applyNumberFormat="1" applyFont="1" applyFill="1" applyAlignment="1">
      <alignment horizontal="center"/>
    </xf>
    <xf numFmtId="2" fontId="78" fillId="4" borderId="0" xfId="0" applyNumberFormat="1" applyFont="1" applyFill="1" applyAlignment="1">
      <alignment horizontal="center"/>
    </xf>
    <xf numFmtId="0" fontId="71" fillId="0" borderId="56" xfId="0" applyFont="1" applyBorder="1" applyAlignment="1">
      <alignment vertical="center"/>
    </xf>
    <xf numFmtId="0" fontId="71" fillId="0" borderId="6" xfId="0" applyFont="1" applyBorder="1" applyAlignment="1">
      <alignment vertical="center"/>
    </xf>
    <xf numFmtId="0" fontId="71" fillId="0" borderId="57" xfId="0" applyFont="1" applyBorder="1" applyAlignment="1">
      <alignment vertical="center"/>
    </xf>
    <xf numFmtId="0" fontId="71" fillId="0" borderId="12" xfId="0" applyFont="1" applyBorder="1" applyAlignment="1">
      <alignment vertical="center"/>
    </xf>
    <xf numFmtId="0" fontId="71" fillId="0" borderId="0" xfId="0" applyFont="1"/>
    <xf numFmtId="0" fontId="71" fillId="0" borderId="3" xfId="0" applyFont="1" applyBorder="1" applyAlignment="1">
      <alignment horizontal="left" vertical="center"/>
    </xf>
    <xf numFmtId="0" fontId="74" fillId="0" borderId="0" xfId="0" applyFont="1" applyAlignment="1">
      <alignment vertical="center"/>
    </xf>
    <xf numFmtId="0" fontId="74" fillId="0" borderId="58" xfId="0" applyFont="1" applyBorder="1" applyAlignment="1">
      <alignment vertical="center"/>
    </xf>
    <xf numFmtId="0" fontId="71" fillId="4" borderId="61" xfId="0" applyFont="1" applyFill="1" applyBorder="1" applyAlignment="1">
      <alignment horizontal="center" vertical="center" wrapText="1"/>
    </xf>
    <xf numFmtId="2" fontId="82" fillId="2" borderId="0" xfId="0" applyNumberFormat="1" applyFont="1" applyFill="1"/>
    <xf numFmtId="1" fontId="83" fillId="2" borderId="0" xfId="0" applyNumberFormat="1" applyFont="1" applyFill="1" applyAlignment="1">
      <alignment horizontal="center" vertical="center"/>
    </xf>
    <xf numFmtId="0" fontId="84" fillId="2" borderId="0" xfId="0" applyFont="1" applyFill="1"/>
    <xf numFmtId="0" fontId="71" fillId="0" borderId="59" xfId="0" applyFont="1" applyBorder="1" applyAlignment="1">
      <alignment horizontal="center" vertical="center"/>
    </xf>
    <xf numFmtId="2" fontId="71" fillId="4" borderId="61" xfId="0" applyNumberFormat="1" applyFont="1" applyFill="1" applyBorder="1" applyAlignment="1">
      <alignment horizontal="center" vertical="center" wrapText="1"/>
    </xf>
    <xf numFmtId="0" fontId="75" fillId="4" borderId="0" xfId="0" applyFont="1" applyFill="1" applyAlignment="1">
      <alignment vertical="center" wrapText="1"/>
    </xf>
    <xf numFmtId="0" fontId="75" fillId="4" borderId="58" xfId="0" applyFont="1" applyFill="1" applyBorder="1" applyAlignment="1">
      <alignment vertical="center" wrapText="1"/>
    </xf>
    <xf numFmtId="165" fontId="68" fillId="2" borderId="0" xfId="0" applyNumberFormat="1" applyFont="1" applyFill="1"/>
    <xf numFmtId="0" fontId="85" fillId="2" borderId="0" xfId="0" applyFont="1" applyFill="1"/>
    <xf numFmtId="164" fontId="75" fillId="4" borderId="0" xfId="0" applyNumberFormat="1" applyFont="1" applyFill="1" applyAlignment="1">
      <alignment horizontal="left" vertical="center" wrapText="1"/>
    </xf>
    <xf numFmtId="0" fontId="74" fillId="4" borderId="0" xfId="0" applyFont="1" applyFill="1" applyAlignment="1">
      <alignment vertical="center" wrapText="1"/>
    </xf>
    <xf numFmtId="0" fontId="74" fillId="4" borderId="58" xfId="0" applyFont="1" applyFill="1" applyBorder="1" applyAlignment="1">
      <alignment vertical="center" wrapText="1"/>
    </xf>
    <xf numFmtId="0" fontId="71" fillId="0" borderId="3" xfId="0" quotePrefix="1" applyFont="1" applyBorder="1" applyAlignment="1">
      <alignment horizontal="center" vertical="center"/>
    </xf>
    <xf numFmtId="165" fontId="71" fillId="0" borderId="3" xfId="0" quotePrefix="1" applyNumberFormat="1" applyFont="1" applyBorder="1" applyAlignment="1">
      <alignment horizontal="center" vertical="center"/>
    </xf>
    <xf numFmtId="1" fontId="71" fillId="5" borderId="70" xfId="0" applyNumberFormat="1" applyFont="1" applyFill="1" applyBorder="1" applyAlignment="1">
      <alignment horizontal="center" vertical="center"/>
    </xf>
    <xf numFmtId="2" fontId="69" fillId="0" borderId="11" xfId="0" applyNumberFormat="1" applyFont="1" applyBorder="1" applyAlignment="1">
      <alignment horizontal="center" vertical="center"/>
    </xf>
    <xf numFmtId="1" fontId="71" fillId="5" borderId="35" xfId="0" applyNumberFormat="1" applyFont="1" applyFill="1" applyBorder="1" applyAlignment="1">
      <alignment horizontal="center" vertical="center"/>
    </xf>
    <xf numFmtId="1" fontId="71" fillId="5" borderId="68" xfId="0" applyNumberFormat="1" applyFont="1" applyFill="1" applyBorder="1" applyAlignment="1">
      <alignment horizontal="center" vertical="center"/>
    </xf>
    <xf numFmtId="164" fontId="71" fillId="0" borderId="1" xfId="0" applyNumberFormat="1" applyFont="1" applyBorder="1" applyAlignment="1">
      <alignment horizontal="center" vertical="center"/>
    </xf>
    <xf numFmtId="0" fontId="71" fillId="0" borderId="63" xfId="0" applyFont="1" applyBorder="1" applyAlignment="1">
      <alignment horizontal="center" vertical="center"/>
    </xf>
    <xf numFmtId="166" fontId="71" fillId="5" borderId="3" xfId="0" applyNumberFormat="1" applyFont="1" applyFill="1" applyBorder="1" applyAlignment="1">
      <alignment horizontal="center" vertical="center"/>
    </xf>
    <xf numFmtId="2" fontId="71" fillId="0" borderId="3" xfId="0" applyNumberFormat="1" applyFont="1" applyBorder="1" applyAlignment="1">
      <alignment horizontal="center" vertical="center"/>
    </xf>
    <xf numFmtId="49" fontId="71" fillId="4" borderId="66" xfId="0" quotePrefix="1" applyNumberFormat="1" applyFont="1" applyFill="1" applyBorder="1" applyAlignment="1">
      <alignment horizontal="center" vertical="center"/>
    </xf>
    <xf numFmtId="1" fontId="71" fillId="4" borderId="73" xfId="0" applyNumberFormat="1" applyFont="1" applyFill="1" applyBorder="1" applyAlignment="1">
      <alignment horizontal="center" vertical="center" wrapText="1"/>
    </xf>
    <xf numFmtId="1" fontId="71" fillId="4" borderId="3" xfId="0" applyNumberFormat="1" applyFont="1" applyFill="1" applyBorder="1" applyAlignment="1">
      <alignment horizontal="center"/>
    </xf>
    <xf numFmtId="1" fontId="71" fillId="4" borderId="3" xfId="0" applyNumberFormat="1" applyFont="1" applyFill="1" applyBorder="1" applyAlignment="1">
      <alignment horizontal="center" vertical="center" wrapText="1"/>
    </xf>
    <xf numFmtId="1" fontId="71" fillId="4" borderId="75" xfId="0" applyNumberFormat="1" applyFont="1" applyFill="1" applyBorder="1" applyAlignment="1">
      <alignment horizontal="center" vertical="center"/>
    </xf>
    <xf numFmtId="1" fontId="71" fillId="4" borderId="76" xfId="0" applyNumberFormat="1" applyFont="1" applyFill="1" applyBorder="1" applyAlignment="1">
      <alignment horizontal="center" vertical="center"/>
    </xf>
    <xf numFmtId="1" fontId="71" fillId="4" borderId="6" xfId="0" applyNumberFormat="1" applyFont="1" applyFill="1" applyBorder="1" applyAlignment="1">
      <alignment horizontal="center" vertical="center"/>
    </xf>
    <xf numFmtId="1" fontId="71" fillId="4" borderId="72" xfId="0" applyNumberFormat="1" applyFont="1" applyFill="1" applyBorder="1" applyAlignment="1">
      <alignment horizontal="center" vertical="center"/>
    </xf>
    <xf numFmtId="1" fontId="71" fillId="4" borderId="5" xfId="0" applyNumberFormat="1" applyFont="1" applyFill="1" applyBorder="1" applyAlignment="1">
      <alignment horizontal="center" vertical="center"/>
    </xf>
    <xf numFmtId="1" fontId="71" fillId="4" borderId="11" xfId="0" applyNumberFormat="1" applyFont="1" applyFill="1" applyBorder="1" applyAlignment="1">
      <alignment horizontal="center" vertical="center"/>
    </xf>
    <xf numFmtId="0" fontId="71" fillId="4" borderId="0" xfId="0" applyFont="1" applyFill="1" applyAlignment="1">
      <alignment vertical="center" wrapText="1"/>
    </xf>
    <xf numFmtId="1" fontId="80" fillId="5" borderId="68" xfId="0" quotePrefix="1" applyNumberFormat="1" applyFont="1" applyFill="1" applyBorder="1" applyAlignment="1">
      <alignment horizontal="center" vertical="center"/>
    </xf>
    <xf numFmtId="0" fontId="71" fillId="4" borderId="63" xfId="0" applyFont="1" applyFill="1" applyBorder="1" applyAlignment="1">
      <alignment horizontal="center" vertical="center"/>
    </xf>
    <xf numFmtId="1" fontId="71" fillId="4" borderId="80" xfId="0" applyNumberFormat="1" applyFont="1" applyFill="1" applyBorder="1" applyAlignment="1">
      <alignment horizontal="center" vertical="center"/>
    </xf>
    <xf numFmtId="0" fontId="71" fillId="4" borderId="42" xfId="0" applyFont="1" applyFill="1" applyBorder="1" applyAlignment="1">
      <alignment horizontal="left" vertical="center"/>
    </xf>
    <xf numFmtId="0" fontId="71" fillId="4" borderId="42" xfId="0" applyFont="1" applyFill="1" applyBorder="1" applyAlignment="1">
      <alignment vertical="center"/>
    </xf>
    <xf numFmtId="0" fontId="71" fillId="4" borderId="16" xfId="0" applyFont="1" applyFill="1" applyBorder="1" applyAlignment="1">
      <alignment vertical="center"/>
    </xf>
    <xf numFmtId="0" fontId="71" fillId="4" borderId="3" xfId="0" applyFont="1" applyFill="1" applyBorder="1" applyAlignment="1">
      <alignment vertical="center"/>
    </xf>
    <xf numFmtId="0" fontId="71" fillId="4" borderId="11" xfId="0" applyFont="1" applyFill="1" applyBorder="1" applyAlignment="1">
      <alignment vertical="center"/>
    </xf>
    <xf numFmtId="0" fontId="71" fillId="4" borderId="5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2" fontId="74" fillId="4" borderId="63" xfId="48" quotePrefix="1" applyNumberFormat="1" applyFont="1" applyFill="1" applyBorder="1" applyAlignment="1">
      <alignment horizontal="center" vertical="center"/>
    </xf>
    <xf numFmtId="167" fontId="75" fillId="4" borderId="63" xfId="0" quotePrefix="1" applyNumberFormat="1" applyFont="1" applyFill="1" applyBorder="1" applyAlignment="1">
      <alignment horizontal="center" vertical="center"/>
    </xf>
    <xf numFmtId="164" fontId="71" fillId="0" borderId="79" xfId="0" applyNumberFormat="1" applyFont="1" applyBorder="1" applyAlignment="1">
      <alignment horizontal="center"/>
    </xf>
    <xf numFmtId="0" fontId="71" fillId="4" borderId="3" xfId="0" applyFont="1" applyFill="1" applyBorder="1" applyAlignment="1">
      <alignment horizontal="center" vertical="center"/>
    </xf>
    <xf numFmtId="0" fontId="71" fillId="4" borderId="5" xfId="0" applyFont="1" applyFill="1" applyBorder="1" applyAlignment="1">
      <alignment horizontal="center" vertical="center"/>
    </xf>
    <xf numFmtId="1" fontId="71" fillId="4" borderId="79" xfId="0" applyNumberFormat="1" applyFont="1" applyFill="1" applyBorder="1" applyAlignment="1">
      <alignment horizontal="center" vertical="center"/>
    </xf>
    <xf numFmtId="1" fontId="98" fillId="4" borderId="79" xfId="0" applyNumberFormat="1" applyFont="1" applyFill="1" applyBorder="1" applyAlignment="1" applyProtection="1">
      <alignment horizontal="center" vertical="center"/>
      <protection locked="0"/>
    </xf>
    <xf numFmtId="16" fontId="75" fillId="5" borderId="62" xfId="0" applyNumberFormat="1" applyFont="1" applyFill="1" applyBorder="1" applyAlignment="1">
      <alignment horizontal="center" vertical="center"/>
    </xf>
    <xf numFmtId="164" fontId="71" fillId="4" borderId="78" xfId="0" applyNumberFormat="1" applyFont="1" applyFill="1" applyBorder="1" applyAlignment="1">
      <alignment horizontal="center" vertical="center"/>
    </xf>
    <xf numFmtId="1" fontId="71" fillId="5" borderId="79" xfId="0" applyNumberFormat="1" applyFont="1" applyFill="1" applyBorder="1" applyAlignment="1">
      <alignment horizontal="center"/>
    </xf>
    <xf numFmtId="2" fontId="71" fillId="5" borderId="79" xfId="0" applyNumberFormat="1" applyFont="1" applyFill="1" applyBorder="1" applyAlignment="1">
      <alignment horizontal="center"/>
    </xf>
    <xf numFmtId="1" fontId="71" fillId="0" borderId="0" xfId="0" applyNumberFormat="1" applyFont="1" applyAlignment="1">
      <alignment horizontal="center"/>
    </xf>
    <xf numFmtId="16" fontId="75" fillId="5" borderId="83" xfId="0" applyNumberFormat="1" applyFont="1" applyFill="1" applyBorder="1" applyAlignment="1">
      <alignment horizontal="center" vertical="center"/>
    </xf>
    <xf numFmtId="2" fontId="74" fillId="4" borderId="63" xfId="0" quotePrefix="1" applyNumberFormat="1" applyFont="1" applyFill="1" applyBorder="1" applyAlignment="1">
      <alignment horizontal="center" vertical="center"/>
    </xf>
    <xf numFmtId="1" fontId="71" fillId="4" borderId="3" xfId="0" quotePrefix="1" applyNumberFormat="1" applyFont="1" applyFill="1" applyBorder="1" applyAlignment="1">
      <alignment horizontal="center" vertical="center"/>
    </xf>
    <xf numFmtId="164" fontId="99" fillId="2" borderId="0" xfId="0" applyNumberFormat="1" applyFont="1" applyFill="1"/>
    <xf numFmtId="2" fontId="98" fillId="4" borderId="85" xfId="0" applyNumberFormat="1" applyFont="1" applyFill="1" applyBorder="1" applyAlignment="1">
      <alignment horizontal="center" vertical="center"/>
    </xf>
    <xf numFmtId="2" fontId="100" fillId="2" borderId="0" xfId="0" applyNumberFormat="1" applyFont="1" applyFill="1"/>
    <xf numFmtId="164" fontId="98" fillId="0" borderId="85" xfId="0" applyNumberFormat="1" applyFont="1" applyBorder="1" applyAlignment="1">
      <alignment horizontal="center"/>
    </xf>
    <xf numFmtId="164" fontId="71" fillId="4" borderId="53" xfId="0" applyNumberFormat="1" applyFont="1" applyFill="1" applyBorder="1" applyAlignment="1">
      <alignment horizontal="center" vertical="center"/>
    </xf>
    <xf numFmtId="164" fontId="71" fillId="4" borderId="89" xfId="0" applyNumberFormat="1" applyFont="1" applyFill="1" applyBorder="1" applyAlignment="1">
      <alignment horizontal="center" vertical="center"/>
    </xf>
    <xf numFmtId="164" fontId="71" fillId="4" borderId="16" xfId="0" applyNumberFormat="1" applyFont="1" applyFill="1" applyBorder="1" applyAlignment="1">
      <alignment horizontal="center" vertical="center"/>
    </xf>
    <xf numFmtId="164" fontId="71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71" fillId="5" borderId="3" xfId="0" applyNumberFormat="1" applyFont="1" applyFill="1" applyBorder="1" applyAlignment="1">
      <alignment horizontal="center" vertical="center"/>
    </xf>
    <xf numFmtId="1" fontId="98" fillId="0" borderId="80" xfId="0" applyNumberFormat="1" applyFont="1" applyBorder="1" applyAlignment="1">
      <alignment horizontal="center" vertical="center"/>
    </xf>
    <xf numFmtId="164" fontId="71" fillId="0" borderId="90" xfId="0" applyNumberFormat="1" applyFont="1" applyBorder="1" applyAlignment="1">
      <alignment horizontal="center"/>
    </xf>
    <xf numFmtId="2" fontId="84" fillId="2" borderId="0" xfId="0" applyNumberFormat="1" applyFont="1" applyFill="1"/>
    <xf numFmtId="2" fontId="88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2" fontId="97" fillId="0" borderId="0" xfId="0" applyNumberFormat="1" applyFont="1" applyAlignment="1">
      <alignment horizontal="center" vertical="center"/>
    </xf>
    <xf numFmtId="0" fontId="96" fillId="0" borderId="0" xfId="0" applyFont="1" applyAlignment="1">
      <alignment horizontal="left" vertical="center"/>
    </xf>
    <xf numFmtId="2" fontId="96" fillId="0" borderId="0" xfId="0" applyNumberFormat="1" applyFont="1" applyAlignment="1">
      <alignment horizontal="center" vertical="top"/>
    </xf>
    <xf numFmtId="0" fontId="87" fillId="0" borderId="94" xfId="0" applyFont="1" applyBorder="1" applyAlignment="1">
      <alignment horizontal="center"/>
    </xf>
    <xf numFmtId="2" fontId="87" fillId="0" borderId="94" xfId="0" applyNumberFormat="1" applyFont="1" applyBorder="1" applyAlignment="1">
      <alignment horizontal="center"/>
    </xf>
    <xf numFmtId="0" fontId="96" fillId="0" borderId="0" xfId="0" applyFont="1" applyAlignment="1">
      <alignment vertical="top"/>
    </xf>
    <xf numFmtId="0" fontId="96" fillId="0" borderId="0" xfId="0" applyFont="1" applyAlignment="1">
      <alignment horizontal="left" vertical="top"/>
    </xf>
    <xf numFmtId="2" fontId="97" fillId="0" borderId="0" xfId="0" applyNumberFormat="1" applyFont="1" applyAlignment="1">
      <alignment horizontal="left" vertical="center"/>
    </xf>
    <xf numFmtId="16" fontId="71" fillId="4" borderId="3" xfId="0" applyNumberFormat="1" applyFont="1" applyFill="1" applyBorder="1" applyAlignment="1">
      <alignment horizontal="center" vertical="center"/>
    </xf>
    <xf numFmtId="0" fontId="101" fillId="0" borderId="94" xfId="0" applyFont="1" applyBorder="1" applyAlignment="1">
      <alignment horizontal="center" vertical="center"/>
    </xf>
    <xf numFmtId="2" fontId="96" fillId="0" borderId="0" xfId="0" applyNumberFormat="1" applyFont="1" applyAlignment="1">
      <alignment horizontal="center" vertical="center"/>
    </xf>
    <xf numFmtId="2" fontId="0" fillId="0" borderId="95" xfId="0" applyNumberFormat="1" applyBorder="1" applyAlignment="1">
      <alignment horizontal="center" vertical="center"/>
    </xf>
    <xf numFmtId="164" fontId="71" fillId="4" borderId="6" xfId="0" applyNumberFormat="1" applyFont="1" applyFill="1" applyBorder="1" applyAlignment="1">
      <alignment horizontal="center" vertical="center"/>
    </xf>
    <xf numFmtId="0" fontId="101" fillId="0" borderId="96" xfId="0" applyFont="1" applyBorder="1" applyAlignment="1">
      <alignment horizontal="center" vertical="center"/>
    </xf>
    <xf numFmtId="2" fontId="101" fillId="0" borderId="96" xfId="0" applyNumberFormat="1" applyFont="1" applyBorder="1" applyAlignment="1">
      <alignment horizontal="center" vertical="center"/>
    </xf>
    <xf numFmtId="2" fontId="87" fillId="0" borderId="96" xfId="0" applyNumberFormat="1" applyFont="1" applyBorder="1" applyAlignment="1">
      <alignment horizontal="center" vertical="center" wrapText="1"/>
    </xf>
    <xf numFmtId="2" fontId="71" fillId="4" borderId="96" xfId="382" applyNumberFormat="1" applyFont="1" applyFill="1" applyBorder="1" applyAlignment="1">
      <alignment horizontal="center" vertical="center"/>
    </xf>
    <xf numFmtId="0" fontId="68" fillId="0" borderId="96" xfId="0" applyFont="1" applyBorder="1"/>
    <xf numFmtId="0" fontId="71" fillId="4" borderId="96" xfId="382" applyFont="1" applyFill="1" applyBorder="1" applyAlignment="1">
      <alignment horizontal="center" vertical="center"/>
    </xf>
    <xf numFmtId="0" fontId="71" fillId="0" borderId="96" xfId="0" applyFont="1" applyBorder="1" applyAlignment="1">
      <alignment horizontal="center" vertical="center"/>
    </xf>
    <xf numFmtId="1" fontId="71" fillId="4" borderId="96" xfId="0" applyNumberFormat="1" applyFont="1" applyFill="1" applyBorder="1" applyAlignment="1">
      <alignment horizontal="center" vertical="center"/>
    </xf>
    <xf numFmtId="1" fontId="71" fillId="4" borderId="94" xfId="0" applyNumberFormat="1" applyFont="1" applyFill="1" applyBorder="1" applyAlignment="1">
      <alignment horizontal="center" vertical="center"/>
    </xf>
    <xf numFmtId="167" fontId="71" fillId="4" borderId="66" xfId="0" quotePrefix="1" applyNumberFormat="1" applyFont="1" applyFill="1" applyBorder="1" applyAlignment="1">
      <alignment horizontal="center" vertical="center"/>
    </xf>
    <xf numFmtId="2" fontId="97" fillId="0" borderId="96" xfId="0" applyNumberFormat="1" applyFont="1" applyBorder="1" applyAlignment="1">
      <alignment horizontal="center" vertical="center"/>
    </xf>
    <xf numFmtId="2" fontId="87" fillId="0" borderId="97" xfId="0" applyNumberFormat="1" applyFont="1" applyBorder="1" applyAlignment="1">
      <alignment horizontal="center" vertical="center" wrapText="1"/>
    </xf>
    <xf numFmtId="2" fontId="88" fillId="0" borderId="96" xfId="0" applyNumberFormat="1" applyFont="1" applyBorder="1" applyAlignment="1">
      <alignment horizontal="center" vertical="center"/>
    </xf>
    <xf numFmtId="2" fontId="97" fillId="0" borderId="96" xfId="0" applyNumberFormat="1" applyFont="1" applyBorder="1" applyAlignment="1">
      <alignment horizontal="left" vertical="center"/>
    </xf>
    <xf numFmtId="0" fontId="87" fillId="0" borderId="96" xfId="0" applyFont="1" applyBorder="1" applyAlignment="1">
      <alignment horizontal="center" vertical="center" wrapText="1"/>
    </xf>
    <xf numFmtId="0" fontId="0" fillId="0" borderId="9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6" xfId="0" applyBorder="1" applyAlignment="1">
      <alignment horizontal="center"/>
    </xf>
    <xf numFmtId="2" fontId="88" fillId="0" borderId="96" xfId="0" applyNumberFormat="1" applyFont="1" applyBorder="1" applyAlignment="1">
      <alignment horizontal="left" vertical="center"/>
    </xf>
    <xf numFmtId="0" fontId="87" fillId="0" borderId="0" xfId="0" applyFont="1"/>
    <xf numFmtId="0" fontId="0" fillId="0" borderId="96" xfId="0" applyBorder="1" applyAlignment="1">
      <alignment horizontal="center" vertical="center" wrapText="1"/>
    </xf>
    <xf numFmtId="0" fontId="0" fillId="4" borderId="98" xfId="0" applyNumberFormat="1" applyFill="1" applyBorder="1" applyAlignment="1" applyProtection="1">
      <alignment horizontal="left" vertical="center"/>
    </xf>
    <xf numFmtId="0" fontId="0" fillId="4" borderId="99" xfId="0" applyNumberFormat="1" applyFill="1" applyBorder="1" applyAlignment="1" applyProtection="1">
      <alignment horizontal="left" vertical="center"/>
    </xf>
    <xf numFmtId="2" fontId="1" fillId="0" borderId="95" xfId="1410" applyNumberFormat="1" applyBorder="1" applyAlignment="1">
      <alignment horizontal="center" vertical="center"/>
    </xf>
    <xf numFmtId="2" fontId="87" fillId="0" borderId="97" xfId="1410" applyNumberFormat="1" applyFont="1" applyBorder="1" applyAlignment="1">
      <alignment horizontal="center" vertical="center" wrapText="1"/>
    </xf>
    <xf numFmtId="2" fontId="87" fillId="0" borderId="96" xfId="1410" applyNumberFormat="1" applyFont="1" applyBorder="1" applyAlignment="1">
      <alignment horizontal="center" vertical="center" wrapText="1"/>
    </xf>
    <xf numFmtId="2" fontId="1" fillId="0" borderId="65" xfId="1410" applyNumberFormat="1" applyBorder="1" applyAlignment="1">
      <alignment horizontal="center" vertical="center"/>
    </xf>
    <xf numFmtId="0" fontId="92" fillId="3" borderId="14" xfId="0" applyFont="1" applyFill="1" applyBorder="1" applyAlignment="1">
      <alignment horizontal="center" vertical="center"/>
    </xf>
    <xf numFmtId="0" fontId="68" fillId="3" borderId="15" xfId="0" applyFont="1" applyFill="1" applyBorder="1"/>
    <xf numFmtId="0" fontId="68" fillId="3" borderId="24" xfId="0" applyFont="1" applyFill="1" applyBorder="1"/>
    <xf numFmtId="0" fontId="70" fillId="0" borderId="19" xfId="0" applyFont="1" applyBorder="1" applyAlignment="1">
      <alignment horizontal="left" vertical="center"/>
    </xf>
    <xf numFmtId="0" fontId="70" fillId="0" borderId="20" xfId="0" applyFont="1" applyBorder="1" applyAlignment="1">
      <alignment horizontal="left" vertical="center"/>
    </xf>
    <xf numFmtId="0" fontId="69" fillId="0" borderId="20" xfId="0" applyFont="1" applyBorder="1" applyAlignment="1">
      <alignment horizontal="center" vertical="center"/>
    </xf>
    <xf numFmtId="0" fontId="69" fillId="0" borderId="69" xfId="0" applyFont="1" applyBorder="1" applyAlignment="1">
      <alignment horizontal="center" vertical="center"/>
    </xf>
    <xf numFmtId="0" fontId="71" fillId="4" borderId="26" xfId="0" applyFont="1" applyFill="1" applyBorder="1" applyAlignment="1">
      <alignment horizontal="center" vertical="center"/>
    </xf>
    <xf numFmtId="0" fontId="71" fillId="4" borderId="60" xfId="0" applyFont="1" applyFill="1" applyBorder="1" applyAlignment="1">
      <alignment horizontal="center" vertical="center"/>
    </xf>
    <xf numFmtId="0" fontId="71" fillId="4" borderId="8" xfId="0" applyFont="1" applyFill="1" applyBorder="1" applyAlignment="1">
      <alignment horizontal="center" vertical="center"/>
    </xf>
    <xf numFmtId="0" fontId="71" fillId="4" borderId="15" xfId="0" applyFont="1" applyFill="1" applyBorder="1" applyAlignment="1">
      <alignment horizontal="center" vertical="center"/>
    </xf>
    <xf numFmtId="0" fontId="81" fillId="0" borderId="92" xfId="0" applyFont="1" applyBorder="1" applyAlignment="1">
      <alignment horizontal="center" vertical="center"/>
    </xf>
    <xf numFmtId="0" fontId="81" fillId="0" borderId="93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168" fontId="71" fillId="0" borderId="3" xfId="0" applyNumberFormat="1" applyFont="1" applyBorder="1" applyAlignment="1">
      <alignment horizontal="center" vertical="center"/>
    </xf>
    <xf numFmtId="0" fontId="71" fillId="0" borderId="36" xfId="0" applyFont="1" applyBorder="1" applyAlignment="1">
      <alignment horizontal="center" vertical="center"/>
    </xf>
    <xf numFmtId="0" fontId="71" fillId="0" borderId="62" xfId="0" applyFont="1" applyBorder="1" applyAlignment="1">
      <alignment horizontal="center" vertical="center"/>
    </xf>
    <xf numFmtId="0" fontId="71" fillId="3" borderId="53" xfId="0" applyFont="1" applyFill="1" applyBorder="1" applyAlignment="1">
      <alignment horizontal="center" vertical="center"/>
    </xf>
    <xf numFmtId="0" fontId="71" fillId="3" borderId="54" xfId="0" applyFont="1" applyFill="1" applyBorder="1" applyAlignment="1">
      <alignment horizontal="center" vertical="center"/>
    </xf>
    <xf numFmtId="0" fontId="71" fillId="3" borderId="55" xfId="0" applyFont="1" applyFill="1" applyBorder="1" applyAlignment="1">
      <alignment horizontal="center" vertical="center"/>
    </xf>
    <xf numFmtId="0" fontId="76" fillId="0" borderId="3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1" fillId="0" borderId="14" xfId="0" applyFont="1" applyBorder="1" applyAlignment="1">
      <alignment horizontal="left" vertical="center"/>
    </xf>
    <xf numFmtId="0" fontId="71" fillId="0" borderId="15" xfId="0" applyFont="1" applyBorder="1" applyAlignment="1">
      <alignment horizontal="left" vertical="center"/>
    </xf>
    <xf numFmtId="0" fontId="71" fillId="0" borderId="24" xfId="0" applyFont="1" applyBorder="1" applyAlignment="1">
      <alignment horizontal="left" vertical="center"/>
    </xf>
    <xf numFmtId="0" fontId="70" fillId="4" borderId="0" xfId="0" applyFont="1" applyFill="1" applyAlignment="1">
      <alignment horizontal="center" vertical="center"/>
    </xf>
    <xf numFmtId="0" fontId="70" fillId="4" borderId="58" xfId="0" applyFont="1" applyFill="1" applyBorder="1" applyAlignment="1">
      <alignment horizontal="center" vertical="center"/>
    </xf>
    <xf numFmtId="0" fontId="71" fillId="0" borderId="11" xfId="0" applyFont="1" applyBorder="1" applyAlignment="1">
      <alignment horizontal="center" vertical="center"/>
    </xf>
    <xf numFmtId="0" fontId="71" fillId="0" borderId="7" xfId="0" applyFont="1" applyBorder="1" applyAlignment="1">
      <alignment horizontal="center" vertical="center"/>
    </xf>
    <xf numFmtId="0" fontId="71" fillId="0" borderId="52" xfId="0" applyFont="1" applyBorder="1" applyAlignment="1">
      <alignment horizontal="center" vertical="center"/>
    </xf>
    <xf numFmtId="0" fontId="71" fillId="0" borderId="4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8" xfId="0" applyFont="1" applyBorder="1" applyAlignment="1">
      <alignment horizontal="left" vertical="center"/>
    </xf>
    <xf numFmtId="0" fontId="71" fillId="0" borderId="10" xfId="0" applyFont="1" applyBorder="1" applyAlignment="1">
      <alignment horizontal="left" vertical="center"/>
    </xf>
    <xf numFmtId="1" fontId="71" fillId="4" borderId="86" xfId="0" applyNumberFormat="1" applyFont="1" applyFill="1" applyBorder="1" applyAlignment="1">
      <alignment horizontal="left" vertical="center"/>
    </xf>
    <xf numFmtId="1" fontId="71" fillId="4" borderId="79" xfId="0" applyNumberFormat="1" applyFont="1" applyFill="1" applyBorder="1" applyAlignment="1">
      <alignment horizontal="left" vertical="center"/>
    </xf>
    <xf numFmtId="0" fontId="79" fillId="0" borderId="16" xfId="0" applyFont="1" applyBorder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71" fillId="0" borderId="9" xfId="0" applyFont="1" applyBorder="1" applyAlignment="1">
      <alignment horizontal="left" vertical="center"/>
    </xf>
    <xf numFmtId="0" fontId="71" fillId="0" borderId="1" xfId="0" applyFont="1" applyBorder="1" applyAlignment="1">
      <alignment horizontal="center" vertical="center"/>
    </xf>
    <xf numFmtId="0" fontId="71" fillId="0" borderId="71" xfId="0" applyFont="1" applyBorder="1" applyAlignment="1">
      <alignment horizontal="center" vertical="center"/>
    </xf>
    <xf numFmtId="0" fontId="71" fillId="0" borderId="77" xfId="0" applyFont="1" applyBorder="1" applyAlignment="1">
      <alignment horizontal="center" vertical="center"/>
    </xf>
    <xf numFmtId="0" fontId="71" fillId="0" borderId="36" xfId="0" applyFont="1" applyBorder="1" applyAlignment="1">
      <alignment horizontal="center" vertical="center" wrapText="1"/>
    </xf>
    <xf numFmtId="0" fontId="71" fillId="0" borderId="87" xfId="0" applyFont="1" applyBorder="1" applyAlignment="1">
      <alignment horizontal="center" vertical="center"/>
    </xf>
    <xf numFmtId="0" fontId="71" fillId="0" borderId="84" xfId="0" applyFont="1" applyBorder="1" applyAlignment="1">
      <alignment horizontal="center" vertical="center"/>
    </xf>
    <xf numFmtId="0" fontId="71" fillId="0" borderId="86" xfId="0" applyFont="1" applyBorder="1" applyAlignment="1">
      <alignment horizontal="center" vertical="center"/>
    </xf>
    <xf numFmtId="164" fontId="71" fillId="4" borderId="91" xfId="0" applyNumberFormat="1" applyFont="1" applyFill="1" applyBorder="1" applyAlignment="1">
      <alignment horizontal="center" vertical="center"/>
    </xf>
    <xf numFmtId="164" fontId="71" fillId="4" borderId="6" xfId="0" applyNumberFormat="1" applyFont="1" applyFill="1" applyBorder="1" applyAlignment="1">
      <alignment horizontal="center" vertical="center"/>
    </xf>
    <xf numFmtId="2" fontId="71" fillId="0" borderId="12" xfId="0" applyNumberFormat="1" applyFont="1" applyBorder="1" applyAlignment="1">
      <alignment horizontal="center" wrapText="1"/>
    </xf>
    <xf numFmtId="2" fontId="71" fillId="0" borderId="1" xfId="0" applyNumberFormat="1" applyFont="1" applyBorder="1" applyAlignment="1">
      <alignment horizontal="center" wrapText="1"/>
    </xf>
    <xf numFmtId="0" fontId="71" fillId="4" borderId="21" xfId="0" applyFont="1" applyFill="1" applyBorder="1" applyAlignment="1">
      <alignment horizontal="center" vertical="center" wrapText="1"/>
    </xf>
    <xf numFmtId="0" fontId="71" fillId="4" borderId="31" xfId="0" applyFont="1" applyFill="1" applyBorder="1" applyAlignment="1">
      <alignment horizontal="center" vertical="center" wrapText="1"/>
    </xf>
    <xf numFmtId="164" fontId="71" fillId="5" borderId="83" xfId="0" applyNumberFormat="1" applyFont="1" applyFill="1" applyBorder="1" applyAlignment="1">
      <alignment horizontal="center" vertical="center"/>
    </xf>
    <xf numFmtId="164" fontId="71" fillId="5" borderId="65" xfId="0" applyNumberFormat="1" applyFont="1" applyFill="1" applyBorder="1" applyAlignment="1">
      <alignment horizontal="center" vertical="center"/>
    </xf>
    <xf numFmtId="164" fontId="71" fillId="5" borderId="6" xfId="0" applyNumberFormat="1" applyFont="1" applyFill="1" applyBorder="1" applyAlignment="1">
      <alignment horizontal="center" vertical="center"/>
    </xf>
    <xf numFmtId="2" fontId="71" fillId="5" borderId="83" xfId="0" applyNumberFormat="1" applyFont="1" applyFill="1" applyBorder="1" applyAlignment="1">
      <alignment horizontal="center" vertical="center"/>
    </xf>
    <xf numFmtId="2" fontId="71" fillId="5" borderId="6" xfId="0" applyNumberFormat="1" applyFont="1" applyFill="1" applyBorder="1" applyAlignment="1">
      <alignment horizontal="center" vertical="center"/>
    </xf>
    <xf numFmtId="164" fontId="71" fillId="0" borderId="8" xfId="0" applyNumberFormat="1" applyFont="1" applyBorder="1" applyAlignment="1">
      <alignment horizontal="center" vertical="center"/>
    </xf>
    <xf numFmtId="164" fontId="71" fillId="0" borderId="44" xfId="0" applyNumberFormat="1" applyFont="1" applyBorder="1" applyAlignment="1">
      <alignment horizontal="center" vertical="center"/>
    </xf>
    <xf numFmtId="164" fontId="71" fillId="0" borderId="30" xfId="0" applyNumberFormat="1" applyFont="1" applyBorder="1" applyAlignment="1">
      <alignment horizontal="center" vertical="center"/>
    </xf>
    <xf numFmtId="0" fontId="74" fillId="0" borderId="32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4" fillId="0" borderId="58" xfId="0" applyFont="1" applyBorder="1" applyAlignment="1">
      <alignment horizontal="center" vertical="center"/>
    </xf>
    <xf numFmtId="0" fontId="75" fillId="5" borderId="87" xfId="0" applyFont="1" applyFill="1" applyBorder="1" applyAlignment="1">
      <alignment horizontal="center" vertical="center"/>
    </xf>
    <xf numFmtId="0" fontId="75" fillId="5" borderId="86" xfId="0" applyFont="1" applyFill="1" applyBorder="1" applyAlignment="1">
      <alignment horizontal="center" vertical="center"/>
    </xf>
    <xf numFmtId="0" fontId="73" fillId="3" borderId="36" xfId="0" applyFont="1" applyFill="1" applyBorder="1" applyAlignment="1">
      <alignment horizontal="center" vertical="center"/>
    </xf>
    <xf numFmtId="0" fontId="73" fillId="3" borderId="67" xfId="0" applyFont="1" applyFill="1" applyBorder="1" applyAlignment="1">
      <alignment horizontal="center" vertical="center"/>
    </xf>
    <xf numFmtId="2" fontId="71" fillId="5" borderId="3" xfId="0" applyNumberFormat="1" applyFont="1" applyFill="1" applyBorder="1" applyAlignment="1">
      <alignment horizontal="center" vertical="center"/>
    </xf>
    <xf numFmtId="2" fontId="71" fillId="5" borderId="66" xfId="0" applyNumberFormat="1" applyFont="1" applyFill="1" applyBorder="1" applyAlignment="1">
      <alignment horizontal="center" vertical="center"/>
    </xf>
    <xf numFmtId="20" fontId="75" fillId="0" borderId="12" xfId="0" applyNumberFormat="1" applyFont="1" applyBorder="1" applyAlignment="1">
      <alignment horizontal="center" vertical="center"/>
    </xf>
    <xf numFmtId="0" fontId="75" fillId="0" borderId="50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1" fontId="71" fillId="4" borderId="35" xfId="0" applyNumberFormat="1" applyFont="1" applyFill="1" applyBorder="1" applyAlignment="1">
      <alignment horizontal="center" vertical="center"/>
    </xf>
    <xf numFmtId="1" fontId="71" fillId="4" borderId="68" xfId="0" applyNumberFormat="1" applyFont="1" applyFill="1" applyBorder="1" applyAlignment="1">
      <alignment horizontal="center" vertical="center"/>
    </xf>
    <xf numFmtId="0" fontId="75" fillId="0" borderId="5" xfId="0" applyFont="1" applyBorder="1" applyAlignment="1">
      <alignment horizontal="center" vertical="center"/>
    </xf>
    <xf numFmtId="0" fontId="75" fillId="0" borderId="4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69" fillId="3" borderId="3" xfId="0" applyFont="1" applyFill="1" applyBorder="1" applyAlignment="1">
      <alignment horizontal="center" vertical="center"/>
    </xf>
    <xf numFmtId="2" fontId="78" fillId="4" borderId="64" xfId="0" applyNumberFormat="1" applyFont="1" applyFill="1" applyBorder="1" applyAlignment="1">
      <alignment horizontal="center" vertical="center" wrapText="1"/>
    </xf>
    <xf numFmtId="2" fontId="78" fillId="4" borderId="58" xfId="0" applyNumberFormat="1" applyFont="1" applyFill="1" applyBorder="1" applyAlignment="1">
      <alignment horizontal="center" vertical="center" wrapText="1"/>
    </xf>
    <xf numFmtId="2" fontId="75" fillId="0" borderId="51" xfId="0" applyNumberFormat="1" applyFont="1" applyBorder="1" applyAlignment="1">
      <alignment horizontal="center" vertical="center"/>
    </xf>
    <xf numFmtId="2" fontId="75" fillId="0" borderId="13" xfId="0" applyNumberFormat="1" applyFont="1" applyBorder="1" applyAlignment="1">
      <alignment horizontal="center" vertical="center"/>
    </xf>
    <xf numFmtId="2" fontId="75" fillId="0" borderId="16" xfId="0" applyNumberFormat="1" applyFont="1" applyBorder="1" applyAlignment="1">
      <alignment horizontal="center" vertical="center"/>
    </xf>
    <xf numFmtId="2" fontId="75" fillId="0" borderId="0" xfId="0" applyNumberFormat="1" applyFont="1" applyAlignment="1">
      <alignment horizontal="center" vertical="center"/>
    </xf>
    <xf numFmtId="2" fontId="75" fillId="0" borderId="52" xfId="0" applyNumberFormat="1" applyFont="1" applyBorder="1" applyAlignment="1">
      <alignment horizontal="center" vertical="center"/>
    </xf>
    <xf numFmtId="2" fontId="75" fillId="0" borderId="44" xfId="0" applyNumberFormat="1" applyFont="1" applyBorder="1" applyAlignment="1">
      <alignment horizontal="center" vertical="center"/>
    </xf>
    <xf numFmtId="2" fontId="75" fillId="4" borderId="12" xfId="0" applyNumberFormat="1" applyFont="1" applyFill="1" applyBorder="1" applyAlignment="1">
      <alignment horizontal="center" vertical="center"/>
    </xf>
    <xf numFmtId="0" fontId="75" fillId="4" borderId="13" xfId="0" applyFont="1" applyFill="1" applyBorder="1" applyAlignment="1">
      <alignment horizontal="center" vertical="center"/>
    </xf>
    <xf numFmtId="0" fontId="75" fillId="4" borderId="50" xfId="0" applyFont="1" applyFill="1" applyBorder="1" applyAlignment="1">
      <alignment horizontal="center" vertical="center"/>
    </xf>
    <xf numFmtId="0" fontId="75" fillId="4" borderId="0" xfId="0" applyFont="1" applyFill="1" applyAlignment="1">
      <alignment horizontal="center" vertical="center"/>
    </xf>
    <xf numFmtId="0" fontId="75" fillId="4" borderId="1" xfId="0" applyFont="1" applyFill="1" applyBorder="1" applyAlignment="1">
      <alignment horizontal="center" vertical="center"/>
    </xf>
    <xf numFmtId="0" fontId="75" fillId="4" borderId="2" xfId="0" applyFont="1" applyFill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17" xfId="0" applyFont="1" applyBorder="1" applyAlignment="1">
      <alignment horizontal="center" vertical="center"/>
    </xf>
    <xf numFmtId="0" fontId="69" fillId="0" borderId="18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3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29" xfId="0" applyFont="1" applyBorder="1" applyAlignment="1">
      <alignment horizontal="center" vertical="center"/>
    </xf>
    <xf numFmtId="0" fontId="71" fillId="0" borderId="22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28" xfId="0" applyFont="1" applyBorder="1" applyAlignment="1">
      <alignment horizontal="center" vertical="center"/>
    </xf>
    <xf numFmtId="0" fontId="71" fillId="0" borderId="30" xfId="0" applyFont="1" applyBorder="1" applyAlignment="1">
      <alignment horizontal="center" vertical="center"/>
    </xf>
    <xf numFmtId="0" fontId="75" fillId="0" borderId="15" xfId="0" applyFont="1" applyBorder="1" applyAlignment="1">
      <alignment horizontal="center" vertical="center"/>
    </xf>
    <xf numFmtId="0" fontId="75" fillId="0" borderId="24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5" fillId="0" borderId="58" xfId="0" applyFont="1" applyBorder="1" applyAlignment="1">
      <alignment horizontal="center" vertical="center"/>
    </xf>
    <xf numFmtId="0" fontId="70" fillId="4" borderId="44" xfId="0" applyFont="1" applyFill="1" applyBorder="1" applyAlignment="1">
      <alignment horizontal="center" vertical="center"/>
    </xf>
    <xf numFmtId="0" fontId="70" fillId="4" borderId="30" xfId="0" applyFont="1" applyFill="1" applyBorder="1" applyAlignment="1">
      <alignment horizontal="center" vertical="center"/>
    </xf>
    <xf numFmtId="0" fontId="71" fillId="0" borderId="21" xfId="0" applyFont="1" applyBorder="1" applyAlignment="1">
      <alignment horizontal="left" vertical="center"/>
    </xf>
    <xf numFmtId="0" fontId="71" fillId="0" borderId="27" xfId="0" applyFont="1" applyBorder="1" applyAlignment="1">
      <alignment horizontal="left" vertical="center"/>
    </xf>
    <xf numFmtId="0" fontId="69" fillId="0" borderId="37" xfId="0" applyFont="1" applyBorder="1" applyAlignment="1">
      <alignment horizontal="center" vertical="center"/>
    </xf>
    <xf numFmtId="0" fontId="69" fillId="0" borderId="31" xfId="0" applyFont="1" applyBorder="1" applyAlignment="1">
      <alignment horizontal="center" vertical="center"/>
    </xf>
    <xf numFmtId="0" fontId="69" fillId="0" borderId="27" xfId="0" applyFont="1" applyBorder="1" applyAlignment="1">
      <alignment horizontal="center" vertical="center"/>
    </xf>
    <xf numFmtId="0" fontId="69" fillId="0" borderId="46" xfId="0" applyFont="1" applyBorder="1" applyAlignment="1">
      <alignment horizontal="center" vertical="center"/>
    </xf>
    <xf numFmtId="0" fontId="69" fillId="0" borderId="51" xfId="0" applyFont="1" applyBorder="1" applyAlignment="1">
      <alignment horizontal="center" vertical="center"/>
    </xf>
    <xf numFmtId="0" fontId="71" fillId="0" borderId="88" xfId="0" applyFont="1" applyBorder="1" applyAlignment="1">
      <alignment horizontal="center" vertical="center"/>
    </xf>
    <xf numFmtId="0" fontId="71" fillId="0" borderId="38" xfId="0" applyFont="1" applyBorder="1" applyAlignment="1">
      <alignment horizontal="center" vertical="center"/>
    </xf>
    <xf numFmtId="0" fontId="71" fillId="0" borderId="48" xfId="0" applyFont="1" applyBorder="1" applyAlignment="1">
      <alignment horizontal="center" vertical="center"/>
    </xf>
    <xf numFmtId="0" fontId="71" fillId="0" borderId="4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" vertical="center"/>
    </xf>
    <xf numFmtId="2" fontId="71" fillId="0" borderId="83" xfId="0" applyNumberFormat="1" applyFont="1" applyBorder="1" applyAlignment="1">
      <alignment horizontal="center" vertical="center"/>
    </xf>
    <xf numFmtId="2" fontId="71" fillId="0" borderId="6" xfId="0" applyNumberFormat="1" applyFont="1" applyBorder="1" applyAlignment="1">
      <alignment horizontal="center" vertical="center"/>
    </xf>
    <xf numFmtId="2" fontId="88" fillId="0" borderId="8" xfId="0" applyNumberFormat="1" applyFont="1" applyBorder="1" applyAlignment="1">
      <alignment horizontal="center" vertical="center"/>
    </xf>
    <xf numFmtId="2" fontId="88" fillId="0" borderId="9" xfId="0" applyNumberFormat="1" applyFont="1" applyBorder="1" applyAlignment="1">
      <alignment horizontal="center" vertical="center"/>
    </xf>
    <xf numFmtId="2" fontId="88" fillId="0" borderId="10" xfId="0" applyNumberFormat="1" applyFont="1" applyBorder="1" applyAlignment="1">
      <alignment horizontal="center" vertical="center"/>
    </xf>
    <xf numFmtId="0" fontId="88" fillId="0" borderId="8" xfId="0" applyFont="1" applyBorder="1" applyAlignment="1">
      <alignment horizontal="center" vertical="center" wrapText="1"/>
    </xf>
    <xf numFmtId="0" fontId="88" fillId="0" borderId="9" xfId="0" applyFont="1" applyBorder="1" applyAlignment="1">
      <alignment horizontal="center" vertical="center" wrapText="1"/>
    </xf>
    <xf numFmtId="0" fontId="88" fillId="0" borderId="10" xfId="0" applyFont="1" applyBorder="1" applyAlignment="1">
      <alignment horizontal="center" vertical="center" wrapText="1"/>
    </xf>
    <xf numFmtId="14" fontId="89" fillId="0" borderId="8" xfId="0" applyNumberFormat="1" applyFont="1" applyBorder="1" applyAlignment="1">
      <alignment horizontal="center" vertical="center"/>
    </xf>
    <xf numFmtId="14" fontId="89" fillId="0" borderId="9" xfId="0" applyNumberFormat="1" applyFont="1" applyBorder="1" applyAlignment="1">
      <alignment horizontal="center" vertical="center"/>
    </xf>
    <xf numFmtId="14" fontId="89" fillId="0" borderId="10" xfId="0" applyNumberFormat="1" applyFont="1" applyBorder="1" applyAlignment="1">
      <alignment horizontal="center" vertical="center"/>
    </xf>
    <xf numFmtId="0" fontId="90" fillId="0" borderId="81" xfId="0" applyFont="1" applyBorder="1" applyAlignment="1">
      <alignment horizontal="center" vertical="center"/>
    </xf>
    <xf numFmtId="0" fontId="91" fillId="0" borderId="82" xfId="0" applyFont="1" applyBorder="1" applyAlignment="1">
      <alignment horizontal="center" vertical="center" wrapText="1"/>
    </xf>
    <xf numFmtId="0" fontId="91" fillId="0" borderId="81" xfId="0" applyFont="1" applyBorder="1" applyAlignment="1">
      <alignment horizontal="center" vertical="center" wrapText="1"/>
    </xf>
  </cellXfs>
  <cellStyles count="1411">
    <cellStyle name="Normal" xfId="0" builtinId="0"/>
    <cellStyle name="Normal 10" xfId="9"/>
    <cellStyle name="Normal 10 10" xfId="405"/>
    <cellStyle name="Normal 10 10 2" xfId="1389"/>
    <cellStyle name="Normal 10 11" xfId="997"/>
    <cellStyle name="Normal 10 12" xfId="433"/>
    <cellStyle name="Normal 10 2" xfId="48"/>
    <cellStyle name="Normal 10 2 2" xfId="232"/>
    <cellStyle name="Normal 10 2 2 2" xfId="1216"/>
    <cellStyle name="Normal 10 2 2 3" xfId="509"/>
    <cellStyle name="Normal 10 2 3" xfId="665"/>
    <cellStyle name="Normal 10 2 4" xfId="842"/>
    <cellStyle name="Normal 10 2 5" xfId="1032"/>
    <cellStyle name="Normal 10 2 6" xfId="458"/>
    <cellStyle name="Normal 10 3" xfId="85"/>
    <cellStyle name="Normal 10 3 2" xfId="269"/>
    <cellStyle name="Normal 10 3 2 2" xfId="1253"/>
    <cellStyle name="Normal 10 3 2 3" xfId="702"/>
    <cellStyle name="Normal 10 3 3" xfId="879"/>
    <cellStyle name="Normal 10 3 4" xfId="1069"/>
    <cellStyle name="Normal 10 3 5" xfId="546"/>
    <cellStyle name="Normal 10 4" xfId="106"/>
    <cellStyle name="Normal 10 4 2" xfId="290"/>
    <cellStyle name="Normal 10 4 2 2" xfId="1274"/>
    <cellStyle name="Normal 10 4 2 3" xfId="723"/>
    <cellStyle name="Normal 10 4 3" xfId="900"/>
    <cellStyle name="Normal 10 4 4" xfId="1090"/>
    <cellStyle name="Normal 10 4 5" xfId="567"/>
    <cellStyle name="Normal 10 5" xfId="127"/>
    <cellStyle name="Normal 10 5 2" xfId="311"/>
    <cellStyle name="Normal 10 5 2 2" xfId="1295"/>
    <cellStyle name="Normal 10 5 2 3" xfId="744"/>
    <cellStyle name="Normal 10 5 3" xfId="921"/>
    <cellStyle name="Normal 10 5 4" xfId="1111"/>
    <cellStyle name="Normal 10 5 5" xfId="588"/>
    <cellStyle name="Normal 10 6" xfId="147"/>
    <cellStyle name="Normal 10 6 2" xfId="331"/>
    <cellStyle name="Normal 10 6 2 2" xfId="1315"/>
    <cellStyle name="Normal 10 6 2 3" xfId="764"/>
    <cellStyle name="Normal 10 6 3" xfId="941"/>
    <cellStyle name="Normal 10 6 4" xfId="1131"/>
    <cellStyle name="Normal 10 6 5" xfId="608"/>
    <cellStyle name="Normal 10 7" xfId="169"/>
    <cellStyle name="Normal 10 7 2" xfId="353"/>
    <cellStyle name="Normal 10 7 2 2" xfId="1337"/>
    <cellStyle name="Normal 10 7 2 3" xfId="786"/>
    <cellStyle name="Normal 10 7 3" xfId="963"/>
    <cellStyle name="Normal 10 7 4" xfId="1153"/>
    <cellStyle name="Normal 10 7 5" xfId="474"/>
    <cellStyle name="Normal 10 8" xfId="197"/>
    <cellStyle name="Normal 10 8 2" xfId="1181"/>
    <cellStyle name="Normal 10 8 3" xfId="630"/>
    <cellStyle name="Normal 10 9" xfId="382"/>
    <cellStyle name="Normal 10 9 2" xfId="1366"/>
    <cellStyle name="Normal 10 9 3" xfId="807"/>
    <cellStyle name="Normal 11" xfId="10"/>
    <cellStyle name="Normal 11 10" xfId="406"/>
    <cellStyle name="Normal 11 10 2" xfId="1390"/>
    <cellStyle name="Normal 11 11" xfId="998"/>
    <cellStyle name="Normal 11 12" xfId="434"/>
    <cellStyle name="Normal 11 2" xfId="49"/>
    <cellStyle name="Normal 11 2 2" xfId="233"/>
    <cellStyle name="Normal 11 2 2 2" xfId="1217"/>
    <cellStyle name="Normal 11 2 2 3" xfId="666"/>
    <cellStyle name="Normal 11 2 3" xfId="843"/>
    <cellStyle name="Normal 11 2 4" xfId="1033"/>
    <cellStyle name="Normal 11 2 5" xfId="510"/>
    <cellStyle name="Normal 11 3" xfId="86"/>
    <cellStyle name="Normal 11 3 2" xfId="270"/>
    <cellStyle name="Normal 11 3 2 2" xfId="1254"/>
    <cellStyle name="Normal 11 3 2 3" xfId="703"/>
    <cellStyle name="Normal 11 3 3" xfId="880"/>
    <cellStyle name="Normal 11 3 4" xfId="1070"/>
    <cellStyle name="Normal 11 3 5" xfId="547"/>
    <cellStyle name="Normal 11 4" xfId="107"/>
    <cellStyle name="Normal 11 4 2" xfId="291"/>
    <cellStyle name="Normal 11 4 2 2" xfId="1275"/>
    <cellStyle name="Normal 11 4 2 3" xfId="724"/>
    <cellStyle name="Normal 11 4 3" xfId="901"/>
    <cellStyle name="Normal 11 4 4" xfId="1091"/>
    <cellStyle name="Normal 11 4 5" xfId="568"/>
    <cellStyle name="Normal 11 5" xfId="128"/>
    <cellStyle name="Normal 11 5 2" xfId="312"/>
    <cellStyle name="Normal 11 5 2 2" xfId="1296"/>
    <cellStyle name="Normal 11 5 2 3" xfId="745"/>
    <cellStyle name="Normal 11 5 3" xfId="922"/>
    <cellStyle name="Normal 11 5 4" xfId="1112"/>
    <cellStyle name="Normal 11 5 5" xfId="589"/>
    <cellStyle name="Normal 11 6" xfId="148"/>
    <cellStyle name="Normal 11 6 2" xfId="332"/>
    <cellStyle name="Normal 11 6 2 2" xfId="1316"/>
    <cellStyle name="Normal 11 6 2 3" xfId="765"/>
    <cellStyle name="Normal 11 6 3" xfId="942"/>
    <cellStyle name="Normal 11 6 4" xfId="1132"/>
    <cellStyle name="Normal 11 6 5" xfId="609"/>
    <cellStyle name="Normal 11 7" xfId="170"/>
    <cellStyle name="Normal 11 7 2" xfId="354"/>
    <cellStyle name="Normal 11 7 2 2" xfId="1338"/>
    <cellStyle name="Normal 11 7 2 3" xfId="787"/>
    <cellStyle name="Normal 11 7 3" xfId="964"/>
    <cellStyle name="Normal 11 7 4" xfId="1154"/>
    <cellStyle name="Normal 11 7 5" xfId="475"/>
    <cellStyle name="Normal 11 8" xfId="198"/>
    <cellStyle name="Normal 11 8 2" xfId="1182"/>
    <cellStyle name="Normal 11 8 3" xfId="631"/>
    <cellStyle name="Normal 11 9" xfId="383"/>
    <cellStyle name="Normal 11 9 2" xfId="1367"/>
    <cellStyle name="Normal 11 9 3" xfId="808"/>
    <cellStyle name="Normal 12" xfId="11"/>
    <cellStyle name="Normal 12 10" xfId="407"/>
    <cellStyle name="Normal 12 10 2" xfId="1391"/>
    <cellStyle name="Normal 12 11" xfId="999"/>
    <cellStyle name="Normal 12 12" xfId="435"/>
    <cellStyle name="Normal 12 2" xfId="50"/>
    <cellStyle name="Normal 12 2 2" xfId="234"/>
    <cellStyle name="Normal 12 2 2 2" xfId="1218"/>
    <cellStyle name="Normal 12 2 2 3" xfId="667"/>
    <cellStyle name="Normal 12 2 3" xfId="844"/>
    <cellStyle name="Normal 12 2 4" xfId="1034"/>
    <cellStyle name="Normal 12 2 5" xfId="511"/>
    <cellStyle name="Normal 12 3" xfId="87"/>
    <cellStyle name="Normal 12 3 2" xfId="271"/>
    <cellStyle name="Normal 12 3 2 2" xfId="1255"/>
    <cellStyle name="Normal 12 3 2 3" xfId="704"/>
    <cellStyle name="Normal 12 3 3" xfId="881"/>
    <cellStyle name="Normal 12 3 4" xfId="1071"/>
    <cellStyle name="Normal 12 3 5" xfId="548"/>
    <cellStyle name="Normal 12 4" xfId="108"/>
    <cellStyle name="Normal 12 4 2" xfId="292"/>
    <cellStyle name="Normal 12 4 2 2" xfId="1276"/>
    <cellStyle name="Normal 12 4 2 3" xfId="725"/>
    <cellStyle name="Normal 12 4 3" xfId="902"/>
    <cellStyle name="Normal 12 4 4" xfId="1092"/>
    <cellStyle name="Normal 12 4 5" xfId="569"/>
    <cellStyle name="Normal 12 5" xfId="129"/>
    <cellStyle name="Normal 12 5 2" xfId="313"/>
    <cellStyle name="Normal 12 5 2 2" xfId="1297"/>
    <cellStyle name="Normal 12 5 2 3" xfId="746"/>
    <cellStyle name="Normal 12 5 3" xfId="923"/>
    <cellStyle name="Normal 12 5 4" xfId="1113"/>
    <cellStyle name="Normal 12 5 5" xfId="590"/>
    <cellStyle name="Normal 12 6" xfId="149"/>
    <cellStyle name="Normal 12 6 2" xfId="333"/>
    <cellStyle name="Normal 12 6 2 2" xfId="1317"/>
    <cellStyle name="Normal 12 6 2 3" xfId="766"/>
    <cellStyle name="Normal 12 6 3" xfId="943"/>
    <cellStyle name="Normal 12 6 4" xfId="1133"/>
    <cellStyle name="Normal 12 6 5" xfId="610"/>
    <cellStyle name="Normal 12 7" xfId="171"/>
    <cellStyle name="Normal 12 7 2" xfId="355"/>
    <cellStyle name="Normal 12 7 2 2" xfId="1339"/>
    <cellStyle name="Normal 12 7 2 3" xfId="788"/>
    <cellStyle name="Normal 12 7 3" xfId="965"/>
    <cellStyle name="Normal 12 7 4" xfId="1155"/>
    <cellStyle name="Normal 12 7 5" xfId="476"/>
    <cellStyle name="Normal 12 8" xfId="199"/>
    <cellStyle name="Normal 12 8 2" xfId="1183"/>
    <cellStyle name="Normal 12 8 3" xfId="632"/>
    <cellStyle name="Normal 12 9" xfId="384"/>
    <cellStyle name="Normal 12 9 2" xfId="1368"/>
    <cellStyle name="Normal 12 9 3" xfId="809"/>
    <cellStyle name="Normal 13" xfId="12"/>
    <cellStyle name="Normal 13 10" xfId="408"/>
    <cellStyle name="Normal 13 10 2" xfId="1392"/>
    <cellStyle name="Normal 13 11" xfId="1000"/>
    <cellStyle name="Normal 13 12" xfId="436"/>
    <cellStyle name="Normal 13 2" xfId="51"/>
    <cellStyle name="Normal 13 2 2" xfId="235"/>
    <cellStyle name="Normal 13 2 2 2" xfId="1219"/>
    <cellStyle name="Normal 13 2 2 3" xfId="668"/>
    <cellStyle name="Normal 13 2 3" xfId="845"/>
    <cellStyle name="Normal 13 2 4" xfId="1035"/>
    <cellStyle name="Normal 13 2 5" xfId="512"/>
    <cellStyle name="Normal 13 3" xfId="88"/>
    <cellStyle name="Normal 13 3 2" xfId="272"/>
    <cellStyle name="Normal 13 3 2 2" xfId="1256"/>
    <cellStyle name="Normal 13 3 2 3" xfId="705"/>
    <cellStyle name="Normal 13 3 3" xfId="882"/>
    <cellStyle name="Normal 13 3 4" xfId="1072"/>
    <cellStyle name="Normal 13 3 5" xfId="549"/>
    <cellStyle name="Normal 13 4" xfId="109"/>
    <cellStyle name="Normal 13 4 2" xfId="293"/>
    <cellStyle name="Normal 13 4 2 2" xfId="1277"/>
    <cellStyle name="Normal 13 4 2 3" xfId="726"/>
    <cellStyle name="Normal 13 4 3" xfId="903"/>
    <cellStyle name="Normal 13 4 4" xfId="1093"/>
    <cellStyle name="Normal 13 4 5" xfId="570"/>
    <cellStyle name="Normal 13 5" xfId="130"/>
    <cellStyle name="Normal 13 5 2" xfId="314"/>
    <cellStyle name="Normal 13 5 2 2" xfId="1298"/>
    <cellStyle name="Normal 13 5 2 3" xfId="747"/>
    <cellStyle name="Normal 13 5 3" xfId="924"/>
    <cellStyle name="Normal 13 5 4" xfId="1114"/>
    <cellStyle name="Normal 13 5 5" xfId="591"/>
    <cellStyle name="Normal 13 6" xfId="150"/>
    <cellStyle name="Normal 13 6 2" xfId="334"/>
    <cellStyle name="Normal 13 6 2 2" xfId="1318"/>
    <cellStyle name="Normal 13 6 2 3" xfId="767"/>
    <cellStyle name="Normal 13 6 3" xfId="944"/>
    <cellStyle name="Normal 13 6 4" xfId="1134"/>
    <cellStyle name="Normal 13 6 5" xfId="611"/>
    <cellStyle name="Normal 13 7" xfId="172"/>
    <cellStyle name="Normal 13 7 2" xfId="356"/>
    <cellStyle name="Normal 13 7 2 2" xfId="1340"/>
    <cellStyle name="Normal 13 7 2 3" xfId="789"/>
    <cellStyle name="Normal 13 7 3" xfId="966"/>
    <cellStyle name="Normal 13 7 4" xfId="1156"/>
    <cellStyle name="Normal 13 7 5" xfId="477"/>
    <cellStyle name="Normal 13 8" xfId="200"/>
    <cellStyle name="Normal 13 8 2" xfId="1184"/>
    <cellStyle name="Normal 13 8 3" xfId="633"/>
    <cellStyle name="Normal 13 9" xfId="385"/>
    <cellStyle name="Normal 13 9 2" xfId="1369"/>
    <cellStyle name="Normal 13 9 3" xfId="810"/>
    <cellStyle name="Normal 14" xfId="13"/>
    <cellStyle name="Normal 14 10" xfId="409"/>
    <cellStyle name="Normal 14 10 2" xfId="1393"/>
    <cellStyle name="Normal 14 11" xfId="1001"/>
    <cellStyle name="Normal 14 12" xfId="437"/>
    <cellStyle name="Normal 14 2" xfId="52"/>
    <cellStyle name="Normal 14 2 2" xfId="236"/>
    <cellStyle name="Normal 14 2 2 2" xfId="1220"/>
    <cellStyle name="Normal 14 2 2 3" xfId="669"/>
    <cellStyle name="Normal 14 2 3" xfId="846"/>
    <cellStyle name="Normal 14 2 4" xfId="1036"/>
    <cellStyle name="Normal 14 2 5" xfId="513"/>
    <cellStyle name="Normal 14 3" xfId="89"/>
    <cellStyle name="Normal 14 3 2" xfId="273"/>
    <cellStyle name="Normal 14 3 2 2" xfId="1257"/>
    <cellStyle name="Normal 14 3 2 3" xfId="706"/>
    <cellStyle name="Normal 14 3 3" xfId="883"/>
    <cellStyle name="Normal 14 3 4" xfId="1073"/>
    <cellStyle name="Normal 14 3 5" xfId="550"/>
    <cellStyle name="Normal 14 4" xfId="110"/>
    <cellStyle name="Normal 14 4 2" xfId="294"/>
    <cellStyle name="Normal 14 4 2 2" xfId="1278"/>
    <cellStyle name="Normal 14 4 2 3" xfId="727"/>
    <cellStyle name="Normal 14 4 3" xfId="904"/>
    <cellStyle name="Normal 14 4 4" xfId="1094"/>
    <cellStyle name="Normal 14 4 5" xfId="571"/>
    <cellStyle name="Normal 14 5" xfId="131"/>
    <cellStyle name="Normal 14 5 2" xfId="315"/>
    <cellStyle name="Normal 14 5 2 2" xfId="1299"/>
    <cellStyle name="Normal 14 5 2 3" xfId="748"/>
    <cellStyle name="Normal 14 5 3" xfId="925"/>
    <cellStyle name="Normal 14 5 4" xfId="1115"/>
    <cellStyle name="Normal 14 5 5" xfId="592"/>
    <cellStyle name="Normal 14 6" xfId="151"/>
    <cellStyle name="Normal 14 6 2" xfId="335"/>
    <cellStyle name="Normal 14 6 2 2" xfId="1319"/>
    <cellStyle name="Normal 14 6 2 3" xfId="768"/>
    <cellStyle name="Normal 14 6 3" xfId="945"/>
    <cellStyle name="Normal 14 6 4" xfId="1135"/>
    <cellStyle name="Normal 14 6 5" xfId="612"/>
    <cellStyle name="Normal 14 7" xfId="173"/>
    <cellStyle name="Normal 14 7 2" xfId="357"/>
    <cellStyle name="Normal 14 7 2 2" xfId="1341"/>
    <cellStyle name="Normal 14 7 2 3" xfId="790"/>
    <cellStyle name="Normal 14 7 3" xfId="967"/>
    <cellStyle name="Normal 14 7 4" xfId="1157"/>
    <cellStyle name="Normal 14 7 5" xfId="478"/>
    <cellStyle name="Normal 14 8" xfId="201"/>
    <cellStyle name="Normal 14 8 2" xfId="1185"/>
    <cellStyle name="Normal 14 8 3" xfId="634"/>
    <cellStyle name="Normal 14 9" xfId="386"/>
    <cellStyle name="Normal 14 9 2" xfId="1370"/>
    <cellStyle name="Normal 14 9 3" xfId="811"/>
    <cellStyle name="Normal 15" xfId="14"/>
    <cellStyle name="Normal 15 10" xfId="410"/>
    <cellStyle name="Normal 15 10 2" xfId="1394"/>
    <cellStyle name="Normal 15 11" xfId="1002"/>
    <cellStyle name="Normal 15 12" xfId="438"/>
    <cellStyle name="Normal 15 2" xfId="53"/>
    <cellStyle name="Normal 15 2 2" xfId="237"/>
    <cellStyle name="Normal 15 2 2 2" xfId="1221"/>
    <cellStyle name="Normal 15 2 2 3" xfId="670"/>
    <cellStyle name="Normal 15 2 3" xfId="847"/>
    <cellStyle name="Normal 15 2 4" xfId="1037"/>
    <cellStyle name="Normal 15 2 5" xfId="514"/>
    <cellStyle name="Normal 15 3" xfId="90"/>
    <cellStyle name="Normal 15 3 2" xfId="274"/>
    <cellStyle name="Normal 15 3 2 2" xfId="1258"/>
    <cellStyle name="Normal 15 3 2 3" xfId="707"/>
    <cellStyle name="Normal 15 3 3" xfId="884"/>
    <cellStyle name="Normal 15 3 4" xfId="1074"/>
    <cellStyle name="Normal 15 3 5" xfId="551"/>
    <cellStyle name="Normal 15 4" xfId="111"/>
    <cellStyle name="Normal 15 4 2" xfId="295"/>
    <cellStyle name="Normal 15 4 2 2" xfId="1279"/>
    <cellStyle name="Normal 15 4 2 3" xfId="728"/>
    <cellStyle name="Normal 15 4 3" xfId="905"/>
    <cellStyle name="Normal 15 4 4" xfId="1095"/>
    <cellStyle name="Normal 15 4 5" xfId="572"/>
    <cellStyle name="Normal 15 5" xfId="132"/>
    <cellStyle name="Normal 15 5 2" xfId="316"/>
    <cellStyle name="Normal 15 5 2 2" xfId="1300"/>
    <cellStyle name="Normal 15 5 2 3" xfId="749"/>
    <cellStyle name="Normal 15 5 3" xfId="926"/>
    <cellStyle name="Normal 15 5 4" xfId="1116"/>
    <cellStyle name="Normal 15 5 5" xfId="593"/>
    <cellStyle name="Normal 15 6" xfId="152"/>
    <cellStyle name="Normal 15 6 2" xfId="336"/>
    <cellStyle name="Normal 15 6 2 2" xfId="1320"/>
    <cellStyle name="Normal 15 6 2 3" xfId="769"/>
    <cellStyle name="Normal 15 6 3" xfId="946"/>
    <cellStyle name="Normal 15 6 4" xfId="1136"/>
    <cellStyle name="Normal 15 6 5" xfId="613"/>
    <cellStyle name="Normal 15 7" xfId="174"/>
    <cellStyle name="Normal 15 7 2" xfId="358"/>
    <cellStyle name="Normal 15 7 2 2" xfId="1342"/>
    <cellStyle name="Normal 15 7 2 3" xfId="791"/>
    <cellStyle name="Normal 15 7 3" xfId="968"/>
    <cellStyle name="Normal 15 7 4" xfId="1158"/>
    <cellStyle name="Normal 15 7 5" xfId="479"/>
    <cellStyle name="Normal 15 8" xfId="202"/>
    <cellStyle name="Normal 15 8 2" xfId="1186"/>
    <cellStyle name="Normal 15 8 3" xfId="635"/>
    <cellStyle name="Normal 15 9" xfId="387"/>
    <cellStyle name="Normal 15 9 2" xfId="1371"/>
    <cellStyle name="Normal 15 9 3" xfId="812"/>
    <cellStyle name="Normal 16" xfId="15"/>
    <cellStyle name="Normal 16 10" xfId="411"/>
    <cellStyle name="Normal 16 10 2" xfId="1395"/>
    <cellStyle name="Normal 16 11" xfId="1003"/>
    <cellStyle name="Normal 16 12" xfId="439"/>
    <cellStyle name="Normal 16 2" xfId="54"/>
    <cellStyle name="Normal 16 2 2" xfId="238"/>
    <cellStyle name="Normal 16 2 2 2" xfId="1222"/>
    <cellStyle name="Normal 16 2 2 3" xfId="671"/>
    <cellStyle name="Normal 16 2 3" xfId="848"/>
    <cellStyle name="Normal 16 2 4" xfId="1038"/>
    <cellStyle name="Normal 16 2 5" xfId="515"/>
    <cellStyle name="Normal 16 3" xfId="91"/>
    <cellStyle name="Normal 16 3 2" xfId="275"/>
    <cellStyle name="Normal 16 3 2 2" xfId="1259"/>
    <cellStyle name="Normal 16 3 2 3" xfId="708"/>
    <cellStyle name="Normal 16 3 3" xfId="885"/>
    <cellStyle name="Normal 16 3 4" xfId="1075"/>
    <cellStyle name="Normal 16 3 5" xfId="552"/>
    <cellStyle name="Normal 16 4" xfId="112"/>
    <cellStyle name="Normal 16 4 2" xfId="296"/>
    <cellStyle name="Normal 16 4 2 2" xfId="1280"/>
    <cellStyle name="Normal 16 4 2 3" xfId="729"/>
    <cellStyle name="Normal 16 4 3" xfId="906"/>
    <cellStyle name="Normal 16 4 4" xfId="1096"/>
    <cellStyle name="Normal 16 4 5" xfId="573"/>
    <cellStyle name="Normal 16 5" xfId="133"/>
    <cellStyle name="Normal 16 5 2" xfId="317"/>
    <cellStyle name="Normal 16 5 2 2" xfId="1301"/>
    <cellStyle name="Normal 16 5 2 3" xfId="750"/>
    <cellStyle name="Normal 16 5 3" xfId="927"/>
    <cellStyle name="Normal 16 5 4" xfId="1117"/>
    <cellStyle name="Normal 16 5 5" xfId="594"/>
    <cellStyle name="Normal 16 6" xfId="153"/>
    <cellStyle name="Normal 16 6 2" xfId="337"/>
    <cellStyle name="Normal 16 6 2 2" xfId="1321"/>
    <cellStyle name="Normal 16 6 2 3" xfId="770"/>
    <cellStyle name="Normal 16 6 3" xfId="947"/>
    <cellStyle name="Normal 16 6 4" xfId="1137"/>
    <cellStyle name="Normal 16 6 5" xfId="614"/>
    <cellStyle name="Normal 16 7" xfId="175"/>
    <cellStyle name="Normal 16 7 2" xfId="359"/>
    <cellStyle name="Normal 16 7 2 2" xfId="1343"/>
    <cellStyle name="Normal 16 7 2 3" xfId="792"/>
    <cellStyle name="Normal 16 7 3" xfId="969"/>
    <cellStyle name="Normal 16 7 4" xfId="1159"/>
    <cellStyle name="Normal 16 7 5" xfId="480"/>
    <cellStyle name="Normal 16 8" xfId="203"/>
    <cellStyle name="Normal 16 8 2" xfId="1187"/>
    <cellStyle name="Normal 16 8 3" xfId="636"/>
    <cellStyle name="Normal 16 9" xfId="388"/>
    <cellStyle name="Normal 16 9 2" xfId="1372"/>
    <cellStyle name="Normal 16 9 3" xfId="813"/>
    <cellStyle name="Normal 17" xfId="16"/>
    <cellStyle name="Normal 17 10" xfId="412"/>
    <cellStyle name="Normal 17 10 2" xfId="1396"/>
    <cellStyle name="Normal 17 11" xfId="1004"/>
    <cellStyle name="Normal 17 12" xfId="440"/>
    <cellStyle name="Normal 17 2" xfId="55"/>
    <cellStyle name="Normal 17 2 2" xfId="239"/>
    <cellStyle name="Normal 17 2 2 2" xfId="1223"/>
    <cellStyle name="Normal 17 2 2 3" xfId="672"/>
    <cellStyle name="Normal 17 2 3" xfId="849"/>
    <cellStyle name="Normal 17 2 4" xfId="1039"/>
    <cellStyle name="Normal 17 2 5" xfId="516"/>
    <cellStyle name="Normal 17 3" xfId="92"/>
    <cellStyle name="Normal 17 3 2" xfId="276"/>
    <cellStyle name="Normal 17 3 2 2" xfId="1260"/>
    <cellStyle name="Normal 17 3 2 3" xfId="709"/>
    <cellStyle name="Normal 17 3 3" xfId="886"/>
    <cellStyle name="Normal 17 3 4" xfId="1076"/>
    <cellStyle name="Normal 17 3 5" xfId="553"/>
    <cellStyle name="Normal 17 4" xfId="113"/>
    <cellStyle name="Normal 17 4 2" xfId="297"/>
    <cellStyle name="Normal 17 4 2 2" xfId="1281"/>
    <cellStyle name="Normal 17 4 2 3" xfId="730"/>
    <cellStyle name="Normal 17 4 3" xfId="907"/>
    <cellStyle name="Normal 17 4 4" xfId="1097"/>
    <cellStyle name="Normal 17 4 5" xfId="574"/>
    <cellStyle name="Normal 17 5" xfId="134"/>
    <cellStyle name="Normal 17 5 2" xfId="318"/>
    <cellStyle name="Normal 17 5 2 2" xfId="1302"/>
    <cellStyle name="Normal 17 5 2 3" xfId="751"/>
    <cellStyle name="Normal 17 5 3" xfId="928"/>
    <cellStyle name="Normal 17 5 4" xfId="1118"/>
    <cellStyle name="Normal 17 5 5" xfId="595"/>
    <cellStyle name="Normal 17 6" xfId="154"/>
    <cellStyle name="Normal 17 6 2" xfId="338"/>
    <cellStyle name="Normal 17 6 2 2" xfId="1322"/>
    <cellStyle name="Normal 17 6 2 3" xfId="771"/>
    <cellStyle name="Normal 17 6 3" xfId="948"/>
    <cellStyle name="Normal 17 6 4" xfId="1138"/>
    <cellStyle name="Normal 17 6 5" xfId="615"/>
    <cellStyle name="Normal 17 7" xfId="176"/>
    <cellStyle name="Normal 17 7 2" xfId="360"/>
    <cellStyle name="Normal 17 7 2 2" xfId="1344"/>
    <cellStyle name="Normal 17 7 2 3" xfId="793"/>
    <cellStyle name="Normal 17 7 3" xfId="970"/>
    <cellStyle name="Normal 17 7 4" xfId="1160"/>
    <cellStyle name="Normal 17 7 5" xfId="481"/>
    <cellStyle name="Normal 17 8" xfId="204"/>
    <cellStyle name="Normal 17 8 2" xfId="1188"/>
    <cellStyle name="Normal 17 8 3" xfId="637"/>
    <cellStyle name="Normal 17 9" xfId="389"/>
    <cellStyle name="Normal 17 9 2" xfId="1373"/>
    <cellStyle name="Normal 17 9 3" xfId="814"/>
    <cellStyle name="Normal 18" xfId="17"/>
    <cellStyle name="Normal 18 10" xfId="413"/>
    <cellStyle name="Normal 18 10 2" xfId="1397"/>
    <cellStyle name="Normal 18 11" xfId="1005"/>
    <cellStyle name="Normal 18 12" xfId="441"/>
    <cellStyle name="Normal 18 2" xfId="56"/>
    <cellStyle name="Normal 18 2 2" xfId="240"/>
    <cellStyle name="Normal 18 2 2 2" xfId="1224"/>
    <cellStyle name="Normal 18 2 2 3" xfId="673"/>
    <cellStyle name="Normal 18 2 3" xfId="850"/>
    <cellStyle name="Normal 18 2 4" xfId="1040"/>
    <cellStyle name="Normal 18 2 5" xfId="517"/>
    <cellStyle name="Normal 18 3" xfId="93"/>
    <cellStyle name="Normal 18 3 2" xfId="277"/>
    <cellStyle name="Normal 18 3 2 2" xfId="1261"/>
    <cellStyle name="Normal 18 3 2 3" xfId="710"/>
    <cellStyle name="Normal 18 3 3" xfId="887"/>
    <cellStyle name="Normal 18 3 4" xfId="1077"/>
    <cellStyle name="Normal 18 3 5" xfId="554"/>
    <cellStyle name="Normal 18 4" xfId="114"/>
    <cellStyle name="Normal 18 4 2" xfId="298"/>
    <cellStyle name="Normal 18 4 2 2" xfId="1282"/>
    <cellStyle name="Normal 18 4 2 3" xfId="731"/>
    <cellStyle name="Normal 18 4 3" xfId="908"/>
    <cellStyle name="Normal 18 4 4" xfId="1098"/>
    <cellStyle name="Normal 18 4 5" xfId="575"/>
    <cellStyle name="Normal 18 5" xfId="135"/>
    <cellStyle name="Normal 18 5 2" xfId="319"/>
    <cellStyle name="Normal 18 5 2 2" xfId="1303"/>
    <cellStyle name="Normal 18 5 2 3" xfId="752"/>
    <cellStyle name="Normal 18 5 3" xfId="929"/>
    <cellStyle name="Normal 18 5 4" xfId="1119"/>
    <cellStyle name="Normal 18 5 5" xfId="596"/>
    <cellStyle name="Normal 18 6" xfId="155"/>
    <cellStyle name="Normal 18 6 2" xfId="339"/>
    <cellStyle name="Normal 18 6 2 2" xfId="1323"/>
    <cellStyle name="Normal 18 6 2 3" xfId="772"/>
    <cellStyle name="Normal 18 6 3" xfId="949"/>
    <cellStyle name="Normal 18 6 4" xfId="1139"/>
    <cellStyle name="Normal 18 6 5" xfId="616"/>
    <cellStyle name="Normal 18 7" xfId="177"/>
    <cellStyle name="Normal 18 7 2" xfId="361"/>
    <cellStyle name="Normal 18 7 2 2" xfId="1345"/>
    <cellStyle name="Normal 18 7 2 3" xfId="794"/>
    <cellStyle name="Normal 18 7 3" xfId="971"/>
    <cellStyle name="Normal 18 7 4" xfId="1161"/>
    <cellStyle name="Normal 18 7 5" xfId="482"/>
    <cellStyle name="Normal 18 8" xfId="205"/>
    <cellStyle name="Normal 18 8 2" xfId="1189"/>
    <cellStyle name="Normal 18 8 3" xfId="638"/>
    <cellStyle name="Normal 18 9" xfId="390"/>
    <cellStyle name="Normal 18 9 2" xfId="1374"/>
    <cellStyle name="Normal 18 9 3" xfId="815"/>
    <cellStyle name="Normal 19" xfId="18"/>
    <cellStyle name="Normal 19 10" xfId="414"/>
    <cellStyle name="Normal 19 10 2" xfId="1398"/>
    <cellStyle name="Normal 19 11" xfId="1006"/>
    <cellStyle name="Normal 19 12" xfId="442"/>
    <cellStyle name="Normal 19 2" xfId="57"/>
    <cellStyle name="Normal 19 2 2" xfId="241"/>
    <cellStyle name="Normal 19 2 2 2" xfId="1225"/>
    <cellStyle name="Normal 19 2 2 3" xfId="674"/>
    <cellStyle name="Normal 19 2 3" xfId="851"/>
    <cellStyle name="Normal 19 2 4" xfId="1041"/>
    <cellStyle name="Normal 19 2 5" xfId="518"/>
    <cellStyle name="Normal 19 3" xfId="94"/>
    <cellStyle name="Normal 19 3 2" xfId="278"/>
    <cellStyle name="Normal 19 3 2 2" xfId="1262"/>
    <cellStyle name="Normal 19 3 2 3" xfId="711"/>
    <cellStyle name="Normal 19 3 3" xfId="888"/>
    <cellStyle name="Normal 19 3 4" xfId="1078"/>
    <cellStyle name="Normal 19 3 5" xfId="555"/>
    <cellStyle name="Normal 19 4" xfId="115"/>
    <cellStyle name="Normal 19 4 2" xfId="299"/>
    <cellStyle name="Normal 19 4 2 2" xfId="1283"/>
    <cellStyle name="Normal 19 4 2 3" xfId="732"/>
    <cellStyle name="Normal 19 4 3" xfId="909"/>
    <cellStyle name="Normal 19 4 4" xfId="1099"/>
    <cellStyle name="Normal 19 4 5" xfId="576"/>
    <cellStyle name="Normal 19 5" xfId="136"/>
    <cellStyle name="Normal 19 5 2" xfId="320"/>
    <cellStyle name="Normal 19 5 2 2" xfId="1304"/>
    <cellStyle name="Normal 19 5 2 3" xfId="753"/>
    <cellStyle name="Normal 19 5 3" xfId="930"/>
    <cellStyle name="Normal 19 5 4" xfId="1120"/>
    <cellStyle name="Normal 19 5 5" xfId="597"/>
    <cellStyle name="Normal 19 6" xfId="156"/>
    <cellStyle name="Normal 19 6 2" xfId="340"/>
    <cellStyle name="Normal 19 6 2 2" xfId="1324"/>
    <cellStyle name="Normal 19 6 2 3" xfId="773"/>
    <cellStyle name="Normal 19 6 3" xfId="950"/>
    <cellStyle name="Normal 19 6 4" xfId="1140"/>
    <cellStyle name="Normal 19 6 5" xfId="617"/>
    <cellStyle name="Normal 19 7" xfId="178"/>
    <cellStyle name="Normal 19 7 2" xfId="362"/>
    <cellStyle name="Normal 19 7 2 2" xfId="1346"/>
    <cellStyle name="Normal 19 7 2 3" xfId="795"/>
    <cellStyle name="Normal 19 7 3" xfId="972"/>
    <cellStyle name="Normal 19 7 4" xfId="1162"/>
    <cellStyle name="Normal 19 7 5" xfId="483"/>
    <cellStyle name="Normal 19 8" xfId="206"/>
    <cellStyle name="Normal 19 8 2" xfId="1190"/>
    <cellStyle name="Normal 19 8 3" xfId="639"/>
    <cellStyle name="Normal 19 9" xfId="391"/>
    <cellStyle name="Normal 19 9 2" xfId="1375"/>
    <cellStyle name="Normal 19 9 3" xfId="816"/>
    <cellStyle name="Normal 2" xfId="1"/>
    <cellStyle name="Normal 20" xfId="19"/>
    <cellStyle name="Normal 20 10" xfId="415"/>
    <cellStyle name="Normal 20 10 2" xfId="1399"/>
    <cellStyle name="Normal 20 11" xfId="1007"/>
    <cellStyle name="Normal 20 12" xfId="443"/>
    <cellStyle name="Normal 20 2" xfId="58"/>
    <cellStyle name="Normal 20 2 2" xfId="242"/>
    <cellStyle name="Normal 20 2 2 2" xfId="1226"/>
    <cellStyle name="Normal 20 2 2 3" xfId="675"/>
    <cellStyle name="Normal 20 2 3" xfId="852"/>
    <cellStyle name="Normal 20 2 4" xfId="1042"/>
    <cellStyle name="Normal 20 2 5" xfId="519"/>
    <cellStyle name="Normal 20 3" xfId="95"/>
    <cellStyle name="Normal 20 3 2" xfId="279"/>
    <cellStyle name="Normal 20 3 2 2" xfId="1263"/>
    <cellStyle name="Normal 20 3 2 3" xfId="712"/>
    <cellStyle name="Normal 20 3 3" xfId="889"/>
    <cellStyle name="Normal 20 3 4" xfId="1079"/>
    <cellStyle name="Normal 20 3 5" xfId="556"/>
    <cellStyle name="Normal 20 4" xfId="116"/>
    <cellStyle name="Normal 20 4 2" xfId="300"/>
    <cellStyle name="Normal 20 4 2 2" xfId="1284"/>
    <cellStyle name="Normal 20 4 2 3" xfId="733"/>
    <cellStyle name="Normal 20 4 3" xfId="910"/>
    <cellStyle name="Normal 20 4 4" xfId="1100"/>
    <cellStyle name="Normal 20 4 5" xfId="577"/>
    <cellStyle name="Normal 20 5" xfId="137"/>
    <cellStyle name="Normal 20 5 2" xfId="321"/>
    <cellStyle name="Normal 20 5 2 2" xfId="1305"/>
    <cellStyle name="Normal 20 5 2 3" xfId="754"/>
    <cellStyle name="Normal 20 5 3" xfId="931"/>
    <cellStyle name="Normal 20 5 4" xfId="1121"/>
    <cellStyle name="Normal 20 5 5" xfId="598"/>
    <cellStyle name="Normal 20 6" xfId="157"/>
    <cellStyle name="Normal 20 6 2" xfId="341"/>
    <cellStyle name="Normal 20 6 2 2" xfId="1325"/>
    <cellStyle name="Normal 20 6 2 3" xfId="774"/>
    <cellStyle name="Normal 20 6 3" xfId="951"/>
    <cellStyle name="Normal 20 6 4" xfId="1141"/>
    <cellStyle name="Normal 20 6 5" xfId="618"/>
    <cellStyle name="Normal 20 7" xfId="179"/>
    <cellStyle name="Normal 20 7 2" xfId="363"/>
    <cellStyle name="Normal 20 7 2 2" xfId="1347"/>
    <cellStyle name="Normal 20 7 2 3" xfId="796"/>
    <cellStyle name="Normal 20 7 3" xfId="973"/>
    <cellStyle name="Normal 20 7 4" xfId="1163"/>
    <cellStyle name="Normal 20 7 5" xfId="484"/>
    <cellStyle name="Normal 20 8" xfId="207"/>
    <cellStyle name="Normal 20 8 2" xfId="1191"/>
    <cellStyle name="Normal 20 8 3" xfId="640"/>
    <cellStyle name="Normal 20 9" xfId="392"/>
    <cellStyle name="Normal 20 9 2" xfId="1376"/>
    <cellStyle name="Normal 20 9 3" xfId="817"/>
    <cellStyle name="Normal 21" xfId="20"/>
    <cellStyle name="Normal 22" xfId="21"/>
    <cellStyle name="Normal 22 10" xfId="1008"/>
    <cellStyle name="Normal 22 11" xfId="444"/>
    <cellStyle name="Normal 22 2" xfId="59"/>
    <cellStyle name="Normal 22 2 2" xfId="243"/>
    <cellStyle name="Normal 22 2 2 2" xfId="1227"/>
    <cellStyle name="Normal 22 2 2 3" xfId="676"/>
    <cellStyle name="Normal 22 2 3" xfId="853"/>
    <cellStyle name="Normal 22 2 4" xfId="1043"/>
    <cellStyle name="Normal 22 2 5" xfId="520"/>
    <cellStyle name="Normal 22 3" xfId="117"/>
    <cellStyle name="Normal 22 3 2" xfId="301"/>
    <cellStyle name="Normal 22 3 2 2" xfId="1285"/>
    <cellStyle name="Normal 22 3 2 3" xfId="734"/>
    <cellStyle name="Normal 22 3 3" xfId="911"/>
    <cellStyle name="Normal 22 3 4" xfId="1101"/>
    <cellStyle name="Normal 22 3 5" xfId="578"/>
    <cellStyle name="Normal 22 4" xfId="138"/>
    <cellStyle name="Normal 22 4 2" xfId="322"/>
    <cellStyle name="Normal 22 4 2 2" xfId="1306"/>
    <cellStyle name="Normal 22 4 2 3" xfId="755"/>
    <cellStyle name="Normal 22 4 3" xfId="932"/>
    <cellStyle name="Normal 22 4 4" xfId="1122"/>
    <cellStyle name="Normal 22 4 5" xfId="599"/>
    <cellStyle name="Normal 22 5" xfId="158"/>
    <cellStyle name="Normal 22 5 2" xfId="342"/>
    <cellStyle name="Normal 22 5 2 2" xfId="1326"/>
    <cellStyle name="Normal 22 5 2 3" xfId="775"/>
    <cellStyle name="Normal 22 5 3" xfId="952"/>
    <cellStyle name="Normal 22 5 4" xfId="1142"/>
    <cellStyle name="Normal 22 5 5" xfId="619"/>
    <cellStyle name="Normal 22 6" xfId="180"/>
    <cellStyle name="Normal 22 6 2" xfId="364"/>
    <cellStyle name="Normal 22 6 2 2" xfId="1348"/>
    <cellStyle name="Normal 22 6 2 3" xfId="797"/>
    <cellStyle name="Normal 22 6 3" xfId="974"/>
    <cellStyle name="Normal 22 6 4" xfId="1164"/>
    <cellStyle name="Normal 22 6 5" xfId="485"/>
    <cellStyle name="Normal 22 7" xfId="208"/>
    <cellStyle name="Normal 22 7 2" xfId="1192"/>
    <cellStyle name="Normal 22 7 3" xfId="641"/>
    <cellStyle name="Normal 22 8" xfId="393"/>
    <cellStyle name="Normal 22 8 2" xfId="1377"/>
    <cellStyle name="Normal 22 8 3" xfId="818"/>
    <cellStyle name="Normal 22 9" xfId="416"/>
    <cellStyle name="Normal 22 9 2" xfId="1400"/>
    <cellStyle name="Normal 23" xfId="22"/>
    <cellStyle name="Normal 23 10" xfId="1009"/>
    <cellStyle name="Normal 23 11" xfId="445"/>
    <cellStyle name="Normal 23 2" xfId="60"/>
    <cellStyle name="Normal 23 2 2" xfId="244"/>
    <cellStyle name="Normal 23 2 2 2" xfId="1228"/>
    <cellStyle name="Normal 23 2 2 3" xfId="677"/>
    <cellStyle name="Normal 23 2 3" xfId="854"/>
    <cellStyle name="Normal 23 2 4" xfId="1044"/>
    <cellStyle name="Normal 23 2 5" xfId="521"/>
    <cellStyle name="Normal 23 3" xfId="118"/>
    <cellStyle name="Normal 23 3 2" xfId="302"/>
    <cellStyle name="Normal 23 3 2 2" xfId="1286"/>
    <cellStyle name="Normal 23 3 2 3" xfId="735"/>
    <cellStyle name="Normal 23 3 3" xfId="912"/>
    <cellStyle name="Normal 23 3 4" xfId="1102"/>
    <cellStyle name="Normal 23 3 5" xfId="579"/>
    <cellStyle name="Normal 23 4" xfId="139"/>
    <cellStyle name="Normal 23 4 2" xfId="323"/>
    <cellStyle name="Normal 23 4 2 2" xfId="1307"/>
    <cellStyle name="Normal 23 4 2 3" xfId="756"/>
    <cellStyle name="Normal 23 4 3" xfId="933"/>
    <cellStyle name="Normal 23 4 4" xfId="1123"/>
    <cellStyle name="Normal 23 4 5" xfId="600"/>
    <cellStyle name="Normal 23 5" xfId="159"/>
    <cellStyle name="Normal 23 5 2" xfId="343"/>
    <cellStyle name="Normal 23 5 2 2" xfId="1327"/>
    <cellStyle name="Normal 23 5 2 3" xfId="776"/>
    <cellStyle name="Normal 23 5 3" xfId="953"/>
    <cellStyle name="Normal 23 5 4" xfId="1143"/>
    <cellStyle name="Normal 23 5 5" xfId="620"/>
    <cellStyle name="Normal 23 6" xfId="181"/>
    <cellStyle name="Normal 23 6 2" xfId="365"/>
    <cellStyle name="Normal 23 6 2 2" xfId="1349"/>
    <cellStyle name="Normal 23 6 2 3" xfId="798"/>
    <cellStyle name="Normal 23 6 3" xfId="975"/>
    <cellStyle name="Normal 23 6 4" xfId="1165"/>
    <cellStyle name="Normal 23 6 5" xfId="486"/>
    <cellStyle name="Normal 23 7" xfId="209"/>
    <cellStyle name="Normal 23 7 2" xfId="1193"/>
    <cellStyle name="Normal 23 7 3" xfId="642"/>
    <cellStyle name="Normal 23 8" xfId="394"/>
    <cellStyle name="Normal 23 8 2" xfId="1378"/>
    <cellStyle name="Normal 23 8 3" xfId="819"/>
    <cellStyle name="Normal 23 9" xfId="417"/>
    <cellStyle name="Normal 23 9 2" xfId="1401"/>
    <cellStyle name="Normal 24" xfId="23"/>
    <cellStyle name="Normal 24 2" xfId="61"/>
    <cellStyle name="Normal 24 2 2" xfId="245"/>
    <cellStyle name="Normal 24 2 2 2" xfId="1229"/>
    <cellStyle name="Normal 24 2 2 3" xfId="678"/>
    <cellStyle name="Normal 24 2 3" xfId="855"/>
    <cellStyle name="Normal 24 2 4" xfId="1045"/>
    <cellStyle name="Normal 24 2 5" xfId="522"/>
    <cellStyle name="Normal 24 3" xfId="210"/>
    <cellStyle name="Normal 24 3 2" xfId="1194"/>
    <cellStyle name="Normal 24 3 3" xfId="487"/>
    <cellStyle name="Normal 24 4" xfId="395"/>
    <cellStyle name="Normal 24 4 2" xfId="1379"/>
    <cellStyle name="Normal 24 4 3" xfId="643"/>
    <cellStyle name="Normal 24 5" xfId="418"/>
    <cellStyle name="Normal 24 5 2" xfId="1402"/>
    <cellStyle name="Normal 24 5 3" xfId="820"/>
    <cellStyle name="Normal 24 6" xfId="1010"/>
    <cellStyle name="Normal 24 7" xfId="446"/>
    <cellStyle name="Normal 25" xfId="24"/>
    <cellStyle name="Normal 25 2" xfId="62"/>
    <cellStyle name="Normal 25 2 2" xfId="246"/>
    <cellStyle name="Normal 25 2 2 2" xfId="1230"/>
    <cellStyle name="Normal 25 2 2 3" xfId="679"/>
    <cellStyle name="Normal 25 2 3" xfId="856"/>
    <cellStyle name="Normal 25 2 4" xfId="1046"/>
    <cellStyle name="Normal 25 2 5" xfId="523"/>
    <cellStyle name="Normal 25 3" xfId="211"/>
    <cellStyle name="Normal 25 3 2" xfId="1195"/>
    <cellStyle name="Normal 25 3 3" xfId="488"/>
    <cellStyle name="Normal 25 4" xfId="396"/>
    <cellStyle name="Normal 25 4 2" xfId="1380"/>
    <cellStyle name="Normal 25 4 3" xfId="644"/>
    <cellStyle name="Normal 25 5" xfId="419"/>
    <cellStyle name="Normal 25 5 2" xfId="1403"/>
    <cellStyle name="Normal 25 5 3" xfId="821"/>
    <cellStyle name="Normal 25 6" xfId="1011"/>
    <cellStyle name="Normal 25 7" xfId="447"/>
    <cellStyle name="Normal 26" xfId="25"/>
    <cellStyle name="Normal 26 2" xfId="63"/>
    <cellStyle name="Normal 26 2 2" xfId="247"/>
    <cellStyle name="Normal 26 2 2 2" xfId="1231"/>
    <cellStyle name="Normal 26 2 2 3" xfId="680"/>
    <cellStyle name="Normal 26 2 3" xfId="857"/>
    <cellStyle name="Normal 26 2 4" xfId="1047"/>
    <cellStyle name="Normal 26 2 5" xfId="524"/>
    <cellStyle name="Normal 26 3" xfId="212"/>
    <cellStyle name="Normal 26 3 2" xfId="1196"/>
    <cellStyle name="Normal 26 3 3" xfId="489"/>
    <cellStyle name="Normal 26 4" xfId="420"/>
    <cellStyle name="Normal 26 4 2" xfId="1404"/>
    <cellStyle name="Normal 26 4 3" xfId="645"/>
    <cellStyle name="Normal 26 5" xfId="822"/>
    <cellStyle name="Normal 26 6" xfId="1012"/>
    <cellStyle name="Normal 26 7" xfId="448"/>
    <cellStyle name="Normal 27" xfId="26"/>
    <cellStyle name="Normal 27 2" xfId="64"/>
    <cellStyle name="Normal 27 2 2" xfId="248"/>
    <cellStyle name="Normal 27 2 2 2" xfId="1232"/>
    <cellStyle name="Normal 27 2 2 3" xfId="681"/>
    <cellStyle name="Normal 27 2 3" xfId="858"/>
    <cellStyle name="Normal 27 2 4" xfId="1048"/>
    <cellStyle name="Normal 27 2 5" xfId="525"/>
    <cellStyle name="Normal 27 3" xfId="213"/>
    <cellStyle name="Normal 27 3 2" xfId="1197"/>
    <cellStyle name="Normal 27 3 3" xfId="490"/>
    <cellStyle name="Normal 27 4" xfId="421"/>
    <cellStyle name="Normal 27 4 2" xfId="1405"/>
    <cellStyle name="Normal 27 4 3" xfId="646"/>
    <cellStyle name="Normal 27 5" xfId="823"/>
    <cellStyle name="Normal 27 6" xfId="1013"/>
    <cellStyle name="Normal 27 7" xfId="449"/>
    <cellStyle name="Normal 28" xfId="27"/>
    <cellStyle name="Normal 28 2" xfId="65"/>
    <cellStyle name="Normal 28 2 2" xfId="249"/>
    <cellStyle name="Normal 28 2 2 2" xfId="1233"/>
    <cellStyle name="Normal 28 2 2 3" xfId="682"/>
    <cellStyle name="Normal 28 2 3" xfId="859"/>
    <cellStyle name="Normal 28 2 4" xfId="1049"/>
    <cellStyle name="Normal 28 2 5" xfId="526"/>
    <cellStyle name="Normal 28 3" xfId="214"/>
    <cellStyle name="Normal 28 3 2" xfId="1198"/>
    <cellStyle name="Normal 28 3 3" xfId="491"/>
    <cellStyle name="Normal 28 4" xfId="647"/>
    <cellStyle name="Normal 28 5" xfId="824"/>
    <cellStyle name="Normal 28 6" xfId="1014"/>
    <cellStyle name="Normal 28 7" xfId="450"/>
    <cellStyle name="Normal 29" xfId="28"/>
    <cellStyle name="Normal 29 2" xfId="66"/>
    <cellStyle name="Normal 29 2 2" xfId="250"/>
    <cellStyle name="Normal 29 2 2 2" xfId="1234"/>
    <cellStyle name="Normal 29 2 2 3" xfId="683"/>
    <cellStyle name="Normal 29 2 3" xfId="860"/>
    <cellStyle name="Normal 29 2 4" xfId="1050"/>
    <cellStyle name="Normal 29 2 5" xfId="527"/>
    <cellStyle name="Normal 29 3" xfId="215"/>
    <cellStyle name="Normal 29 3 2" xfId="1199"/>
    <cellStyle name="Normal 29 3 3" xfId="492"/>
    <cellStyle name="Normal 29 4" xfId="648"/>
    <cellStyle name="Normal 29 5" xfId="825"/>
    <cellStyle name="Normal 29 6" xfId="1015"/>
    <cellStyle name="Normal 29 7" xfId="451"/>
    <cellStyle name="Normal 3" xfId="2"/>
    <cellStyle name="Normal 3 10" xfId="375"/>
    <cellStyle name="Normal 3 10 2" xfId="1359"/>
    <cellStyle name="Normal 3 10 3" xfId="800"/>
    <cellStyle name="Normal 3 11" xfId="398"/>
    <cellStyle name="Normal 3 11 2" xfId="1382"/>
    <cellStyle name="Normal 3 12" xfId="990"/>
    <cellStyle name="Normal 3 13" xfId="426"/>
    <cellStyle name="Normal 3 2" xfId="30"/>
    <cellStyle name="Normal 3 3" xfId="41"/>
    <cellStyle name="Normal 3 3 2" xfId="225"/>
    <cellStyle name="Normal 3 3 2 2" xfId="1209"/>
    <cellStyle name="Normal 3 3 2 3" xfId="658"/>
    <cellStyle name="Normal 3 3 3" xfId="835"/>
    <cellStyle name="Normal 3 3 4" xfId="1025"/>
    <cellStyle name="Normal 3 3 5" xfId="502"/>
    <cellStyle name="Normal 3 4" xfId="78"/>
    <cellStyle name="Normal 3 4 2" xfId="262"/>
    <cellStyle name="Normal 3 4 2 2" xfId="1246"/>
    <cellStyle name="Normal 3 4 2 3" xfId="695"/>
    <cellStyle name="Normal 3 4 3" xfId="872"/>
    <cellStyle name="Normal 3 4 4" xfId="1062"/>
    <cellStyle name="Normal 3 4 5" xfId="539"/>
    <cellStyle name="Normal 3 5" xfId="99"/>
    <cellStyle name="Normal 3 5 2" xfId="283"/>
    <cellStyle name="Normal 3 5 2 2" xfId="1267"/>
    <cellStyle name="Normal 3 5 2 3" xfId="716"/>
    <cellStyle name="Normal 3 5 3" xfId="893"/>
    <cellStyle name="Normal 3 5 4" xfId="1083"/>
    <cellStyle name="Normal 3 5 5" xfId="560"/>
    <cellStyle name="Normal 3 6" xfId="120"/>
    <cellStyle name="Normal 3 6 2" xfId="304"/>
    <cellStyle name="Normal 3 6 2 2" xfId="1288"/>
    <cellStyle name="Normal 3 6 2 3" xfId="737"/>
    <cellStyle name="Normal 3 6 3" xfId="914"/>
    <cellStyle name="Normal 3 6 4" xfId="1104"/>
    <cellStyle name="Normal 3 6 5" xfId="581"/>
    <cellStyle name="Normal 3 7" xfId="140"/>
    <cellStyle name="Normal 3 7 2" xfId="324"/>
    <cellStyle name="Normal 3 7 2 2" xfId="1308"/>
    <cellStyle name="Normal 3 7 2 3" xfId="757"/>
    <cellStyle name="Normal 3 7 3" xfId="934"/>
    <cellStyle name="Normal 3 7 4" xfId="1124"/>
    <cellStyle name="Normal 3 7 5" xfId="601"/>
    <cellStyle name="Normal 3 8" xfId="162"/>
    <cellStyle name="Normal 3 8 2" xfId="346"/>
    <cellStyle name="Normal 3 8 2 2" xfId="1330"/>
    <cellStyle name="Normal 3 8 2 3" xfId="779"/>
    <cellStyle name="Normal 3 8 3" xfId="956"/>
    <cellStyle name="Normal 3 8 4" xfId="1146"/>
    <cellStyle name="Normal 3 8 5" xfId="467"/>
    <cellStyle name="Normal 3 9" xfId="190"/>
    <cellStyle name="Normal 3 9 2" xfId="1174"/>
    <cellStyle name="Normal 3 9 3" xfId="623"/>
    <cellStyle name="Normal 30" xfId="29"/>
    <cellStyle name="Normal 31" xfId="32"/>
    <cellStyle name="Normal 31 2" xfId="67"/>
    <cellStyle name="Normal 31 2 2" xfId="251"/>
    <cellStyle name="Normal 31 2 2 2" xfId="1235"/>
    <cellStyle name="Normal 31 2 2 3" xfId="684"/>
    <cellStyle name="Normal 31 2 3" xfId="861"/>
    <cellStyle name="Normal 31 2 4" xfId="1051"/>
    <cellStyle name="Normal 31 2 5" xfId="528"/>
    <cellStyle name="Normal 31 3" xfId="216"/>
    <cellStyle name="Normal 31 3 2" xfId="1200"/>
    <cellStyle name="Normal 31 3 3" xfId="649"/>
    <cellStyle name="Normal 31 4" xfId="826"/>
    <cellStyle name="Normal 31 5" xfId="1016"/>
    <cellStyle name="Normal 31 6" xfId="493"/>
    <cellStyle name="Normal 32" xfId="33"/>
    <cellStyle name="Normal 32 2" xfId="68"/>
    <cellStyle name="Normal 32 2 2" xfId="252"/>
    <cellStyle name="Normal 32 2 2 2" xfId="1236"/>
    <cellStyle name="Normal 32 2 2 3" xfId="685"/>
    <cellStyle name="Normal 32 2 3" xfId="862"/>
    <cellStyle name="Normal 32 2 4" xfId="1052"/>
    <cellStyle name="Normal 32 2 5" xfId="529"/>
    <cellStyle name="Normal 32 3" xfId="217"/>
    <cellStyle name="Normal 32 3 2" xfId="1201"/>
    <cellStyle name="Normal 32 3 3" xfId="494"/>
    <cellStyle name="Normal 32 4" xfId="650"/>
    <cellStyle name="Normal 32 5" xfId="827"/>
    <cellStyle name="Normal 32 6" xfId="1017"/>
    <cellStyle name="Normal 32 7" xfId="452"/>
    <cellStyle name="Normal 33" xfId="34"/>
    <cellStyle name="Normal 33 2" xfId="69"/>
    <cellStyle name="Normal 33 2 2" xfId="253"/>
    <cellStyle name="Normal 33 2 2 2" xfId="1237"/>
    <cellStyle name="Normal 33 2 2 3" xfId="686"/>
    <cellStyle name="Normal 33 2 3" xfId="863"/>
    <cellStyle name="Normal 33 2 4" xfId="1053"/>
    <cellStyle name="Normal 33 2 5" xfId="530"/>
    <cellStyle name="Normal 33 3" xfId="218"/>
    <cellStyle name="Normal 33 3 2" xfId="1202"/>
    <cellStyle name="Normal 33 3 3" xfId="495"/>
    <cellStyle name="Normal 33 4" xfId="651"/>
    <cellStyle name="Normal 33 5" xfId="828"/>
    <cellStyle name="Normal 33 6" xfId="1018"/>
    <cellStyle name="Normal 33 7" xfId="453"/>
    <cellStyle name="Normal 34" xfId="35"/>
    <cellStyle name="Normal 34 2" xfId="70"/>
    <cellStyle name="Normal 34 2 2" xfId="254"/>
    <cellStyle name="Normal 34 2 2 2" xfId="1238"/>
    <cellStyle name="Normal 34 2 2 3" xfId="687"/>
    <cellStyle name="Normal 34 2 3" xfId="864"/>
    <cellStyle name="Normal 34 2 4" xfId="1054"/>
    <cellStyle name="Normal 34 2 5" xfId="531"/>
    <cellStyle name="Normal 34 3" xfId="219"/>
    <cellStyle name="Normal 34 3 2" xfId="1203"/>
    <cellStyle name="Normal 34 3 3" xfId="496"/>
    <cellStyle name="Normal 34 4" xfId="652"/>
    <cellStyle name="Normal 34 5" xfId="829"/>
    <cellStyle name="Normal 34 6" xfId="1019"/>
    <cellStyle name="Normal 34 7" xfId="454"/>
    <cellStyle name="Normal 35" xfId="36"/>
    <cellStyle name="Normal 35 2" xfId="71"/>
    <cellStyle name="Normal 35 2 2" xfId="255"/>
    <cellStyle name="Normal 35 2 2 2" xfId="1239"/>
    <cellStyle name="Normal 35 2 2 3" xfId="688"/>
    <cellStyle name="Normal 35 2 3" xfId="865"/>
    <cellStyle name="Normal 35 2 4" xfId="1055"/>
    <cellStyle name="Normal 35 2 5" xfId="532"/>
    <cellStyle name="Normal 35 3" xfId="220"/>
    <cellStyle name="Normal 35 3 2" xfId="1204"/>
    <cellStyle name="Normal 35 3 3" xfId="497"/>
    <cellStyle name="Normal 35 4" xfId="653"/>
    <cellStyle name="Normal 35 5" xfId="830"/>
    <cellStyle name="Normal 35 6" xfId="1020"/>
    <cellStyle name="Normal 35 7" xfId="455"/>
    <cellStyle name="Normal 36" xfId="37"/>
    <cellStyle name="Normal 36 2" xfId="72"/>
    <cellStyle name="Normal 36 2 2" xfId="256"/>
    <cellStyle name="Normal 36 2 2 2" xfId="1240"/>
    <cellStyle name="Normal 36 2 2 3" xfId="689"/>
    <cellStyle name="Normal 36 2 3" xfId="866"/>
    <cellStyle name="Normal 36 2 4" xfId="1056"/>
    <cellStyle name="Normal 36 2 5" xfId="533"/>
    <cellStyle name="Normal 36 3" xfId="221"/>
    <cellStyle name="Normal 36 3 2" xfId="1205"/>
    <cellStyle name="Normal 36 3 3" xfId="498"/>
    <cellStyle name="Normal 36 4" xfId="654"/>
    <cellStyle name="Normal 36 5" xfId="831"/>
    <cellStyle name="Normal 36 6" xfId="1021"/>
    <cellStyle name="Normal 36 7" xfId="456"/>
    <cellStyle name="Normal 37" xfId="38"/>
    <cellStyle name="Normal 37 2" xfId="73"/>
    <cellStyle name="Normal 37 2 2" xfId="257"/>
    <cellStyle name="Normal 37 2 2 2" xfId="1241"/>
    <cellStyle name="Normal 37 2 2 3" xfId="690"/>
    <cellStyle name="Normal 37 2 3" xfId="867"/>
    <cellStyle name="Normal 37 2 4" xfId="1057"/>
    <cellStyle name="Normal 37 2 5" xfId="534"/>
    <cellStyle name="Normal 37 3" xfId="222"/>
    <cellStyle name="Normal 37 3 2" xfId="1206"/>
    <cellStyle name="Normal 37 3 3" xfId="499"/>
    <cellStyle name="Normal 37 4" xfId="655"/>
    <cellStyle name="Normal 37 5" xfId="832"/>
    <cellStyle name="Normal 37 6" xfId="1022"/>
    <cellStyle name="Normal 37 7" xfId="457"/>
    <cellStyle name="Normal 38" xfId="39"/>
    <cellStyle name="Normal 38 2" xfId="74"/>
    <cellStyle name="Normal 38 2 2" xfId="258"/>
    <cellStyle name="Normal 38 2 2 2" xfId="1242"/>
    <cellStyle name="Normal 38 2 2 3" xfId="691"/>
    <cellStyle name="Normal 38 2 3" xfId="868"/>
    <cellStyle name="Normal 38 2 4" xfId="1058"/>
    <cellStyle name="Normal 38 2 5" xfId="535"/>
    <cellStyle name="Normal 38 3" xfId="223"/>
    <cellStyle name="Normal 38 3 2" xfId="1207"/>
    <cellStyle name="Normal 38 3 3" xfId="656"/>
    <cellStyle name="Normal 38 4" xfId="833"/>
    <cellStyle name="Normal 38 5" xfId="1023"/>
    <cellStyle name="Normal 38 6" xfId="500"/>
    <cellStyle name="Normal 39" xfId="40"/>
    <cellStyle name="Normal 39 2" xfId="224"/>
    <cellStyle name="Normal 39 2 2" xfId="1208"/>
    <cellStyle name="Normal 39 2 3" xfId="657"/>
    <cellStyle name="Normal 39 3" xfId="834"/>
    <cellStyle name="Normal 39 4" xfId="1024"/>
    <cellStyle name="Normal 39 5" xfId="501"/>
    <cellStyle name="Normal 4" xfId="3"/>
    <cellStyle name="Normal 4 10" xfId="399"/>
    <cellStyle name="Normal 4 10 2" xfId="1383"/>
    <cellStyle name="Normal 4 11" xfId="991"/>
    <cellStyle name="Normal 4 12" xfId="427"/>
    <cellStyle name="Normal 4 2" xfId="42"/>
    <cellStyle name="Normal 4 2 2" xfId="226"/>
    <cellStyle name="Normal 4 2 2 2" xfId="1210"/>
    <cellStyle name="Normal 4 2 2 3" xfId="659"/>
    <cellStyle name="Normal 4 2 3" xfId="836"/>
    <cellStyle name="Normal 4 2 4" xfId="1026"/>
    <cellStyle name="Normal 4 2 5" xfId="503"/>
    <cellStyle name="Normal 4 3" xfId="79"/>
    <cellStyle name="Normal 4 3 2" xfId="263"/>
    <cellStyle name="Normal 4 3 2 2" xfId="1247"/>
    <cellStyle name="Normal 4 3 2 3" xfId="696"/>
    <cellStyle name="Normal 4 3 3" xfId="873"/>
    <cellStyle name="Normal 4 3 4" xfId="1063"/>
    <cellStyle name="Normal 4 3 5" xfId="540"/>
    <cellStyle name="Normal 4 4" xfId="100"/>
    <cellStyle name="Normal 4 4 2" xfId="284"/>
    <cellStyle name="Normal 4 4 2 2" xfId="1268"/>
    <cellStyle name="Normal 4 4 2 3" xfId="717"/>
    <cellStyle name="Normal 4 4 3" xfId="894"/>
    <cellStyle name="Normal 4 4 4" xfId="1084"/>
    <cellStyle name="Normal 4 4 5" xfId="561"/>
    <cellStyle name="Normal 4 5" xfId="121"/>
    <cellStyle name="Normal 4 5 2" xfId="305"/>
    <cellStyle name="Normal 4 5 2 2" xfId="1289"/>
    <cellStyle name="Normal 4 5 2 3" xfId="738"/>
    <cellStyle name="Normal 4 5 3" xfId="915"/>
    <cellStyle name="Normal 4 5 4" xfId="1105"/>
    <cellStyle name="Normal 4 5 5" xfId="582"/>
    <cellStyle name="Normal 4 6" xfId="141"/>
    <cellStyle name="Normal 4 6 2" xfId="325"/>
    <cellStyle name="Normal 4 6 2 2" xfId="1309"/>
    <cellStyle name="Normal 4 6 2 3" xfId="758"/>
    <cellStyle name="Normal 4 6 3" xfId="935"/>
    <cellStyle name="Normal 4 6 4" xfId="1125"/>
    <cellStyle name="Normal 4 6 5" xfId="602"/>
    <cellStyle name="Normal 4 7" xfId="163"/>
    <cellStyle name="Normal 4 7 2" xfId="347"/>
    <cellStyle name="Normal 4 7 2 2" xfId="1331"/>
    <cellStyle name="Normal 4 7 2 3" xfId="780"/>
    <cellStyle name="Normal 4 7 3" xfId="957"/>
    <cellStyle name="Normal 4 7 4" xfId="1147"/>
    <cellStyle name="Normal 4 7 5" xfId="468"/>
    <cellStyle name="Normal 4 8" xfId="191"/>
    <cellStyle name="Normal 4 8 2" xfId="1175"/>
    <cellStyle name="Normal 4 8 3" xfId="624"/>
    <cellStyle name="Normal 4 9" xfId="376"/>
    <cellStyle name="Normal 4 9 2" xfId="1360"/>
    <cellStyle name="Normal 4 9 3" xfId="801"/>
    <cellStyle name="Normal 40" xfId="75"/>
    <cellStyle name="Normal 40 2" xfId="259"/>
    <cellStyle name="Normal 40 2 2" xfId="1243"/>
    <cellStyle name="Normal 40 2 3" xfId="536"/>
    <cellStyle name="Normal 40 3" xfId="692"/>
    <cellStyle name="Normal 40 4" xfId="869"/>
    <cellStyle name="Normal 40 5" xfId="1059"/>
    <cellStyle name="Normal 40 6" xfId="459"/>
    <cellStyle name="Normal 41" xfId="76"/>
    <cellStyle name="Normal 41 2" xfId="260"/>
    <cellStyle name="Normal 41 2 2" xfId="1244"/>
    <cellStyle name="Normal 41 2 3" xfId="537"/>
    <cellStyle name="Normal 41 3" xfId="693"/>
    <cellStyle name="Normal 41 4" xfId="870"/>
    <cellStyle name="Normal 41 5" xfId="1060"/>
    <cellStyle name="Normal 41 6" xfId="460"/>
    <cellStyle name="Normal 42" xfId="77"/>
    <cellStyle name="Normal 42 2" xfId="261"/>
    <cellStyle name="Normal 42 2 2" xfId="1245"/>
    <cellStyle name="Normal 42 2 3" xfId="538"/>
    <cellStyle name="Normal 42 3" xfId="694"/>
    <cellStyle name="Normal 42 4" xfId="871"/>
    <cellStyle name="Normal 42 5" xfId="1061"/>
    <cellStyle name="Normal 42 6" xfId="461"/>
    <cellStyle name="Normal 43" xfId="96"/>
    <cellStyle name="Normal 43 2" xfId="280"/>
    <cellStyle name="Normal 43 2 2" xfId="1264"/>
    <cellStyle name="Normal 43 2 3" xfId="557"/>
    <cellStyle name="Normal 43 3" xfId="713"/>
    <cellStyle name="Normal 43 4" xfId="890"/>
    <cellStyle name="Normal 43 5" xfId="1080"/>
    <cellStyle name="Normal 43 6" xfId="462"/>
    <cellStyle name="Normal 44" xfId="97"/>
    <cellStyle name="Normal 44 2" xfId="281"/>
    <cellStyle name="Normal 44 2 2" xfId="1265"/>
    <cellStyle name="Normal 44 2 3" xfId="558"/>
    <cellStyle name="Normal 44 3" xfId="714"/>
    <cellStyle name="Normal 44 4" xfId="891"/>
    <cellStyle name="Normal 44 5" xfId="1081"/>
    <cellStyle name="Normal 44 6" xfId="463"/>
    <cellStyle name="Normal 45" xfId="98"/>
    <cellStyle name="Normal 45 2" xfId="282"/>
    <cellStyle name="Normal 45 2 2" xfId="1266"/>
    <cellStyle name="Normal 45 2 3" xfId="559"/>
    <cellStyle name="Normal 45 3" xfId="715"/>
    <cellStyle name="Normal 45 4" xfId="892"/>
    <cellStyle name="Normal 45 5" xfId="1082"/>
    <cellStyle name="Normal 45 6" xfId="464"/>
    <cellStyle name="Normal 46" xfId="119"/>
    <cellStyle name="Normal 46 2" xfId="303"/>
    <cellStyle name="Normal 46 2 2" xfId="1287"/>
    <cellStyle name="Normal 46 2 3" xfId="580"/>
    <cellStyle name="Normal 46 3" xfId="736"/>
    <cellStyle name="Normal 46 4" xfId="913"/>
    <cellStyle name="Normal 46 5" xfId="1103"/>
    <cellStyle name="Normal 46 6" xfId="465"/>
    <cellStyle name="Normal 47" xfId="160"/>
    <cellStyle name="Normal 47 2" xfId="344"/>
    <cellStyle name="Normal 47 2 2" xfId="1328"/>
    <cellStyle name="Normal 47 2 3" xfId="621"/>
    <cellStyle name="Normal 47 3" xfId="777"/>
    <cellStyle name="Normal 47 4" xfId="954"/>
    <cellStyle name="Normal 47 5" xfId="1144"/>
    <cellStyle name="Normal 47 6" xfId="466"/>
    <cellStyle name="Normal 48" xfId="161"/>
    <cellStyle name="Normal 48 2" xfId="345"/>
    <cellStyle name="Normal 48 2 2" xfId="1329"/>
    <cellStyle name="Normal 48 2 3" xfId="778"/>
    <cellStyle name="Normal 48 3" xfId="955"/>
    <cellStyle name="Normal 48 4" xfId="1145"/>
    <cellStyle name="Normal 48 5" xfId="622"/>
    <cellStyle name="Normal 49" xfId="182"/>
    <cellStyle name="Normal 49 2" xfId="366"/>
    <cellStyle name="Normal 49 2 2" xfId="1350"/>
    <cellStyle name="Normal 49 2 3" xfId="976"/>
    <cellStyle name="Normal 49 3" xfId="1166"/>
    <cellStyle name="Normal 49 4" xfId="799"/>
    <cellStyle name="Normal 5" xfId="4"/>
    <cellStyle name="Normal 5 10" xfId="400"/>
    <cellStyle name="Normal 5 10 2" xfId="1384"/>
    <cellStyle name="Normal 5 11" xfId="992"/>
    <cellStyle name="Normal 5 12" xfId="428"/>
    <cellStyle name="Normal 5 2" xfId="43"/>
    <cellStyle name="Normal 5 2 2" xfId="227"/>
    <cellStyle name="Normal 5 2 2 2" xfId="1211"/>
    <cellStyle name="Normal 5 2 2 3" xfId="660"/>
    <cellStyle name="Normal 5 2 3" xfId="837"/>
    <cellStyle name="Normal 5 2 4" xfId="1027"/>
    <cellStyle name="Normal 5 2 5" xfId="504"/>
    <cellStyle name="Normal 5 3" xfId="80"/>
    <cellStyle name="Normal 5 3 2" xfId="264"/>
    <cellStyle name="Normal 5 3 2 2" xfId="1248"/>
    <cellStyle name="Normal 5 3 2 3" xfId="697"/>
    <cellStyle name="Normal 5 3 3" xfId="874"/>
    <cellStyle name="Normal 5 3 4" xfId="1064"/>
    <cellStyle name="Normal 5 3 5" xfId="541"/>
    <cellStyle name="Normal 5 4" xfId="101"/>
    <cellStyle name="Normal 5 4 2" xfId="285"/>
    <cellStyle name="Normal 5 4 2 2" xfId="1269"/>
    <cellStyle name="Normal 5 4 2 3" xfId="718"/>
    <cellStyle name="Normal 5 4 3" xfId="895"/>
    <cellStyle name="Normal 5 4 4" xfId="1085"/>
    <cellStyle name="Normal 5 4 5" xfId="562"/>
    <cellStyle name="Normal 5 5" xfId="122"/>
    <cellStyle name="Normal 5 5 2" xfId="306"/>
    <cellStyle name="Normal 5 5 2 2" xfId="1290"/>
    <cellStyle name="Normal 5 5 2 3" xfId="739"/>
    <cellStyle name="Normal 5 5 3" xfId="916"/>
    <cellStyle name="Normal 5 5 4" xfId="1106"/>
    <cellStyle name="Normal 5 5 5" xfId="583"/>
    <cellStyle name="Normal 5 6" xfId="142"/>
    <cellStyle name="Normal 5 6 2" xfId="326"/>
    <cellStyle name="Normal 5 6 2 2" xfId="1310"/>
    <cellStyle name="Normal 5 6 2 3" xfId="759"/>
    <cellStyle name="Normal 5 6 3" xfId="936"/>
    <cellStyle name="Normal 5 6 4" xfId="1126"/>
    <cellStyle name="Normal 5 6 5" xfId="603"/>
    <cellStyle name="Normal 5 7" xfId="164"/>
    <cellStyle name="Normal 5 7 2" xfId="348"/>
    <cellStyle name="Normal 5 7 2 2" xfId="1332"/>
    <cellStyle name="Normal 5 7 2 3" xfId="781"/>
    <cellStyle name="Normal 5 7 3" xfId="958"/>
    <cellStyle name="Normal 5 7 4" xfId="1148"/>
    <cellStyle name="Normal 5 7 5" xfId="469"/>
    <cellStyle name="Normal 5 8" xfId="192"/>
    <cellStyle name="Normal 5 8 2" xfId="1176"/>
    <cellStyle name="Normal 5 8 3" xfId="625"/>
    <cellStyle name="Normal 5 9" xfId="377"/>
    <cellStyle name="Normal 5 9 2" xfId="1361"/>
    <cellStyle name="Normal 5 9 3" xfId="802"/>
    <cellStyle name="Normal 50" xfId="183"/>
    <cellStyle name="Normal 50 2" xfId="367"/>
    <cellStyle name="Normal 50 2 2" xfId="1351"/>
    <cellStyle name="Normal 50 3" xfId="1167"/>
    <cellStyle name="Normal 50 4" xfId="977"/>
    <cellStyle name="Normal 51" xfId="184"/>
    <cellStyle name="Normal 51 2" xfId="368"/>
    <cellStyle name="Normal 51 2 2" xfId="1352"/>
    <cellStyle name="Normal 51 3" xfId="1168"/>
    <cellStyle name="Normal 51 4" xfId="978"/>
    <cellStyle name="Normal 52" xfId="185"/>
    <cellStyle name="Normal 52 2" xfId="369"/>
    <cellStyle name="Normal 52 2 2" xfId="1353"/>
    <cellStyle name="Normal 52 3" xfId="1169"/>
    <cellStyle name="Normal 52 4" xfId="979"/>
    <cellStyle name="Normal 53" xfId="186"/>
    <cellStyle name="Normal 53 2" xfId="370"/>
    <cellStyle name="Normal 53 2 2" xfId="1354"/>
    <cellStyle name="Normal 53 3" xfId="1170"/>
    <cellStyle name="Normal 53 4" xfId="980"/>
    <cellStyle name="Normal 54" xfId="187"/>
    <cellStyle name="Normal 54 2" xfId="371"/>
    <cellStyle name="Normal 54 2 2" xfId="1355"/>
    <cellStyle name="Normal 54 3" xfId="1171"/>
    <cellStyle name="Normal 54 4" xfId="981"/>
    <cellStyle name="Normal 55" xfId="188"/>
    <cellStyle name="Normal 55 2" xfId="372"/>
    <cellStyle name="Normal 55 2 2" xfId="1356"/>
    <cellStyle name="Normal 55 3" xfId="1172"/>
    <cellStyle name="Normal 55 4" xfId="982"/>
    <cellStyle name="Normal 56" xfId="189"/>
    <cellStyle name="Normal 56 2" xfId="373"/>
    <cellStyle name="Normal 56 2 2" xfId="1357"/>
    <cellStyle name="Normal 56 3" xfId="1173"/>
    <cellStyle name="Normal 56 4" xfId="983"/>
    <cellStyle name="Normal 57" xfId="374"/>
    <cellStyle name="Normal 57 2" xfId="1358"/>
    <cellStyle name="Normal 57 3" xfId="984"/>
    <cellStyle name="Normal 58" xfId="397"/>
    <cellStyle name="Normal 58 2" xfId="1381"/>
    <cellStyle name="Normal 58 3" xfId="985"/>
    <cellStyle name="Normal 59" xfId="422"/>
    <cellStyle name="Normal 59 2" xfId="1406"/>
    <cellStyle name="Normal 59 3" xfId="986"/>
    <cellStyle name="Normal 6" xfId="5"/>
    <cellStyle name="Normal 6 10" xfId="401"/>
    <cellStyle name="Normal 6 10 2" xfId="1385"/>
    <cellStyle name="Normal 6 11" xfId="993"/>
    <cellStyle name="Normal 6 12" xfId="429"/>
    <cellStyle name="Normal 6 2" xfId="44"/>
    <cellStyle name="Normal 6 2 2" xfId="228"/>
    <cellStyle name="Normal 6 2 2 2" xfId="1212"/>
    <cellStyle name="Normal 6 2 2 3" xfId="661"/>
    <cellStyle name="Normal 6 2 3" xfId="838"/>
    <cellStyle name="Normal 6 2 4" xfId="1028"/>
    <cellStyle name="Normal 6 2 5" xfId="505"/>
    <cellStyle name="Normal 6 3" xfId="81"/>
    <cellStyle name="Normal 6 3 2" xfId="265"/>
    <cellStyle name="Normal 6 3 2 2" xfId="1249"/>
    <cellStyle name="Normal 6 3 2 3" xfId="698"/>
    <cellStyle name="Normal 6 3 3" xfId="875"/>
    <cellStyle name="Normal 6 3 4" xfId="1065"/>
    <cellStyle name="Normal 6 3 5" xfId="542"/>
    <cellStyle name="Normal 6 4" xfId="102"/>
    <cellStyle name="Normal 6 4 2" xfId="286"/>
    <cellStyle name="Normal 6 4 2 2" xfId="1270"/>
    <cellStyle name="Normal 6 4 2 3" xfId="719"/>
    <cellStyle name="Normal 6 4 3" xfId="896"/>
    <cellStyle name="Normal 6 4 4" xfId="1086"/>
    <cellStyle name="Normal 6 4 5" xfId="563"/>
    <cellStyle name="Normal 6 5" xfId="123"/>
    <cellStyle name="Normal 6 5 2" xfId="307"/>
    <cellStyle name="Normal 6 5 2 2" xfId="1291"/>
    <cellStyle name="Normal 6 5 2 3" xfId="740"/>
    <cellStyle name="Normal 6 5 3" xfId="917"/>
    <cellStyle name="Normal 6 5 4" xfId="1107"/>
    <cellStyle name="Normal 6 5 5" xfId="584"/>
    <cellStyle name="Normal 6 6" xfId="143"/>
    <cellStyle name="Normal 6 6 2" xfId="327"/>
    <cellStyle name="Normal 6 6 2 2" xfId="1311"/>
    <cellStyle name="Normal 6 6 2 3" xfId="760"/>
    <cellStyle name="Normal 6 6 3" xfId="937"/>
    <cellStyle name="Normal 6 6 4" xfId="1127"/>
    <cellStyle name="Normal 6 6 5" xfId="604"/>
    <cellStyle name="Normal 6 7" xfId="165"/>
    <cellStyle name="Normal 6 7 2" xfId="349"/>
    <cellStyle name="Normal 6 7 2 2" xfId="1333"/>
    <cellStyle name="Normal 6 7 2 3" xfId="782"/>
    <cellStyle name="Normal 6 7 3" xfId="959"/>
    <cellStyle name="Normal 6 7 4" xfId="1149"/>
    <cellStyle name="Normal 6 7 5" xfId="470"/>
    <cellStyle name="Normal 6 8" xfId="193"/>
    <cellStyle name="Normal 6 8 2" xfId="1177"/>
    <cellStyle name="Normal 6 8 3" xfId="626"/>
    <cellStyle name="Normal 6 9" xfId="378"/>
    <cellStyle name="Normal 6 9 2" xfId="1362"/>
    <cellStyle name="Normal 6 9 3" xfId="803"/>
    <cellStyle name="Normal 60" xfId="423"/>
    <cellStyle name="Normal 60 2" xfId="1407"/>
    <cellStyle name="Normal 60 3" xfId="987"/>
    <cellStyle name="Normal 61" xfId="424"/>
    <cellStyle name="Normal 61 2" xfId="1408"/>
    <cellStyle name="Normal 61 3" xfId="988"/>
    <cellStyle name="Normal 62" xfId="425"/>
    <cellStyle name="Normal 62 2" xfId="1409"/>
    <cellStyle name="Normal 62 3" xfId="989"/>
    <cellStyle name="Normal 63" xfId="1410"/>
    <cellStyle name="Normal 7" xfId="6"/>
    <cellStyle name="Normal 7 10" xfId="402"/>
    <cellStyle name="Normal 7 10 2" xfId="1386"/>
    <cellStyle name="Normal 7 11" xfId="994"/>
    <cellStyle name="Normal 7 12" xfId="430"/>
    <cellStyle name="Normal 7 2" xfId="45"/>
    <cellStyle name="Normal 7 2 2" xfId="229"/>
    <cellStyle name="Normal 7 2 2 2" xfId="1213"/>
    <cellStyle name="Normal 7 2 2 3" xfId="662"/>
    <cellStyle name="Normal 7 2 3" xfId="839"/>
    <cellStyle name="Normal 7 2 4" xfId="1029"/>
    <cellStyle name="Normal 7 2 5" xfId="506"/>
    <cellStyle name="Normal 7 3" xfId="82"/>
    <cellStyle name="Normal 7 3 2" xfId="266"/>
    <cellStyle name="Normal 7 3 2 2" xfId="1250"/>
    <cellStyle name="Normal 7 3 2 3" xfId="699"/>
    <cellStyle name="Normal 7 3 3" xfId="876"/>
    <cellStyle name="Normal 7 3 4" xfId="1066"/>
    <cellStyle name="Normal 7 3 5" xfId="543"/>
    <cellStyle name="Normal 7 4" xfId="103"/>
    <cellStyle name="Normal 7 4 2" xfId="287"/>
    <cellStyle name="Normal 7 4 2 2" xfId="1271"/>
    <cellStyle name="Normal 7 4 2 3" xfId="720"/>
    <cellStyle name="Normal 7 4 3" xfId="897"/>
    <cellStyle name="Normal 7 4 4" xfId="1087"/>
    <cellStyle name="Normal 7 4 5" xfId="564"/>
    <cellStyle name="Normal 7 5" xfId="124"/>
    <cellStyle name="Normal 7 5 2" xfId="308"/>
    <cellStyle name="Normal 7 5 2 2" xfId="1292"/>
    <cellStyle name="Normal 7 5 2 3" xfId="741"/>
    <cellStyle name="Normal 7 5 3" xfId="918"/>
    <cellStyle name="Normal 7 5 4" xfId="1108"/>
    <cellStyle name="Normal 7 5 5" xfId="585"/>
    <cellStyle name="Normal 7 6" xfId="144"/>
    <cellStyle name="Normal 7 6 2" xfId="328"/>
    <cellStyle name="Normal 7 6 2 2" xfId="1312"/>
    <cellStyle name="Normal 7 6 2 3" xfId="761"/>
    <cellStyle name="Normal 7 6 3" xfId="938"/>
    <cellStyle name="Normal 7 6 4" xfId="1128"/>
    <cellStyle name="Normal 7 6 5" xfId="605"/>
    <cellStyle name="Normal 7 7" xfId="166"/>
    <cellStyle name="Normal 7 7 2" xfId="350"/>
    <cellStyle name="Normal 7 7 2 2" xfId="1334"/>
    <cellStyle name="Normal 7 7 2 3" xfId="783"/>
    <cellStyle name="Normal 7 7 3" xfId="960"/>
    <cellStyle name="Normal 7 7 4" xfId="1150"/>
    <cellStyle name="Normal 7 7 5" xfId="471"/>
    <cellStyle name="Normal 7 8" xfId="194"/>
    <cellStyle name="Normal 7 8 2" xfId="1178"/>
    <cellStyle name="Normal 7 8 3" xfId="627"/>
    <cellStyle name="Normal 7 9" xfId="379"/>
    <cellStyle name="Normal 7 9 2" xfId="1363"/>
    <cellStyle name="Normal 7 9 3" xfId="804"/>
    <cellStyle name="Normal 8" xfId="7"/>
    <cellStyle name="Normal 8 10" xfId="403"/>
    <cellStyle name="Normal 8 10 2" xfId="1387"/>
    <cellStyle name="Normal 8 11" xfId="995"/>
    <cellStyle name="Normal 8 12" xfId="431"/>
    <cellStyle name="Normal 8 2" xfId="46"/>
    <cellStyle name="Normal 8 2 2" xfId="230"/>
    <cellStyle name="Normal 8 2 2 2" xfId="1214"/>
    <cellStyle name="Normal 8 2 2 3" xfId="663"/>
    <cellStyle name="Normal 8 2 3" xfId="840"/>
    <cellStyle name="Normal 8 2 4" xfId="1030"/>
    <cellStyle name="Normal 8 2 5" xfId="507"/>
    <cellStyle name="Normal 8 3" xfId="83"/>
    <cellStyle name="Normal 8 3 2" xfId="267"/>
    <cellStyle name="Normal 8 3 2 2" xfId="1251"/>
    <cellStyle name="Normal 8 3 2 3" xfId="700"/>
    <cellStyle name="Normal 8 3 3" xfId="877"/>
    <cellStyle name="Normal 8 3 4" xfId="1067"/>
    <cellStyle name="Normal 8 3 5" xfId="544"/>
    <cellStyle name="Normal 8 4" xfId="104"/>
    <cellStyle name="Normal 8 4 2" xfId="288"/>
    <cellStyle name="Normal 8 4 2 2" xfId="1272"/>
    <cellStyle name="Normal 8 4 2 3" xfId="721"/>
    <cellStyle name="Normal 8 4 3" xfId="898"/>
    <cellStyle name="Normal 8 4 4" xfId="1088"/>
    <cellStyle name="Normal 8 4 5" xfId="565"/>
    <cellStyle name="Normal 8 5" xfId="125"/>
    <cellStyle name="Normal 8 5 2" xfId="309"/>
    <cellStyle name="Normal 8 5 2 2" xfId="1293"/>
    <cellStyle name="Normal 8 5 2 3" xfId="742"/>
    <cellStyle name="Normal 8 5 3" xfId="919"/>
    <cellStyle name="Normal 8 5 4" xfId="1109"/>
    <cellStyle name="Normal 8 5 5" xfId="586"/>
    <cellStyle name="Normal 8 6" xfId="145"/>
    <cellStyle name="Normal 8 6 2" xfId="329"/>
    <cellStyle name="Normal 8 6 2 2" xfId="1313"/>
    <cellStyle name="Normal 8 6 2 3" xfId="762"/>
    <cellStyle name="Normal 8 6 3" xfId="939"/>
    <cellStyle name="Normal 8 6 4" xfId="1129"/>
    <cellStyle name="Normal 8 6 5" xfId="606"/>
    <cellStyle name="Normal 8 7" xfId="167"/>
    <cellStyle name="Normal 8 7 2" xfId="351"/>
    <cellStyle name="Normal 8 7 2 2" xfId="1335"/>
    <cellStyle name="Normal 8 7 2 3" xfId="784"/>
    <cellStyle name="Normal 8 7 3" xfId="961"/>
    <cellStyle name="Normal 8 7 4" xfId="1151"/>
    <cellStyle name="Normal 8 7 5" xfId="472"/>
    <cellStyle name="Normal 8 8" xfId="195"/>
    <cellStyle name="Normal 8 8 2" xfId="1179"/>
    <cellStyle name="Normal 8 8 3" xfId="628"/>
    <cellStyle name="Normal 8 9" xfId="380"/>
    <cellStyle name="Normal 8 9 2" xfId="1364"/>
    <cellStyle name="Normal 8 9 3" xfId="805"/>
    <cellStyle name="Normal 9" xfId="8"/>
    <cellStyle name="Normal 9 10" xfId="404"/>
    <cellStyle name="Normal 9 10 2" xfId="1388"/>
    <cellStyle name="Normal 9 11" xfId="996"/>
    <cellStyle name="Normal 9 12" xfId="432"/>
    <cellStyle name="Normal 9 2" xfId="47"/>
    <cellStyle name="Normal 9 2 2" xfId="231"/>
    <cellStyle name="Normal 9 2 2 2" xfId="1215"/>
    <cellStyle name="Normal 9 2 2 3" xfId="664"/>
    <cellStyle name="Normal 9 2 3" xfId="841"/>
    <cellStyle name="Normal 9 2 4" xfId="1031"/>
    <cellStyle name="Normal 9 2 5" xfId="508"/>
    <cellStyle name="Normal 9 3" xfId="84"/>
    <cellStyle name="Normal 9 3 2" xfId="268"/>
    <cellStyle name="Normal 9 3 2 2" xfId="1252"/>
    <cellStyle name="Normal 9 3 2 3" xfId="701"/>
    <cellStyle name="Normal 9 3 3" xfId="878"/>
    <cellStyle name="Normal 9 3 4" xfId="1068"/>
    <cellStyle name="Normal 9 3 5" xfId="545"/>
    <cellStyle name="Normal 9 4" xfId="105"/>
    <cellStyle name="Normal 9 4 2" xfId="289"/>
    <cellStyle name="Normal 9 4 2 2" xfId="1273"/>
    <cellStyle name="Normal 9 4 2 3" xfId="722"/>
    <cellStyle name="Normal 9 4 3" xfId="899"/>
    <cellStyle name="Normal 9 4 4" xfId="1089"/>
    <cellStyle name="Normal 9 4 5" xfId="566"/>
    <cellStyle name="Normal 9 5" xfId="126"/>
    <cellStyle name="Normal 9 5 2" xfId="310"/>
    <cellStyle name="Normal 9 5 2 2" xfId="1294"/>
    <cellStyle name="Normal 9 5 2 3" xfId="743"/>
    <cellStyle name="Normal 9 5 3" xfId="920"/>
    <cellStyle name="Normal 9 5 4" xfId="1110"/>
    <cellStyle name="Normal 9 5 5" xfId="587"/>
    <cellStyle name="Normal 9 6" xfId="146"/>
    <cellStyle name="Normal 9 6 2" xfId="330"/>
    <cellStyle name="Normal 9 6 2 2" xfId="1314"/>
    <cellStyle name="Normal 9 6 2 3" xfId="763"/>
    <cellStyle name="Normal 9 6 3" xfId="940"/>
    <cellStyle name="Normal 9 6 4" xfId="1130"/>
    <cellStyle name="Normal 9 6 5" xfId="607"/>
    <cellStyle name="Normal 9 7" xfId="168"/>
    <cellStyle name="Normal 9 7 2" xfId="352"/>
    <cellStyle name="Normal 9 7 2 2" xfId="1336"/>
    <cellStyle name="Normal 9 7 2 3" xfId="785"/>
    <cellStyle name="Normal 9 7 3" xfId="962"/>
    <cellStyle name="Normal 9 7 4" xfId="1152"/>
    <cellStyle name="Normal 9 7 5" xfId="473"/>
    <cellStyle name="Normal 9 8" xfId="196"/>
    <cellStyle name="Normal 9 8 2" xfId="1180"/>
    <cellStyle name="Normal 9 8 3" xfId="629"/>
    <cellStyle name="Normal 9 9" xfId="381"/>
    <cellStyle name="Normal 9 9 2" xfId="1365"/>
    <cellStyle name="Normal 9 9 3" xfId="806"/>
    <cellStyle name="Normal 933" xfId="31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U677"/>
  <sheetViews>
    <sheetView tabSelected="1" zoomScale="50" zoomScaleNormal="50" zoomScaleSheetLayoutView="50" workbookViewId="0">
      <selection activeCell="S14" sqref="S14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3" t="s">
        <v>364</v>
      </c>
      <c r="B1" s="164"/>
      <c r="C1" s="164"/>
      <c r="D1" s="164"/>
      <c r="E1" s="164"/>
      <c r="F1" s="164"/>
      <c r="G1" s="164"/>
      <c r="H1" s="164"/>
      <c r="I1" s="164"/>
      <c r="J1" s="164"/>
      <c r="K1" s="165"/>
    </row>
    <row r="2" spans="1:16" ht="18">
      <c r="A2" s="256"/>
      <c r="B2" s="257"/>
      <c r="C2" s="257"/>
      <c r="D2" s="257"/>
      <c r="E2" s="257"/>
      <c r="F2" s="257"/>
      <c r="G2" s="257"/>
      <c r="H2" s="257"/>
      <c r="I2" s="257"/>
      <c r="J2" s="47"/>
      <c r="K2" s="48"/>
    </row>
    <row r="3" spans="1:16" ht="24" thickBot="1">
      <c r="A3" s="256"/>
      <c r="B3" s="257"/>
      <c r="C3" s="257"/>
      <c r="D3" s="257"/>
      <c r="E3" s="257"/>
      <c r="F3" s="257"/>
      <c r="G3" s="257"/>
      <c r="H3" s="257"/>
      <c r="I3" s="257"/>
      <c r="J3" s="105">
        <f>K3+1</f>
        <v>46257</v>
      </c>
      <c r="K3" s="100">
        <f>H58</f>
        <v>46256</v>
      </c>
    </row>
    <row r="4" spans="1:16" ht="18.75" thickBot="1">
      <c r="A4" s="256"/>
      <c r="B4" s="257"/>
      <c r="C4" s="257"/>
      <c r="D4" s="257"/>
      <c r="E4" s="257"/>
      <c r="F4" s="257"/>
      <c r="G4" s="257"/>
      <c r="H4" s="257"/>
      <c r="I4" s="257"/>
      <c r="J4" s="106" t="s">
        <v>0</v>
      </c>
      <c r="K4" s="93" t="s">
        <v>1</v>
      </c>
    </row>
    <row r="5" spans="1:16" ht="24" thickBot="1">
      <c r="A5" s="258"/>
      <c r="B5" s="259"/>
      <c r="C5" s="259"/>
      <c r="D5" s="259"/>
      <c r="E5" s="259"/>
      <c r="F5" s="259"/>
      <c r="G5" s="259"/>
      <c r="H5" s="259"/>
      <c r="I5" s="259"/>
      <c r="J5" s="94">
        <v>0.375</v>
      </c>
      <c r="K5" s="94">
        <v>0.79166666666666663</v>
      </c>
    </row>
    <row r="6" spans="1:16" ht="28.5" thickBot="1">
      <c r="A6" s="166" t="s">
        <v>2</v>
      </c>
      <c r="B6" s="167"/>
      <c r="C6" s="168"/>
      <c r="D6" s="168"/>
      <c r="E6" s="168"/>
      <c r="F6" s="168"/>
      <c r="G6" s="168"/>
      <c r="H6" s="168"/>
      <c r="I6" s="169"/>
      <c r="J6" s="83">
        <f>J29</f>
        <v>6141.9221642808989</v>
      </c>
      <c r="K6" s="83">
        <f>K29</f>
        <v>6517.2574043767545</v>
      </c>
    </row>
    <row r="7" spans="1:16" ht="52.5">
      <c r="A7" s="274" t="s">
        <v>3</v>
      </c>
      <c r="B7" s="260"/>
      <c r="C7" s="261"/>
      <c r="D7" s="264" t="s">
        <v>4</v>
      </c>
      <c r="E7" s="265"/>
      <c r="F7" s="214" t="s">
        <v>5</v>
      </c>
      <c r="G7" s="3" t="s">
        <v>6</v>
      </c>
      <c r="H7" s="170" t="s">
        <v>7</v>
      </c>
      <c r="I7" s="171"/>
      <c r="J7" s="268"/>
      <c r="K7" s="269"/>
    </row>
    <row r="8" spans="1:16" ht="53.25" thickBot="1">
      <c r="A8" s="275"/>
      <c r="B8" s="262"/>
      <c r="C8" s="263"/>
      <c r="D8" s="266"/>
      <c r="E8" s="267"/>
      <c r="F8" s="215"/>
      <c r="G8" s="4" t="s">
        <v>8</v>
      </c>
      <c r="H8" s="5" t="s">
        <v>9</v>
      </c>
      <c r="I8" s="49" t="s">
        <v>10</v>
      </c>
      <c r="J8" s="270"/>
      <c r="K8" s="271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2" t="s">
        <v>16</v>
      </c>
      <c r="G9" s="173"/>
      <c r="H9" s="173"/>
      <c r="I9" s="173"/>
      <c r="J9" s="174"/>
      <c r="K9" s="175"/>
      <c r="L9" s="120"/>
    </row>
    <row r="10" spans="1:16" ht="31.5">
      <c r="A10" s="276"/>
      <c r="B10" s="9" t="s">
        <v>17</v>
      </c>
      <c r="C10" s="10" t="s">
        <v>18</v>
      </c>
      <c r="D10" s="135">
        <v>231.29</v>
      </c>
      <c r="E10" s="68">
        <f>D10*0.024</f>
        <v>5.5509599999999999</v>
      </c>
      <c r="F10" s="112" t="s">
        <v>19</v>
      </c>
      <c r="G10" s="139">
        <v>620.1</v>
      </c>
      <c r="H10" s="142">
        <v>622.19000000000005</v>
      </c>
      <c r="I10" s="142">
        <v>622.69000000000005</v>
      </c>
      <c r="J10" s="78">
        <v>233.04771423339801</v>
      </c>
      <c r="K10" s="78">
        <v>233.57209777832</v>
      </c>
      <c r="L10" s="120"/>
      <c r="M10" s="50"/>
      <c r="P10" s="110"/>
    </row>
    <row r="11" spans="1:16" ht="31.5">
      <c r="A11" s="277"/>
      <c r="B11" s="12" t="s">
        <v>20</v>
      </c>
      <c r="C11" s="13" t="s">
        <v>21</v>
      </c>
      <c r="D11" s="135">
        <v>58.95</v>
      </c>
      <c r="E11" s="68">
        <f t="shared" ref="E11:E17" si="0">D11*0.024</f>
        <v>1.4148000000000001</v>
      </c>
      <c r="F11" s="113" t="s">
        <v>22</v>
      </c>
      <c r="G11" s="140"/>
      <c r="H11" s="142"/>
      <c r="I11" s="142"/>
      <c r="J11" s="143">
        <v>62.311317443847699</v>
      </c>
      <c r="K11" s="143">
        <v>60.264556884765597</v>
      </c>
      <c r="L11" s="120"/>
      <c r="M11" s="50"/>
      <c r="P11" s="110"/>
    </row>
    <row r="12" spans="1:16" ht="31.5">
      <c r="A12" s="277"/>
      <c r="B12" s="12" t="s">
        <v>23</v>
      </c>
      <c r="C12" s="13" t="s">
        <v>24</v>
      </c>
      <c r="D12" s="101">
        <v>20.329999999999998</v>
      </c>
      <c r="E12" s="68">
        <f t="shared" si="0"/>
        <v>0.48791999999999996</v>
      </c>
      <c r="F12" s="113" t="s">
        <v>25</v>
      </c>
      <c r="G12" s="141">
        <v>1471.8</v>
      </c>
      <c r="H12" s="142">
        <v>1467.6</v>
      </c>
      <c r="I12" s="142">
        <v>1468.4</v>
      </c>
      <c r="J12" s="143">
        <v>0</v>
      </c>
      <c r="K12" s="143">
        <v>57.506385803222699</v>
      </c>
      <c r="L12" s="120"/>
      <c r="M12" s="50"/>
      <c r="P12" s="110"/>
    </row>
    <row r="13" spans="1:16" ht="31.5">
      <c r="A13" s="277"/>
      <c r="B13" s="12" t="s">
        <v>26</v>
      </c>
      <c r="C13" s="13" t="s">
        <v>27</v>
      </c>
      <c r="D13" s="101">
        <v>237.05</v>
      </c>
      <c r="E13" s="68">
        <f t="shared" si="0"/>
        <v>5.6892000000000005</v>
      </c>
      <c r="F13" s="113" t="s">
        <v>28</v>
      </c>
      <c r="G13" s="139">
        <v>121.1</v>
      </c>
      <c r="H13" s="142">
        <v>123.24</v>
      </c>
      <c r="I13" s="142">
        <v>122.79</v>
      </c>
      <c r="J13" s="143">
        <v>234.99461364746099</v>
      </c>
      <c r="K13" s="143">
        <v>237.54678344726599</v>
      </c>
      <c r="L13" s="120"/>
      <c r="M13" s="50"/>
      <c r="P13" s="110"/>
    </row>
    <row r="14" spans="1:16" ht="31.5">
      <c r="A14" s="277"/>
      <c r="B14" s="12" t="s">
        <v>29</v>
      </c>
      <c r="C14" s="13" t="s">
        <v>30</v>
      </c>
      <c r="D14" s="101">
        <v>40.21</v>
      </c>
      <c r="E14" s="68">
        <f t="shared" si="0"/>
        <v>0.96504000000000001</v>
      </c>
      <c r="F14" s="113" t="s">
        <v>31</v>
      </c>
      <c r="G14" s="139">
        <v>853.59</v>
      </c>
      <c r="H14" s="142">
        <v>850.77</v>
      </c>
      <c r="I14" s="142">
        <v>851.01</v>
      </c>
      <c r="J14" s="143">
        <v>23.223281860351602</v>
      </c>
      <c r="K14" s="143">
        <v>76.368408203125</v>
      </c>
      <c r="L14" s="120"/>
      <c r="M14" s="50"/>
      <c r="P14" s="110"/>
    </row>
    <row r="15" spans="1:16" ht="31.5">
      <c r="A15" s="277"/>
      <c r="B15" s="12" t="s">
        <v>32</v>
      </c>
      <c r="C15" s="13" t="s">
        <v>33</v>
      </c>
      <c r="D15" s="101">
        <v>17.25</v>
      </c>
      <c r="E15" s="68">
        <f t="shared" si="0"/>
        <v>0.41400000000000003</v>
      </c>
      <c r="F15" s="114" t="s">
        <v>34</v>
      </c>
      <c r="G15" s="139">
        <v>635.51</v>
      </c>
      <c r="H15" s="142">
        <v>634.98</v>
      </c>
      <c r="I15" s="142">
        <v>635.67999999999995</v>
      </c>
      <c r="J15" s="143">
        <v>0.29293918609619102</v>
      </c>
      <c r="K15" s="143">
        <v>0.29554301500320401</v>
      </c>
      <c r="L15" s="120"/>
      <c r="M15" s="50"/>
      <c r="P15" s="110"/>
    </row>
    <row r="16" spans="1:16" ht="32.25" thickBot="1">
      <c r="A16" s="277"/>
      <c r="B16" s="12" t="s">
        <v>35</v>
      </c>
      <c r="C16" s="14" t="s">
        <v>36</v>
      </c>
      <c r="D16" s="111">
        <v>6.41</v>
      </c>
      <c r="E16" s="68">
        <f t="shared" si="0"/>
        <v>0.15384</v>
      </c>
      <c r="F16" s="115" t="s">
        <v>37</v>
      </c>
      <c r="G16" s="139">
        <v>2747.1</v>
      </c>
      <c r="H16" s="142">
        <v>2725.7</v>
      </c>
      <c r="I16" s="142">
        <v>2726.3</v>
      </c>
      <c r="J16" s="144">
        <v>17.103691101074201</v>
      </c>
      <c r="K16" s="144">
        <v>14.755811691284199</v>
      </c>
      <c r="L16" s="120"/>
      <c r="M16" s="50"/>
      <c r="P16" s="110"/>
    </row>
    <row r="17" spans="1:17" ht="32.25" thickBot="1">
      <c r="A17" s="278"/>
      <c r="B17" s="15" t="s">
        <v>38</v>
      </c>
      <c r="C17" s="65">
        <v>2099.5</v>
      </c>
      <c r="D17" s="16">
        <f>SUM(D10:D16)</f>
        <v>611.49</v>
      </c>
      <c r="E17" s="68">
        <f t="shared" si="0"/>
        <v>14.67576</v>
      </c>
      <c r="F17" s="221"/>
      <c r="G17" s="222"/>
      <c r="H17" s="222"/>
      <c r="I17" s="223"/>
      <c r="J17" s="64">
        <f>SUM(J10:J16)</f>
        <v>570.97355747222866</v>
      </c>
      <c r="K17" s="64">
        <f>SUM(K10:K16)</f>
        <v>680.30958682298672</v>
      </c>
      <c r="L17" s="50"/>
    </row>
    <row r="18" spans="1:17" ht="34.5" thickBot="1">
      <c r="A18" s="17" t="s">
        <v>40</v>
      </c>
      <c r="B18" s="224"/>
      <c r="C18" s="225"/>
      <c r="D18" s="225"/>
      <c r="E18" s="225"/>
      <c r="F18" s="225"/>
      <c r="G18" s="225"/>
      <c r="H18" s="225"/>
      <c r="I18" s="225"/>
      <c r="J18" s="225"/>
      <c r="K18" s="226"/>
      <c r="L18" s="50"/>
      <c r="P18" s="108"/>
    </row>
    <row r="19" spans="1:17" ht="23.25" customHeight="1">
      <c r="A19" s="279"/>
      <c r="B19" s="281" t="s">
        <v>41</v>
      </c>
      <c r="C19" s="283" t="s">
        <v>42</v>
      </c>
      <c r="D19" s="286">
        <v>1685.47</v>
      </c>
      <c r="E19" s="210">
        <f>D19*0.024</f>
        <v>40.451280000000004</v>
      </c>
      <c r="F19" s="227" t="s">
        <v>43</v>
      </c>
      <c r="G19" s="228"/>
      <c r="H19" s="250"/>
      <c r="I19" s="251"/>
      <c r="J19" s="236">
        <v>1701</v>
      </c>
      <c r="K19" s="236">
        <v>1697</v>
      </c>
      <c r="L19" s="50"/>
    </row>
    <row r="20" spans="1:17" ht="32.25" thickBot="1">
      <c r="A20" s="277"/>
      <c r="B20" s="282"/>
      <c r="C20" s="284"/>
      <c r="D20" s="287"/>
      <c r="E20" s="211"/>
      <c r="F20" s="62" t="s">
        <v>44</v>
      </c>
      <c r="G20" s="11">
        <v>110.92</v>
      </c>
      <c r="H20" s="252"/>
      <c r="I20" s="253"/>
      <c r="J20" s="237"/>
      <c r="K20" s="237"/>
      <c r="L20" s="50"/>
    </row>
    <row r="21" spans="1:17" ht="32.25" thickBot="1">
      <c r="A21" s="278"/>
      <c r="B21" s="19" t="s">
        <v>45</v>
      </c>
      <c r="C21" s="20">
        <v>2200</v>
      </c>
      <c r="D21" s="117">
        <f>D19</f>
        <v>1685.47</v>
      </c>
      <c r="E21" s="21">
        <f t="shared" ref="E21:E29" si="1">D21*0.024</f>
        <v>40.451280000000004</v>
      </c>
      <c r="F21" s="18" t="s">
        <v>46</v>
      </c>
      <c r="G21" s="11">
        <v>67.8</v>
      </c>
      <c r="H21" s="254"/>
      <c r="I21" s="255"/>
      <c r="J21" s="66">
        <f>J19</f>
        <v>1701</v>
      </c>
      <c r="K21" s="66">
        <f>K19</f>
        <v>1697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418.92</v>
      </c>
      <c r="E22" s="21">
        <f>D22*0.024</f>
        <v>10.054080000000001</v>
      </c>
      <c r="F22" s="24" t="s">
        <v>50</v>
      </c>
      <c r="G22" s="229" t="s">
        <v>51</v>
      </c>
      <c r="H22" s="229"/>
      <c r="I22" s="230"/>
      <c r="J22" s="76">
        <v>294.19921875</v>
      </c>
      <c r="K22" s="76">
        <v>495.48828125</v>
      </c>
      <c r="L22" s="50"/>
    </row>
    <row r="23" spans="1:17" ht="29.25" customHeight="1">
      <c r="A23" s="280"/>
      <c r="B23" s="25" t="s">
        <v>52</v>
      </c>
      <c r="C23" s="18" t="s">
        <v>53</v>
      </c>
      <c r="D23" s="11">
        <v>325.62</v>
      </c>
      <c r="E23" s="21">
        <f t="shared" ref="E23:E28" si="2">D23*0.024</f>
        <v>7.8148800000000005</v>
      </c>
      <c r="F23" s="216">
        <f>D22+D23+D24+D25</f>
        <v>835.06999999999994</v>
      </c>
      <c r="G23" s="238"/>
      <c r="H23" s="238" t="s">
        <v>54</v>
      </c>
      <c r="I23" s="233" t="s">
        <v>128</v>
      </c>
      <c r="J23" s="85">
        <v>330.28567504882801</v>
      </c>
      <c r="K23" s="85">
        <v>323.43591308593801</v>
      </c>
      <c r="L23" s="50"/>
      <c r="Q23" s="1" t="s">
        <v>55</v>
      </c>
    </row>
    <row r="24" spans="1:17" ht="31.5">
      <c r="A24" s="256"/>
      <c r="B24" s="25" t="s">
        <v>56</v>
      </c>
      <c r="C24" s="18" t="s">
        <v>57</v>
      </c>
      <c r="D24" s="71">
        <v>50.22</v>
      </c>
      <c r="E24" s="21">
        <f t="shared" si="2"/>
        <v>1.2052799999999999</v>
      </c>
      <c r="F24" s="217"/>
      <c r="G24" s="239"/>
      <c r="H24" s="239"/>
      <c r="I24" s="234"/>
      <c r="J24" s="85">
        <v>46.454944610595703</v>
      </c>
      <c r="K24" s="85">
        <v>55.077327728271499</v>
      </c>
      <c r="L24" s="50"/>
    </row>
    <row r="25" spans="1:17" ht="26.25">
      <c r="A25" s="256"/>
      <c r="B25" s="25" t="s">
        <v>58</v>
      </c>
      <c r="C25" s="18"/>
      <c r="D25" s="71">
        <v>40.31</v>
      </c>
      <c r="E25" s="21">
        <f t="shared" si="2"/>
        <v>0.96744000000000008</v>
      </c>
      <c r="F25" s="218"/>
      <c r="G25" s="240"/>
      <c r="H25" s="240"/>
      <c r="I25" s="235"/>
      <c r="J25" s="85">
        <v>31.542707443237301</v>
      </c>
      <c r="K25" s="85">
        <v>55.670829772949197</v>
      </c>
    </row>
    <row r="26" spans="1:17" ht="26.25">
      <c r="A26" s="256"/>
      <c r="B26" s="25" t="s">
        <v>59</v>
      </c>
      <c r="C26" s="285"/>
      <c r="D26" s="71">
        <v>742.98</v>
      </c>
      <c r="E26" s="21">
        <f t="shared" si="2"/>
        <v>17.831520000000001</v>
      </c>
      <c r="F26" s="27" t="s">
        <v>60</v>
      </c>
      <c r="G26" s="26" t="s">
        <v>61</v>
      </c>
      <c r="H26" s="104">
        <v>6517</v>
      </c>
      <c r="I26" s="72" t="s">
        <v>365</v>
      </c>
      <c r="J26" s="118">
        <v>1701.9248390197758</v>
      </c>
      <c r="K26" s="118">
        <v>1858.555146694184</v>
      </c>
      <c r="N26" s="52"/>
    </row>
    <row r="27" spans="1:17" ht="30" customHeight="1">
      <c r="A27" s="256"/>
      <c r="B27" s="29" t="s">
        <v>62</v>
      </c>
      <c r="C27" s="285"/>
      <c r="D27" s="71">
        <v>2102.6025584622626</v>
      </c>
      <c r="E27" s="21">
        <f t="shared" si="2"/>
        <v>50.462461403094302</v>
      </c>
      <c r="F27" s="219">
        <f>G20+G21+F23+D26</f>
        <v>1756.77</v>
      </c>
      <c r="G27" s="30" t="s">
        <v>63</v>
      </c>
      <c r="H27" s="107">
        <v>5733</v>
      </c>
      <c r="I27" s="72" t="s">
        <v>366</v>
      </c>
      <c r="J27" s="85">
        <v>2168.0237677888949</v>
      </c>
      <c r="K27" s="85">
        <v>2281.3926708595832</v>
      </c>
      <c r="N27" s="52"/>
    </row>
    <row r="28" spans="1:17" ht="30" customHeight="1" thickBot="1">
      <c r="A28" s="256"/>
      <c r="B28" s="25" t="s">
        <v>64</v>
      </c>
      <c r="C28" s="285"/>
      <c r="D28" s="109">
        <v>2196.1872609456404</v>
      </c>
      <c r="E28" s="21">
        <f t="shared" si="2"/>
        <v>52.708494262695375</v>
      </c>
      <c r="F28" s="220"/>
      <c r="G28" s="26" t="s">
        <v>65</v>
      </c>
      <c r="H28" s="231">
        <f>D29</f>
        <v>6156.3325584622617</v>
      </c>
      <c r="I28" s="232"/>
      <c r="J28" s="77">
        <v>2237.85717773438</v>
      </c>
      <c r="K28" s="77">
        <v>2277.2099609375</v>
      </c>
    </row>
    <row r="29" spans="1:17" ht="72" customHeight="1" thickBot="1">
      <c r="A29" s="256"/>
      <c r="B29" s="31" t="s">
        <v>66</v>
      </c>
      <c r="C29" s="285"/>
      <c r="D29" s="70">
        <f>D27+D21+D17+F27</f>
        <v>6156.3325584622617</v>
      </c>
      <c r="E29" s="21">
        <f t="shared" si="1"/>
        <v>147.75198140309428</v>
      </c>
      <c r="F29" s="241" t="s">
        <v>67</v>
      </c>
      <c r="G29" s="241"/>
      <c r="H29" s="28">
        <v>6764</v>
      </c>
      <c r="I29" s="145">
        <v>18.777777777777779</v>
      </c>
      <c r="J29" s="67">
        <f>J17+J26+J27+J21</f>
        <v>6141.9221642808989</v>
      </c>
      <c r="K29" s="67">
        <f>K17+K26+K27+K21</f>
        <v>6517.2574043767545</v>
      </c>
      <c r="M29" s="1" t="s">
        <v>68</v>
      </c>
      <c r="O29" s="1" t="s">
        <v>39</v>
      </c>
    </row>
    <row r="30" spans="1:17" ht="27" thickBot="1">
      <c r="A30" s="176"/>
      <c r="B30" s="177"/>
      <c r="C30" s="177"/>
      <c r="D30" s="177"/>
      <c r="E30" s="178"/>
      <c r="F30" s="178"/>
      <c r="G30" s="178"/>
      <c r="H30" s="178"/>
      <c r="I30" s="178"/>
      <c r="J30" s="179" t="s">
        <v>69</v>
      </c>
      <c r="K30" s="180"/>
    </row>
    <row r="31" spans="1:17" ht="26.25">
      <c r="A31" s="181" t="s">
        <v>70</v>
      </c>
      <c r="B31" s="182"/>
      <c r="C31" s="182"/>
      <c r="D31" s="183"/>
      <c r="E31" s="212" t="s">
        <v>71</v>
      </c>
      <c r="F31" s="184" t="s">
        <v>350</v>
      </c>
      <c r="G31" s="184"/>
      <c r="H31" s="184" t="s">
        <v>72</v>
      </c>
      <c r="I31" s="184"/>
      <c r="J31" s="184" t="s">
        <v>351</v>
      </c>
      <c r="K31" s="185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3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1721.2673872447906</v>
      </c>
      <c r="G33" s="33">
        <f>F33*0.024</f>
        <v>41.310417293874977</v>
      </c>
      <c r="H33" s="74">
        <v>1660.4466857910163</v>
      </c>
      <c r="I33" s="33">
        <f>H33*0.024</f>
        <v>39.850720458984391</v>
      </c>
      <c r="J33" s="75">
        <v>1677.1970568289073</v>
      </c>
      <c r="K33" s="54">
        <f>J33*0.024</f>
        <v>40.252729363893778</v>
      </c>
    </row>
    <row r="34" spans="1:15" ht="26.25">
      <c r="A34" s="87" t="s">
        <v>23</v>
      </c>
      <c r="B34" s="96" t="s">
        <v>367</v>
      </c>
      <c r="C34" s="89" t="s">
        <v>78</v>
      </c>
      <c r="D34" s="96" t="s">
        <v>76</v>
      </c>
      <c r="E34" s="32" t="s">
        <v>79</v>
      </c>
      <c r="F34" s="73">
        <v>2207.3125992220994</v>
      </c>
      <c r="G34" s="33">
        <f t="shared" ref="G34:G36" si="3">F34*0.024</f>
        <v>52.975502381330386</v>
      </c>
      <c r="H34" s="74">
        <v>2232.8087615966815</v>
      </c>
      <c r="I34" s="33">
        <f t="shared" ref="I34:I36" si="4">H34*0.024</f>
        <v>53.587410278320355</v>
      </c>
      <c r="J34" s="75">
        <v>1808.9870840025205</v>
      </c>
      <c r="K34" s="54">
        <f t="shared" ref="K34:K36" si="5">J34*0.024</f>
        <v>43.415690016060495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1462.8798635416667</v>
      </c>
      <c r="G35" s="33">
        <f t="shared" si="3"/>
        <v>35.109116725</v>
      </c>
      <c r="H35" s="74">
        <v>1390.4890340169288</v>
      </c>
      <c r="I35" s="33">
        <f t="shared" si="4"/>
        <v>33.37173681640629</v>
      </c>
      <c r="J35" s="75">
        <v>1310.2014791666659</v>
      </c>
      <c r="K35" s="54">
        <f t="shared" si="5"/>
        <v>31.444835499999982</v>
      </c>
    </row>
    <row r="36" spans="1:15" ht="26.25">
      <c r="A36" s="87" t="s">
        <v>82</v>
      </c>
      <c r="B36" s="97" t="s">
        <v>368</v>
      </c>
      <c r="C36" s="89" t="s">
        <v>83</v>
      </c>
      <c r="D36" s="96" t="s">
        <v>76</v>
      </c>
      <c r="E36" s="35" t="s">
        <v>84</v>
      </c>
      <c r="F36" s="73">
        <v>573.14357593549096</v>
      </c>
      <c r="G36" s="33">
        <f t="shared" si="3"/>
        <v>13.755445822451783</v>
      </c>
      <c r="H36" s="74">
        <v>556.89353561401379</v>
      </c>
      <c r="I36" s="33">
        <f t="shared" si="4"/>
        <v>13.365444854736332</v>
      </c>
      <c r="J36" s="75">
        <v>557.99368020833344</v>
      </c>
      <c r="K36" s="54">
        <f t="shared" si="5"/>
        <v>13.391848325000003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5964.6034259440476</v>
      </c>
      <c r="G37" s="103">
        <f>F37*0.024</f>
        <v>143.15048222265713</v>
      </c>
      <c r="H37" s="102">
        <f>SUM(H33:H36)</f>
        <v>5840.6380170186403</v>
      </c>
      <c r="I37" s="103">
        <f>H37*0.024</f>
        <v>140.17531240844738</v>
      </c>
      <c r="J37" s="102">
        <f>SUM(J33:J36)</f>
        <v>5354.3793002064267</v>
      </c>
      <c r="K37" s="103">
        <f>J37*0.024</f>
        <v>128.50510320495425</v>
      </c>
    </row>
    <row r="38" spans="1:15" ht="28.5">
      <c r="A38" s="87" t="s">
        <v>88</v>
      </c>
      <c r="B38" s="131" t="s">
        <v>309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2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3"/>
    </row>
    <row r="40" spans="1:15" ht="27" thickBot="1">
      <c r="A40" s="196" t="s">
        <v>134</v>
      </c>
      <c r="B40" s="202"/>
      <c r="C40" s="202"/>
      <c r="D40" s="202"/>
      <c r="E40" s="202"/>
      <c r="F40" s="202"/>
      <c r="G40" s="202"/>
      <c r="H40" s="197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76">
        <v>294.19921875</v>
      </c>
      <c r="D41" s="203" t="s">
        <v>93</v>
      </c>
      <c r="E41" s="204"/>
      <c r="F41" s="204"/>
      <c r="G41" s="205"/>
      <c r="H41" s="85">
        <v>330.28567504882801</v>
      </c>
      <c r="I41" s="55"/>
      <c r="J41" s="55"/>
      <c r="K41" s="56"/>
    </row>
    <row r="42" spans="1:15" ht="26.25">
      <c r="A42" s="25"/>
      <c r="B42" s="25" t="s">
        <v>94</v>
      </c>
      <c r="C42" s="85">
        <v>46.454944610595703</v>
      </c>
      <c r="D42" s="206" t="s">
        <v>132</v>
      </c>
      <c r="E42" s="179"/>
      <c r="F42" s="179"/>
      <c r="G42" s="192"/>
      <c r="H42" s="85">
        <v>31.542707443237301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40.977939605712898</v>
      </c>
      <c r="D43" s="191" t="s">
        <v>97</v>
      </c>
      <c r="E43" s="179"/>
      <c r="F43" s="179"/>
      <c r="G43" s="192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27.7289524078369</v>
      </c>
      <c r="D44" s="191" t="s">
        <v>99</v>
      </c>
      <c r="E44" s="179"/>
      <c r="F44" s="179"/>
      <c r="G44" s="192"/>
      <c r="H44" s="80">
        <v>19.9154148101807</v>
      </c>
      <c r="I44" s="55"/>
      <c r="J44" s="82"/>
      <c r="K44" s="56"/>
    </row>
    <row r="45" spans="1:15" ht="26.25">
      <c r="A45" s="43" t="s">
        <v>100</v>
      </c>
      <c r="B45" s="36"/>
      <c r="C45" s="81">
        <v>131.66395568847699</v>
      </c>
      <c r="D45" s="191" t="s">
        <v>101</v>
      </c>
      <c r="E45" s="179"/>
      <c r="F45" s="179"/>
      <c r="G45" s="192"/>
      <c r="H45" s="79">
        <v>6.1431512832641602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238.96864318847699</v>
      </c>
      <c r="D46" s="207" t="s">
        <v>104</v>
      </c>
      <c r="E46" s="208"/>
      <c r="F46" s="208"/>
      <c r="G46" s="209"/>
      <c r="H46" s="98">
        <v>-112.385627746582</v>
      </c>
      <c r="I46" s="55"/>
      <c r="J46" s="55"/>
      <c r="K46" s="56"/>
    </row>
    <row r="47" spans="1:15" ht="26.25">
      <c r="A47" s="34"/>
      <c r="B47" s="46" t="s">
        <v>105</v>
      </c>
      <c r="C47" s="28">
        <v>42.702415466308601</v>
      </c>
      <c r="D47" s="191" t="s">
        <v>130</v>
      </c>
      <c r="E47" s="179"/>
      <c r="F47" s="179"/>
      <c r="G47" s="192"/>
      <c r="H47" s="98">
        <v>13.963559150695801</v>
      </c>
      <c r="I47" s="55"/>
      <c r="J47" s="55"/>
      <c r="K47" s="56"/>
    </row>
    <row r="48" spans="1:15" ht="26.25">
      <c r="A48" s="34"/>
      <c r="B48" s="46" t="s">
        <v>106</v>
      </c>
      <c r="C48" s="28">
        <v>-139.50088500976599</v>
      </c>
      <c r="D48" s="191" t="s">
        <v>107</v>
      </c>
      <c r="E48" s="179"/>
      <c r="F48" s="179"/>
      <c r="G48" s="192"/>
      <c r="H48" s="98">
        <v>200.71275329589801</v>
      </c>
      <c r="I48" s="55"/>
      <c r="J48" s="55"/>
      <c r="K48" s="56"/>
    </row>
    <row r="49" spans="1:29" ht="26.25">
      <c r="A49" s="34"/>
      <c r="B49" s="46" t="s">
        <v>108</v>
      </c>
      <c r="C49" s="28">
        <v>-110.88510131835901</v>
      </c>
      <c r="D49" s="191" t="s">
        <v>109</v>
      </c>
      <c r="E49" s="179"/>
      <c r="F49" s="179"/>
      <c r="G49" s="192"/>
      <c r="H49" s="98">
        <v>68.247840881347699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4.5109567642211896</v>
      </c>
      <c r="D50" s="191" t="s">
        <v>111</v>
      </c>
      <c r="E50" s="179"/>
      <c r="F50" s="179"/>
      <c r="G50" s="192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-28.346462249755898</v>
      </c>
      <c r="D51" s="191" t="s">
        <v>113</v>
      </c>
      <c r="E51" s="179"/>
      <c r="F51" s="179"/>
      <c r="G51" s="192"/>
      <c r="H51" s="98">
        <v>-1044.94226074219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48.064792633056598</v>
      </c>
      <c r="D52" s="191" t="s">
        <v>115</v>
      </c>
      <c r="E52" s="179"/>
      <c r="F52" s="179"/>
      <c r="G52" s="192"/>
      <c r="H52" s="98">
        <v>2.5512380599975599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-188.48799133300801</v>
      </c>
      <c r="D53" s="191" t="s">
        <v>117</v>
      </c>
      <c r="E53" s="179"/>
      <c r="F53" s="179"/>
      <c r="G53" s="192"/>
      <c r="H53" s="99">
        <v>0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3"/>
      <c r="B54" s="194"/>
      <c r="C54" s="195"/>
      <c r="D54" s="195"/>
      <c r="E54" s="195"/>
      <c r="F54" s="195"/>
      <c r="G54" s="195"/>
      <c r="H54" s="195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96" t="s">
        <v>249</v>
      </c>
      <c r="B55" s="197"/>
      <c r="C55" s="198">
        <v>0</v>
      </c>
      <c r="D55" s="199"/>
      <c r="E55" s="199"/>
      <c r="F55" s="199"/>
      <c r="G55" s="199"/>
      <c r="H55" s="199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0" t="s">
        <v>275</v>
      </c>
      <c r="B56" s="201"/>
      <c r="C56" s="201"/>
      <c r="D56" s="201"/>
      <c r="E56" s="201"/>
      <c r="F56" s="201"/>
      <c r="G56" s="201"/>
      <c r="H56" s="201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86" t="s">
        <v>118</v>
      </c>
      <c r="B57" s="187"/>
      <c r="C57" s="187"/>
      <c r="D57" s="187"/>
      <c r="E57" s="187"/>
      <c r="F57" s="187"/>
      <c r="G57" s="187"/>
      <c r="H57" s="188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46249</v>
      </c>
      <c r="B58" s="63">
        <v>46250</v>
      </c>
      <c r="C58" s="63">
        <v>46251</v>
      </c>
      <c r="D58" s="63">
        <v>46252</v>
      </c>
      <c r="E58" s="63">
        <v>46253</v>
      </c>
      <c r="F58" s="63">
        <v>46254</v>
      </c>
      <c r="G58" s="63">
        <v>46255</v>
      </c>
      <c r="H58" s="63">
        <f>G58+1</f>
        <v>46256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746.39</v>
      </c>
      <c r="B59" s="95">
        <v>640.78000000000009</v>
      </c>
      <c r="C59" s="95">
        <v>522.19269999999995</v>
      </c>
      <c r="D59" s="95">
        <v>696.12249999999995</v>
      </c>
      <c r="E59" s="119">
        <v>740.7287</v>
      </c>
      <c r="F59" s="95">
        <v>764.73089999999991</v>
      </c>
      <c r="G59" s="95">
        <v>744.73400000000004</v>
      </c>
      <c r="H59" s="95">
        <f>D17</f>
        <v>611.49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4"/>
      <c r="B60" s="245"/>
      <c r="C60" s="245"/>
      <c r="D60" s="245"/>
      <c r="E60" s="245"/>
      <c r="F60" s="245"/>
      <c r="G60" s="245"/>
      <c r="H60" s="245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46"/>
      <c r="B61" s="247"/>
      <c r="C61" s="247"/>
      <c r="D61" s="247"/>
      <c r="E61" s="247"/>
      <c r="F61" s="247"/>
      <c r="G61" s="247"/>
      <c r="H61" s="247"/>
      <c r="I61" s="189" t="s">
        <v>119</v>
      </c>
      <c r="J61" s="189"/>
      <c r="K61" s="190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8"/>
      <c r="B62" s="249"/>
      <c r="C62" s="249"/>
      <c r="D62" s="249"/>
      <c r="E62" s="249"/>
      <c r="F62" s="249"/>
      <c r="G62" s="249"/>
      <c r="H62" s="249"/>
      <c r="I62" s="272" t="s">
        <v>120</v>
      </c>
      <c r="J62" s="272"/>
      <c r="K62" s="273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L63"/>
  <sheetViews>
    <sheetView zoomScaleNormal="100" workbookViewId="0">
      <selection activeCell="C26" sqref="C26"/>
    </sheetView>
  </sheetViews>
  <sheetFormatPr defaultColWidth="25.140625" defaultRowHeight="15.75" customHeight="1"/>
  <cols>
    <col min="1" max="1" width="9.28515625" style="121" customWidth="1"/>
    <col min="2" max="2" width="26" style="121" customWidth="1"/>
    <col min="3" max="3" width="22.140625" style="121" customWidth="1"/>
    <col min="4" max="4" width="14.5703125" style="121" customWidth="1"/>
    <col min="5" max="5" width="15.140625" style="121" customWidth="1"/>
    <col min="6" max="6" width="23.5703125" style="121" customWidth="1"/>
    <col min="7" max="7" width="23.140625" style="121" customWidth="1"/>
    <col min="8" max="8" width="14.5703125" style="121" customWidth="1"/>
    <col min="9" max="9" width="15" style="121" customWidth="1"/>
    <col min="10" max="10" width="28.7109375" style="121" customWidth="1"/>
    <col min="11" max="11" width="21" style="121" customWidth="1"/>
    <col min="12" max="12" width="14.5703125" style="121" customWidth="1"/>
    <col min="13" max="13" width="26.28515625" style="121" customWidth="1"/>
    <col min="14" max="14" width="17.5703125" style="121" customWidth="1"/>
    <col min="15" max="15" width="9.7109375" style="121" customWidth="1"/>
    <col min="16" max="141" width="11.42578125" style="121" customWidth="1"/>
    <col min="142" max="1782" width="5.7109375" style="121" customWidth="1"/>
    <col min="1783" max="2016" width="25.140625" style="121"/>
    <col min="2017" max="2017" width="8.85546875" style="121" customWidth="1"/>
    <col min="2018" max="2018" width="39.140625" style="121" customWidth="1"/>
    <col min="2019" max="2019" width="26.85546875" style="121" customWidth="1"/>
    <col min="2020" max="2020" width="8.5703125" style="121" customWidth="1"/>
    <col min="2021" max="2021" width="43.42578125" style="121" customWidth="1"/>
    <col min="2022" max="2022" width="16.42578125" style="121" customWidth="1"/>
    <col min="2023" max="2023" width="12.140625" style="121" customWidth="1"/>
    <col min="2024" max="2272" width="25.140625" style="121"/>
    <col min="2273" max="2273" width="8.85546875" style="121" customWidth="1"/>
    <col min="2274" max="2274" width="39.140625" style="121" customWidth="1"/>
    <col min="2275" max="2275" width="26.85546875" style="121" customWidth="1"/>
    <col min="2276" max="2276" width="8.5703125" style="121" customWidth="1"/>
    <col min="2277" max="2277" width="43.42578125" style="121" customWidth="1"/>
    <col min="2278" max="2278" width="16.42578125" style="121" customWidth="1"/>
    <col min="2279" max="2279" width="12.140625" style="121" customWidth="1"/>
    <col min="2280" max="2528" width="25.140625" style="121"/>
    <col min="2529" max="2529" width="8.85546875" style="121" customWidth="1"/>
    <col min="2530" max="2530" width="39.140625" style="121" customWidth="1"/>
    <col min="2531" max="2531" width="26.85546875" style="121" customWidth="1"/>
    <col min="2532" max="2532" width="8.5703125" style="121" customWidth="1"/>
    <col min="2533" max="2533" width="43.42578125" style="121" customWidth="1"/>
    <col min="2534" max="2534" width="16.42578125" style="121" customWidth="1"/>
    <col min="2535" max="2535" width="12.140625" style="121" customWidth="1"/>
    <col min="2536" max="2784" width="25.140625" style="121"/>
    <col min="2785" max="2785" width="8.85546875" style="121" customWidth="1"/>
    <col min="2786" max="2786" width="39.140625" style="121" customWidth="1"/>
    <col min="2787" max="2787" width="26.85546875" style="121" customWidth="1"/>
    <col min="2788" max="2788" width="8.5703125" style="121" customWidth="1"/>
    <col min="2789" max="2789" width="43.42578125" style="121" customWidth="1"/>
    <col min="2790" max="2790" width="16.42578125" style="121" customWidth="1"/>
    <col min="2791" max="2791" width="12.140625" style="121" customWidth="1"/>
    <col min="2792" max="3040" width="25.140625" style="121"/>
    <col min="3041" max="3041" width="8.85546875" style="121" customWidth="1"/>
    <col min="3042" max="3042" width="39.140625" style="121" customWidth="1"/>
    <col min="3043" max="3043" width="26.85546875" style="121" customWidth="1"/>
    <col min="3044" max="3044" width="8.5703125" style="121" customWidth="1"/>
    <col min="3045" max="3045" width="43.42578125" style="121" customWidth="1"/>
    <col min="3046" max="3046" width="16.42578125" style="121" customWidth="1"/>
    <col min="3047" max="3047" width="12.140625" style="121" customWidth="1"/>
    <col min="3048" max="3296" width="25.140625" style="121"/>
    <col min="3297" max="3297" width="8.85546875" style="121" customWidth="1"/>
    <col min="3298" max="3298" width="39.140625" style="121" customWidth="1"/>
    <col min="3299" max="3299" width="26.85546875" style="121" customWidth="1"/>
    <col min="3300" max="3300" width="8.5703125" style="121" customWidth="1"/>
    <col min="3301" max="3301" width="43.42578125" style="121" customWidth="1"/>
    <col min="3302" max="3302" width="16.42578125" style="121" customWidth="1"/>
    <col min="3303" max="3303" width="12.140625" style="121" customWidth="1"/>
    <col min="3304" max="3552" width="25.140625" style="121"/>
    <col min="3553" max="3553" width="8.85546875" style="121" customWidth="1"/>
    <col min="3554" max="3554" width="39.140625" style="121" customWidth="1"/>
    <col min="3555" max="3555" width="26.85546875" style="121" customWidth="1"/>
    <col min="3556" max="3556" width="8.5703125" style="121" customWidth="1"/>
    <col min="3557" max="3557" width="43.42578125" style="121" customWidth="1"/>
    <col min="3558" max="3558" width="16.42578125" style="121" customWidth="1"/>
    <col min="3559" max="3559" width="12.140625" style="121" customWidth="1"/>
    <col min="3560" max="3808" width="25.140625" style="121"/>
    <col min="3809" max="3809" width="8.85546875" style="121" customWidth="1"/>
    <col min="3810" max="3810" width="39.140625" style="121" customWidth="1"/>
    <col min="3811" max="3811" width="26.85546875" style="121" customWidth="1"/>
    <col min="3812" max="3812" width="8.5703125" style="121" customWidth="1"/>
    <col min="3813" max="3813" width="43.42578125" style="121" customWidth="1"/>
    <col min="3814" max="3814" width="16.42578125" style="121" customWidth="1"/>
    <col min="3815" max="3815" width="12.140625" style="121" customWidth="1"/>
    <col min="3816" max="4064" width="25.140625" style="121"/>
    <col min="4065" max="4065" width="8.85546875" style="121" customWidth="1"/>
    <col min="4066" max="4066" width="39.140625" style="121" customWidth="1"/>
    <col min="4067" max="4067" width="26.85546875" style="121" customWidth="1"/>
    <col min="4068" max="4068" width="8.5703125" style="121" customWidth="1"/>
    <col min="4069" max="4069" width="43.42578125" style="121" customWidth="1"/>
    <col min="4070" max="4070" width="16.42578125" style="121" customWidth="1"/>
    <col min="4071" max="4071" width="12.140625" style="121" customWidth="1"/>
    <col min="4072" max="4320" width="25.140625" style="121"/>
    <col min="4321" max="4321" width="8.85546875" style="121" customWidth="1"/>
    <col min="4322" max="4322" width="39.140625" style="121" customWidth="1"/>
    <col min="4323" max="4323" width="26.85546875" style="121" customWidth="1"/>
    <col min="4324" max="4324" width="8.5703125" style="121" customWidth="1"/>
    <col min="4325" max="4325" width="43.42578125" style="121" customWidth="1"/>
    <col min="4326" max="4326" width="16.42578125" style="121" customWidth="1"/>
    <col min="4327" max="4327" width="12.140625" style="121" customWidth="1"/>
    <col min="4328" max="4576" width="25.140625" style="121"/>
    <col min="4577" max="4577" width="8.85546875" style="121" customWidth="1"/>
    <col min="4578" max="4578" width="39.140625" style="121" customWidth="1"/>
    <col min="4579" max="4579" width="26.85546875" style="121" customWidth="1"/>
    <col min="4580" max="4580" width="8.5703125" style="121" customWidth="1"/>
    <col min="4581" max="4581" width="43.42578125" style="121" customWidth="1"/>
    <col min="4582" max="4582" width="16.42578125" style="121" customWidth="1"/>
    <col min="4583" max="4583" width="12.140625" style="121" customWidth="1"/>
    <col min="4584" max="4832" width="25.140625" style="121"/>
    <col min="4833" max="4833" width="8.85546875" style="121" customWidth="1"/>
    <col min="4834" max="4834" width="39.140625" style="121" customWidth="1"/>
    <col min="4835" max="4835" width="26.85546875" style="121" customWidth="1"/>
    <col min="4836" max="4836" width="8.5703125" style="121" customWidth="1"/>
    <col min="4837" max="4837" width="43.42578125" style="121" customWidth="1"/>
    <col min="4838" max="4838" width="16.42578125" style="121" customWidth="1"/>
    <col min="4839" max="4839" width="12.140625" style="121" customWidth="1"/>
    <col min="4840" max="5088" width="25.140625" style="121"/>
    <col min="5089" max="5089" width="8.85546875" style="121" customWidth="1"/>
    <col min="5090" max="5090" width="39.140625" style="121" customWidth="1"/>
    <col min="5091" max="5091" width="26.85546875" style="121" customWidth="1"/>
    <col min="5092" max="5092" width="8.5703125" style="121" customWidth="1"/>
    <col min="5093" max="5093" width="43.42578125" style="121" customWidth="1"/>
    <col min="5094" max="5094" width="16.42578125" style="121" customWidth="1"/>
    <col min="5095" max="5095" width="12.140625" style="121" customWidth="1"/>
    <col min="5096" max="5344" width="25.140625" style="121"/>
    <col min="5345" max="5345" width="8.85546875" style="121" customWidth="1"/>
    <col min="5346" max="5346" width="39.140625" style="121" customWidth="1"/>
    <col min="5347" max="5347" width="26.85546875" style="121" customWidth="1"/>
    <col min="5348" max="5348" width="8.5703125" style="121" customWidth="1"/>
    <col min="5349" max="5349" width="43.42578125" style="121" customWidth="1"/>
    <col min="5350" max="5350" width="16.42578125" style="121" customWidth="1"/>
    <col min="5351" max="5351" width="12.140625" style="121" customWidth="1"/>
    <col min="5352" max="5600" width="25.140625" style="121"/>
    <col min="5601" max="5601" width="8.85546875" style="121" customWidth="1"/>
    <col min="5602" max="5602" width="39.140625" style="121" customWidth="1"/>
    <col min="5603" max="5603" width="26.85546875" style="121" customWidth="1"/>
    <col min="5604" max="5604" width="8.5703125" style="121" customWidth="1"/>
    <col min="5605" max="5605" width="43.42578125" style="121" customWidth="1"/>
    <col min="5606" max="5606" width="16.42578125" style="121" customWidth="1"/>
    <col min="5607" max="5607" width="12.140625" style="121" customWidth="1"/>
    <col min="5608" max="5856" width="25.140625" style="121"/>
    <col min="5857" max="5857" width="8.85546875" style="121" customWidth="1"/>
    <col min="5858" max="5858" width="39.140625" style="121" customWidth="1"/>
    <col min="5859" max="5859" width="26.85546875" style="121" customWidth="1"/>
    <col min="5860" max="5860" width="8.5703125" style="121" customWidth="1"/>
    <col min="5861" max="5861" width="43.42578125" style="121" customWidth="1"/>
    <col min="5862" max="5862" width="16.42578125" style="121" customWidth="1"/>
    <col min="5863" max="5863" width="12.140625" style="121" customWidth="1"/>
    <col min="5864" max="6112" width="25.140625" style="121"/>
    <col min="6113" max="6113" width="8.85546875" style="121" customWidth="1"/>
    <col min="6114" max="6114" width="39.140625" style="121" customWidth="1"/>
    <col min="6115" max="6115" width="26.85546875" style="121" customWidth="1"/>
    <col min="6116" max="6116" width="8.5703125" style="121" customWidth="1"/>
    <col min="6117" max="6117" width="43.42578125" style="121" customWidth="1"/>
    <col min="6118" max="6118" width="16.42578125" style="121" customWidth="1"/>
    <col min="6119" max="6119" width="12.140625" style="121" customWidth="1"/>
    <col min="6120" max="6368" width="25.140625" style="121"/>
    <col min="6369" max="6369" width="8.85546875" style="121" customWidth="1"/>
    <col min="6370" max="6370" width="39.140625" style="121" customWidth="1"/>
    <col min="6371" max="6371" width="26.85546875" style="121" customWidth="1"/>
    <col min="6372" max="6372" width="8.5703125" style="121" customWidth="1"/>
    <col min="6373" max="6373" width="43.42578125" style="121" customWidth="1"/>
    <col min="6374" max="6374" width="16.42578125" style="121" customWidth="1"/>
    <col min="6375" max="6375" width="12.140625" style="121" customWidth="1"/>
    <col min="6376" max="6624" width="25.140625" style="121"/>
    <col min="6625" max="6625" width="8.85546875" style="121" customWidth="1"/>
    <col min="6626" max="6626" width="39.140625" style="121" customWidth="1"/>
    <col min="6627" max="6627" width="26.85546875" style="121" customWidth="1"/>
    <col min="6628" max="6628" width="8.5703125" style="121" customWidth="1"/>
    <col min="6629" max="6629" width="43.42578125" style="121" customWidth="1"/>
    <col min="6630" max="6630" width="16.42578125" style="121" customWidth="1"/>
    <col min="6631" max="6631" width="12.140625" style="121" customWidth="1"/>
    <col min="6632" max="6880" width="25.140625" style="121"/>
    <col min="6881" max="6881" width="8.85546875" style="121" customWidth="1"/>
    <col min="6882" max="6882" width="39.140625" style="121" customWidth="1"/>
    <col min="6883" max="6883" width="26.85546875" style="121" customWidth="1"/>
    <col min="6884" max="6884" width="8.5703125" style="121" customWidth="1"/>
    <col min="6885" max="6885" width="43.42578125" style="121" customWidth="1"/>
    <col min="6886" max="6886" width="16.42578125" style="121" customWidth="1"/>
    <col min="6887" max="6887" width="12.140625" style="121" customWidth="1"/>
    <col min="6888" max="7136" width="25.140625" style="121"/>
    <col min="7137" max="7137" width="8.85546875" style="121" customWidth="1"/>
    <col min="7138" max="7138" width="39.140625" style="121" customWidth="1"/>
    <col min="7139" max="7139" width="26.85546875" style="121" customWidth="1"/>
    <col min="7140" max="7140" width="8.5703125" style="121" customWidth="1"/>
    <col min="7141" max="7141" width="43.42578125" style="121" customWidth="1"/>
    <col min="7142" max="7142" width="16.42578125" style="121" customWidth="1"/>
    <col min="7143" max="7143" width="12.140625" style="121" customWidth="1"/>
    <col min="7144" max="7392" width="25.140625" style="121"/>
    <col min="7393" max="7393" width="8.85546875" style="121" customWidth="1"/>
    <col min="7394" max="7394" width="39.140625" style="121" customWidth="1"/>
    <col min="7395" max="7395" width="26.85546875" style="121" customWidth="1"/>
    <col min="7396" max="7396" width="8.5703125" style="121" customWidth="1"/>
    <col min="7397" max="7397" width="43.42578125" style="121" customWidth="1"/>
    <col min="7398" max="7398" width="16.42578125" style="121" customWidth="1"/>
    <col min="7399" max="7399" width="12.140625" style="121" customWidth="1"/>
    <col min="7400" max="7648" width="25.140625" style="121"/>
    <col min="7649" max="7649" width="8.85546875" style="121" customWidth="1"/>
    <col min="7650" max="7650" width="39.140625" style="121" customWidth="1"/>
    <col min="7651" max="7651" width="26.85546875" style="121" customWidth="1"/>
    <col min="7652" max="7652" width="8.5703125" style="121" customWidth="1"/>
    <col min="7653" max="7653" width="43.42578125" style="121" customWidth="1"/>
    <col min="7654" max="7654" width="16.42578125" style="121" customWidth="1"/>
    <col min="7655" max="7655" width="12.140625" style="121" customWidth="1"/>
    <col min="7656" max="7904" width="25.140625" style="121"/>
    <col min="7905" max="7905" width="8.85546875" style="121" customWidth="1"/>
    <col min="7906" max="7906" width="39.140625" style="121" customWidth="1"/>
    <col min="7907" max="7907" width="26.85546875" style="121" customWidth="1"/>
    <col min="7908" max="7908" width="8.5703125" style="121" customWidth="1"/>
    <col min="7909" max="7909" width="43.42578125" style="121" customWidth="1"/>
    <col min="7910" max="7910" width="16.42578125" style="121" customWidth="1"/>
    <col min="7911" max="7911" width="12.140625" style="121" customWidth="1"/>
    <col min="7912" max="8160" width="25.140625" style="121"/>
    <col min="8161" max="8161" width="8.85546875" style="121" customWidth="1"/>
    <col min="8162" max="8162" width="39.140625" style="121" customWidth="1"/>
    <col min="8163" max="8163" width="26.85546875" style="121" customWidth="1"/>
    <col min="8164" max="8164" width="8.5703125" style="121" customWidth="1"/>
    <col min="8165" max="8165" width="43.42578125" style="121" customWidth="1"/>
    <col min="8166" max="8166" width="16.42578125" style="121" customWidth="1"/>
    <col min="8167" max="8167" width="12.140625" style="121" customWidth="1"/>
    <col min="8168" max="8416" width="25.140625" style="121"/>
    <col min="8417" max="8417" width="8.85546875" style="121" customWidth="1"/>
    <col min="8418" max="8418" width="39.140625" style="121" customWidth="1"/>
    <col min="8419" max="8419" width="26.85546875" style="121" customWidth="1"/>
    <col min="8420" max="8420" width="8.5703125" style="121" customWidth="1"/>
    <col min="8421" max="8421" width="43.42578125" style="121" customWidth="1"/>
    <col min="8422" max="8422" width="16.42578125" style="121" customWidth="1"/>
    <col min="8423" max="8423" width="12.140625" style="121" customWidth="1"/>
    <col min="8424" max="8672" width="25.140625" style="121"/>
    <col min="8673" max="8673" width="8.85546875" style="121" customWidth="1"/>
    <col min="8674" max="8674" width="39.140625" style="121" customWidth="1"/>
    <col min="8675" max="8675" width="26.85546875" style="121" customWidth="1"/>
    <col min="8676" max="8676" width="8.5703125" style="121" customWidth="1"/>
    <col min="8677" max="8677" width="43.42578125" style="121" customWidth="1"/>
    <col min="8678" max="8678" width="16.42578125" style="121" customWidth="1"/>
    <col min="8679" max="8679" width="12.140625" style="121" customWidth="1"/>
    <col min="8680" max="8928" width="25.140625" style="121"/>
    <col min="8929" max="8929" width="8.85546875" style="121" customWidth="1"/>
    <col min="8930" max="8930" width="39.140625" style="121" customWidth="1"/>
    <col min="8931" max="8931" width="26.85546875" style="121" customWidth="1"/>
    <col min="8932" max="8932" width="8.5703125" style="121" customWidth="1"/>
    <col min="8933" max="8933" width="43.42578125" style="121" customWidth="1"/>
    <col min="8934" max="8934" width="16.42578125" style="121" customWidth="1"/>
    <col min="8935" max="8935" width="12.140625" style="121" customWidth="1"/>
    <col min="8936" max="9184" width="25.140625" style="121"/>
    <col min="9185" max="9185" width="8.85546875" style="121" customWidth="1"/>
    <col min="9186" max="9186" width="39.140625" style="121" customWidth="1"/>
    <col min="9187" max="9187" width="26.85546875" style="121" customWidth="1"/>
    <col min="9188" max="9188" width="8.5703125" style="121" customWidth="1"/>
    <col min="9189" max="9189" width="43.42578125" style="121" customWidth="1"/>
    <col min="9190" max="9190" width="16.42578125" style="121" customWidth="1"/>
    <col min="9191" max="9191" width="12.140625" style="121" customWidth="1"/>
    <col min="9192" max="9440" width="25.140625" style="121"/>
    <col min="9441" max="9441" width="8.85546875" style="121" customWidth="1"/>
    <col min="9442" max="9442" width="39.140625" style="121" customWidth="1"/>
    <col min="9443" max="9443" width="26.85546875" style="121" customWidth="1"/>
    <col min="9444" max="9444" width="8.5703125" style="121" customWidth="1"/>
    <col min="9445" max="9445" width="43.42578125" style="121" customWidth="1"/>
    <col min="9446" max="9446" width="16.42578125" style="121" customWidth="1"/>
    <col min="9447" max="9447" width="12.140625" style="121" customWidth="1"/>
    <col min="9448" max="9696" width="25.140625" style="121"/>
    <col min="9697" max="9697" width="8.85546875" style="121" customWidth="1"/>
    <col min="9698" max="9698" width="39.140625" style="121" customWidth="1"/>
    <col min="9699" max="9699" width="26.85546875" style="121" customWidth="1"/>
    <col min="9700" max="9700" width="8.5703125" style="121" customWidth="1"/>
    <col min="9701" max="9701" width="43.42578125" style="121" customWidth="1"/>
    <col min="9702" max="9702" width="16.42578125" style="121" customWidth="1"/>
    <col min="9703" max="9703" width="12.140625" style="121" customWidth="1"/>
    <col min="9704" max="9952" width="25.140625" style="121"/>
    <col min="9953" max="9953" width="8.85546875" style="121" customWidth="1"/>
    <col min="9954" max="9954" width="39.140625" style="121" customWidth="1"/>
    <col min="9955" max="9955" width="26.85546875" style="121" customWidth="1"/>
    <col min="9956" max="9956" width="8.5703125" style="121" customWidth="1"/>
    <col min="9957" max="9957" width="43.42578125" style="121" customWidth="1"/>
    <col min="9958" max="9958" width="16.42578125" style="121" customWidth="1"/>
    <col min="9959" max="9959" width="12.140625" style="121" customWidth="1"/>
    <col min="9960" max="10208" width="25.140625" style="121"/>
    <col min="10209" max="10209" width="8.85546875" style="121" customWidth="1"/>
    <col min="10210" max="10210" width="39.140625" style="121" customWidth="1"/>
    <col min="10211" max="10211" width="26.85546875" style="121" customWidth="1"/>
    <col min="10212" max="10212" width="8.5703125" style="121" customWidth="1"/>
    <col min="10213" max="10213" width="43.42578125" style="121" customWidth="1"/>
    <col min="10214" max="10214" width="16.42578125" style="121" customWidth="1"/>
    <col min="10215" max="10215" width="12.140625" style="121" customWidth="1"/>
    <col min="10216" max="10464" width="25.140625" style="121"/>
    <col min="10465" max="10465" width="8.85546875" style="121" customWidth="1"/>
    <col min="10466" max="10466" width="39.140625" style="121" customWidth="1"/>
    <col min="10467" max="10467" width="26.85546875" style="121" customWidth="1"/>
    <col min="10468" max="10468" width="8.5703125" style="121" customWidth="1"/>
    <col min="10469" max="10469" width="43.42578125" style="121" customWidth="1"/>
    <col min="10470" max="10470" width="16.42578125" style="121" customWidth="1"/>
    <col min="10471" max="10471" width="12.140625" style="121" customWidth="1"/>
    <col min="10472" max="10720" width="25.140625" style="121"/>
    <col min="10721" max="10721" width="8.85546875" style="121" customWidth="1"/>
    <col min="10722" max="10722" width="39.140625" style="121" customWidth="1"/>
    <col min="10723" max="10723" width="26.85546875" style="121" customWidth="1"/>
    <col min="10724" max="10724" width="8.5703125" style="121" customWidth="1"/>
    <col min="10725" max="10725" width="43.42578125" style="121" customWidth="1"/>
    <col min="10726" max="10726" width="16.42578125" style="121" customWidth="1"/>
    <col min="10727" max="10727" width="12.140625" style="121" customWidth="1"/>
    <col min="10728" max="10976" width="25.140625" style="121"/>
    <col min="10977" max="10977" width="8.85546875" style="121" customWidth="1"/>
    <col min="10978" max="10978" width="39.140625" style="121" customWidth="1"/>
    <col min="10979" max="10979" width="26.85546875" style="121" customWidth="1"/>
    <col min="10980" max="10980" width="8.5703125" style="121" customWidth="1"/>
    <col min="10981" max="10981" width="43.42578125" style="121" customWidth="1"/>
    <col min="10982" max="10982" width="16.42578125" style="121" customWidth="1"/>
    <col min="10983" max="10983" width="12.140625" style="121" customWidth="1"/>
    <col min="10984" max="11232" width="25.140625" style="121"/>
    <col min="11233" max="11233" width="8.85546875" style="121" customWidth="1"/>
    <col min="11234" max="11234" width="39.140625" style="121" customWidth="1"/>
    <col min="11235" max="11235" width="26.85546875" style="121" customWidth="1"/>
    <col min="11236" max="11236" width="8.5703125" style="121" customWidth="1"/>
    <col min="11237" max="11237" width="43.42578125" style="121" customWidth="1"/>
    <col min="11238" max="11238" width="16.42578125" style="121" customWidth="1"/>
    <col min="11239" max="11239" width="12.140625" style="121" customWidth="1"/>
    <col min="11240" max="11488" width="25.140625" style="121"/>
    <col min="11489" max="11489" width="8.85546875" style="121" customWidth="1"/>
    <col min="11490" max="11490" width="39.140625" style="121" customWidth="1"/>
    <col min="11491" max="11491" width="26.85546875" style="121" customWidth="1"/>
    <col min="11492" max="11492" width="8.5703125" style="121" customWidth="1"/>
    <col min="11493" max="11493" width="43.42578125" style="121" customWidth="1"/>
    <col min="11494" max="11494" width="16.42578125" style="121" customWidth="1"/>
    <col min="11495" max="11495" width="12.140625" style="121" customWidth="1"/>
    <col min="11496" max="11744" width="25.140625" style="121"/>
    <col min="11745" max="11745" width="8.85546875" style="121" customWidth="1"/>
    <col min="11746" max="11746" width="39.140625" style="121" customWidth="1"/>
    <col min="11747" max="11747" width="26.85546875" style="121" customWidth="1"/>
    <col min="11748" max="11748" width="8.5703125" style="121" customWidth="1"/>
    <col min="11749" max="11749" width="43.42578125" style="121" customWidth="1"/>
    <col min="11750" max="11750" width="16.42578125" style="121" customWidth="1"/>
    <col min="11751" max="11751" width="12.140625" style="121" customWidth="1"/>
    <col min="11752" max="12000" width="25.140625" style="121"/>
    <col min="12001" max="12001" width="8.85546875" style="121" customWidth="1"/>
    <col min="12002" max="12002" width="39.140625" style="121" customWidth="1"/>
    <col min="12003" max="12003" width="26.85546875" style="121" customWidth="1"/>
    <col min="12004" max="12004" width="8.5703125" style="121" customWidth="1"/>
    <col min="12005" max="12005" width="43.42578125" style="121" customWidth="1"/>
    <col min="12006" max="12006" width="16.42578125" style="121" customWidth="1"/>
    <col min="12007" max="12007" width="12.140625" style="121" customWidth="1"/>
    <col min="12008" max="12256" width="25.140625" style="121"/>
    <col min="12257" max="12257" width="8.85546875" style="121" customWidth="1"/>
    <col min="12258" max="12258" width="39.140625" style="121" customWidth="1"/>
    <col min="12259" max="12259" width="26.85546875" style="121" customWidth="1"/>
    <col min="12260" max="12260" width="8.5703125" style="121" customWidth="1"/>
    <col min="12261" max="12261" width="43.42578125" style="121" customWidth="1"/>
    <col min="12262" max="12262" width="16.42578125" style="121" customWidth="1"/>
    <col min="12263" max="12263" width="12.140625" style="121" customWidth="1"/>
    <col min="12264" max="12512" width="25.140625" style="121"/>
    <col min="12513" max="12513" width="8.85546875" style="121" customWidth="1"/>
    <col min="12514" max="12514" width="39.140625" style="121" customWidth="1"/>
    <col min="12515" max="12515" width="26.85546875" style="121" customWidth="1"/>
    <col min="12516" max="12516" width="8.5703125" style="121" customWidth="1"/>
    <col min="12517" max="12517" width="43.42578125" style="121" customWidth="1"/>
    <col min="12518" max="12518" width="16.42578125" style="121" customWidth="1"/>
    <col min="12519" max="12519" width="12.140625" style="121" customWidth="1"/>
    <col min="12520" max="12768" width="25.140625" style="121"/>
    <col min="12769" max="12769" width="8.85546875" style="121" customWidth="1"/>
    <col min="12770" max="12770" width="39.140625" style="121" customWidth="1"/>
    <col min="12771" max="12771" width="26.85546875" style="121" customWidth="1"/>
    <col min="12772" max="12772" width="8.5703125" style="121" customWidth="1"/>
    <col min="12773" max="12773" width="43.42578125" style="121" customWidth="1"/>
    <col min="12774" max="12774" width="16.42578125" style="121" customWidth="1"/>
    <col min="12775" max="12775" width="12.140625" style="121" customWidth="1"/>
    <col min="12776" max="13024" width="25.140625" style="121"/>
    <col min="13025" max="13025" width="8.85546875" style="121" customWidth="1"/>
    <col min="13026" max="13026" width="39.140625" style="121" customWidth="1"/>
    <col min="13027" max="13027" width="26.85546875" style="121" customWidth="1"/>
    <col min="13028" max="13028" width="8.5703125" style="121" customWidth="1"/>
    <col min="13029" max="13029" width="43.42578125" style="121" customWidth="1"/>
    <col min="13030" max="13030" width="16.42578125" style="121" customWidth="1"/>
    <col min="13031" max="13031" width="12.140625" style="121" customWidth="1"/>
    <col min="13032" max="13280" width="25.140625" style="121"/>
    <col min="13281" max="13281" width="8.85546875" style="121" customWidth="1"/>
    <col min="13282" max="13282" width="39.140625" style="121" customWidth="1"/>
    <col min="13283" max="13283" width="26.85546875" style="121" customWidth="1"/>
    <col min="13284" max="13284" width="8.5703125" style="121" customWidth="1"/>
    <col min="13285" max="13285" width="43.42578125" style="121" customWidth="1"/>
    <col min="13286" max="13286" width="16.42578125" style="121" customWidth="1"/>
    <col min="13287" max="13287" width="12.140625" style="121" customWidth="1"/>
    <col min="13288" max="13536" width="25.140625" style="121"/>
    <col min="13537" max="13537" width="8.85546875" style="121" customWidth="1"/>
    <col min="13538" max="13538" width="39.140625" style="121" customWidth="1"/>
    <col min="13539" max="13539" width="26.85546875" style="121" customWidth="1"/>
    <col min="13540" max="13540" width="8.5703125" style="121" customWidth="1"/>
    <col min="13541" max="13541" width="43.42578125" style="121" customWidth="1"/>
    <col min="13542" max="13542" width="16.42578125" style="121" customWidth="1"/>
    <col min="13543" max="13543" width="12.140625" style="121" customWidth="1"/>
    <col min="13544" max="13792" width="25.140625" style="121"/>
    <col min="13793" max="13793" width="8.85546875" style="121" customWidth="1"/>
    <col min="13794" max="13794" width="39.140625" style="121" customWidth="1"/>
    <col min="13795" max="13795" width="26.85546875" style="121" customWidth="1"/>
    <col min="13796" max="13796" width="8.5703125" style="121" customWidth="1"/>
    <col min="13797" max="13797" width="43.42578125" style="121" customWidth="1"/>
    <col min="13798" max="13798" width="16.42578125" style="121" customWidth="1"/>
    <col min="13799" max="13799" width="12.140625" style="121" customWidth="1"/>
    <col min="13800" max="14048" width="25.140625" style="121"/>
    <col min="14049" max="14049" width="8.85546875" style="121" customWidth="1"/>
    <col min="14050" max="14050" width="39.140625" style="121" customWidth="1"/>
    <col min="14051" max="14051" width="26.85546875" style="121" customWidth="1"/>
    <col min="14052" max="14052" width="8.5703125" style="121" customWidth="1"/>
    <col min="14053" max="14053" width="43.42578125" style="121" customWidth="1"/>
    <col min="14054" max="14054" width="16.42578125" style="121" customWidth="1"/>
    <col min="14055" max="14055" width="12.140625" style="121" customWidth="1"/>
    <col min="14056" max="14304" width="25.140625" style="121"/>
    <col min="14305" max="14305" width="8.85546875" style="121" customWidth="1"/>
    <col min="14306" max="14306" width="39.140625" style="121" customWidth="1"/>
    <col min="14307" max="14307" width="26.85546875" style="121" customWidth="1"/>
    <col min="14308" max="14308" width="8.5703125" style="121" customWidth="1"/>
    <col min="14309" max="14309" width="43.42578125" style="121" customWidth="1"/>
    <col min="14310" max="14310" width="16.42578125" style="121" customWidth="1"/>
    <col min="14311" max="14311" width="12.140625" style="121" customWidth="1"/>
    <col min="14312" max="14560" width="25.140625" style="121"/>
    <col min="14561" max="14561" width="8.85546875" style="121" customWidth="1"/>
    <col min="14562" max="14562" width="39.140625" style="121" customWidth="1"/>
    <col min="14563" max="14563" width="26.85546875" style="121" customWidth="1"/>
    <col min="14564" max="14564" width="8.5703125" style="121" customWidth="1"/>
    <col min="14565" max="14565" width="43.42578125" style="121" customWidth="1"/>
    <col min="14566" max="14566" width="16.42578125" style="121" customWidth="1"/>
    <col min="14567" max="14567" width="12.140625" style="121" customWidth="1"/>
    <col min="14568" max="14816" width="25.140625" style="121"/>
    <col min="14817" max="14817" width="8.85546875" style="121" customWidth="1"/>
    <col min="14818" max="14818" width="39.140625" style="121" customWidth="1"/>
    <col min="14819" max="14819" width="26.85546875" style="121" customWidth="1"/>
    <col min="14820" max="14820" width="8.5703125" style="121" customWidth="1"/>
    <col min="14821" max="14821" width="43.42578125" style="121" customWidth="1"/>
    <col min="14822" max="14822" width="16.42578125" style="121" customWidth="1"/>
    <col min="14823" max="14823" width="12.140625" style="121" customWidth="1"/>
    <col min="14824" max="16384" width="25.140625" style="121"/>
  </cols>
  <sheetData>
    <row r="1" spans="2:12" ht="15.75" customHeight="1" thickBot="1">
      <c r="B1" s="294" t="s">
        <v>369</v>
      </c>
      <c r="C1" s="295"/>
      <c r="D1" s="295"/>
      <c r="E1" s="295"/>
      <c r="F1" s="295"/>
      <c r="G1" s="295"/>
      <c r="H1" s="295"/>
      <c r="I1" s="295"/>
      <c r="J1" s="295"/>
      <c r="K1" s="295"/>
      <c r="L1" s="296"/>
    </row>
    <row r="2" spans="2:12" ht="15.75" customHeight="1" thickBot="1"/>
    <row r="3" spans="2:12" ht="15.75" customHeight="1" thickBot="1">
      <c r="B3" s="288" t="s">
        <v>121</v>
      </c>
      <c r="C3" s="289"/>
      <c r="D3" s="290"/>
      <c r="F3" s="288" t="s">
        <v>271</v>
      </c>
      <c r="G3" s="289"/>
      <c r="H3" s="290"/>
      <c r="J3" s="291" t="s">
        <v>272</v>
      </c>
      <c r="K3" s="292"/>
      <c r="L3" s="293"/>
    </row>
    <row r="4" spans="2:12" s="123" customFormat="1" ht="15.75" customHeight="1" thickBot="1">
      <c r="B4" s="122" t="s">
        <v>122</v>
      </c>
      <c r="C4" s="122" t="s">
        <v>123</v>
      </c>
      <c r="D4" s="122" t="s">
        <v>124</v>
      </c>
      <c r="F4" s="122" t="s">
        <v>122</v>
      </c>
      <c r="G4" s="122" t="s">
        <v>123</v>
      </c>
      <c r="H4" s="122" t="s">
        <v>124</v>
      </c>
      <c r="J4" s="133" t="s">
        <v>122</v>
      </c>
      <c r="K4" s="133" t="s">
        <v>123</v>
      </c>
      <c r="L4" s="133" t="s">
        <v>124</v>
      </c>
    </row>
    <row r="5" spans="2:12" ht="15.75" customHeight="1" thickTop="1" thickBot="1">
      <c r="B5" s="157" t="s">
        <v>254</v>
      </c>
      <c r="C5" s="157" t="s">
        <v>259</v>
      </c>
      <c r="D5" s="132">
        <v>-4.1900000000000004</v>
      </c>
      <c r="E5" s="124"/>
      <c r="F5" s="157" t="s">
        <v>294</v>
      </c>
      <c r="G5" s="157" t="s">
        <v>244</v>
      </c>
      <c r="H5" s="136">
        <v>-4.6900000000000004</v>
      </c>
      <c r="I5" s="123"/>
      <c r="J5" s="157" t="s">
        <v>353</v>
      </c>
      <c r="K5" s="157" t="s">
        <v>352</v>
      </c>
      <c r="L5" s="157">
        <v>0.68</v>
      </c>
    </row>
    <row r="6" spans="2:12" ht="15.75" customHeight="1" thickTop="1" thickBot="1">
      <c r="B6" s="157" t="s">
        <v>125</v>
      </c>
      <c r="C6" s="157" t="s">
        <v>283</v>
      </c>
      <c r="D6" s="132">
        <v>-61.9</v>
      </c>
      <c r="E6" s="124"/>
      <c r="F6" s="157" t="s">
        <v>294</v>
      </c>
      <c r="G6" s="157" t="s">
        <v>244</v>
      </c>
      <c r="H6" s="136">
        <v>-4.75</v>
      </c>
      <c r="I6" s="123"/>
      <c r="J6" s="157" t="s">
        <v>353</v>
      </c>
      <c r="K6" s="157" t="s">
        <v>352</v>
      </c>
      <c r="L6" s="157">
        <v>1.05</v>
      </c>
    </row>
    <row r="7" spans="2:12" ht="15.75" customHeight="1" thickTop="1" thickBot="1">
      <c r="B7" s="157" t="s">
        <v>125</v>
      </c>
      <c r="C7" s="157" t="s">
        <v>261</v>
      </c>
      <c r="D7" s="132">
        <v>-18</v>
      </c>
      <c r="E7" s="124"/>
      <c r="F7" s="157" t="s">
        <v>294</v>
      </c>
      <c r="G7" s="157" t="s">
        <v>290</v>
      </c>
      <c r="H7" s="136">
        <v>0</v>
      </c>
      <c r="I7" s="125"/>
      <c r="J7" s="157" t="s">
        <v>313</v>
      </c>
      <c r="K7" s="157" t="s">
        <v>267</v>
      </c>
      <c r="L7" s="157">
        <v>105.54</v>
      </c>
    </row>
    <row r="8" spans="2:12" ht="15.75" customHeight="1" thickTop="1" thickBot="1">
      <c r="B8" s="157" t="s">
        <v>255</v>
      </c>
      <c r="C8" s="157" t="s">
        <v>244</v>
      </c>
      <c r="D8" s="132">
        <v>-1.82</v>
      </c>
      <c r="E8" s="124"/>
      <c r="F8" s="157" t="s">
        <v>294</v>
      </c>
      <c r="G8" s="157" t="s">
        <v>290</v>
      </c>
      <c r="H8" s="136">
        <v>0</v>
      </c>
      <c r="I8" s="125"/>
      <c r="J8" s="157" t="s">
        <v>314</v>
      </c>
      <c r="K8" s="157" t="s">
        <v>267</v>
      </c>
      <c r="L8" s="157">
        <v>60.81</v>
      </c>
    </row>
    <row r="9" spans="2:12" ht="15.75" customHeight="1" thickTop="1" thickBot="1">
      <c r="B9" s="157" t="s">
        <v>236</v>
      </c>
      <c r="C9" s="157" t="s">
        <v>262</v>
      </c>
      <c r="D9" s="132">
        <v>-12.83</v>
      </c>
      <c r="E9" s="124"/>
      <c r="F9" s="157" t="s">
        <v>294</v>
      </c>
      <c r="G9" s="157" t="s">
        <v>290</v>
      </c>
      <c r="H9" s="136">
        <v>0</v>
      </c>
      <c r="I9" s="123"/>
      <c r="J9" s="157" t="s">
        <v>315</v>
      </c>
      <c r="K9" s="157" t="s">
        <v>267</v>
      </c>
      <c r="L9" s="157">
        <v>95.04</v>
      </c>
    </row>
    <row r="10" spans="2:12" ht="15.75" customHeight="1" thickTop="1" thickBot="1">
      <c r="B10" s="157" t="s">
        <v>279</v>
      </c>
      <c r="C10" s="157" t="s">
        <v>278</v>
      </c>
      <c r="D10" s="132">
        <v>-43.69</v>
      </c>
      <c r="E10" s="124"/>
      <c r="F10" s="157" t="s">
        <v>295</v>
      </c>
      <c r="G10" s="157" t="s">
        <v>298</v>
      </c>
      <c r="H10" s="136">
        <v>-0.19</v>
      </c>
      <c r="I10" s="123"/>
      <c r="J10" s="157" t="s">
        <v>316</v>
      </c>
      <c r="K10" s="157" t="s">
        <v>317</v>
      </c>
      <c r="L10" s="157">
        <v>0.73</v>
      </c>
    </row>
    <row r="11" spans="2:12" ht="15.75" customHeight="1" thickTop="1" thickBot="1">
      <c r="B11" s="157" t="s">
        <v>279</v>
      </c>
      <c r="C11" s="157" t="s">
        <v>289</v>
      </c>
      <c r="D11" s="132">
        <v>-33.69</v>
      </c>
      <c r="E11" s="124"/>
      <c r="F11" s="157" t="s">
        <v>296</v>
      </c>
      <c r="G11" s="157" t="s">
        <v>299</v>
      </c>
      <c r="H11" s="136">
        <v>-5</v>
      </c>
      <c r="I11" s="123"/>
      <c r="J11" s="157" t="s">
        <v>318</v>
      </c>
      <c r="K11" s="157" t="s">
        <v>267</v>
      </c>
      <c r="L11" s="157">
        <v>11.47</v>
      </c>
    </row>
    <row r="12" spans="2:12" ht="15.75" customHeight="1" thickTop="1" thickBot="1">
      <c r="B12" s="157" t="s">
        <v>256</v>
      </c>
      <c r="C12" s="157" t="s">
        <v>262</v>
      </c>
      <c r="D12" s="132">
        <v>-17.260000000000002</v>
      </c>
      <c r="E12" s="124"/>
      <c r="F12" s="157" t="s">
        <v>304</v>
      </c>
      <c r="G12" s="157" t="s">
        <v>308</v>
      </c>
      <c r="H12" s="136">
        <v>-1.1000000000000001</v>
      </c>
      <c r="I12" s="123"/>
      <c r="J12" s="157" t="s">
        <v>318</v>
      </c>
      <c r="K12" s="157" t="s">
        <v>267</v>
      </c>
      <c r="L12" s="157">
        <v>17.21</v>
      </c>
    </row>
    <row r="13" spans="2:12" ht="15.75" customHeight="1" thickTop="1" thickBot="1">
      <c r="B13" s="157" t="s">
        <v>257</v>
      </c>
      <c r="C13" s="157" t="s">
        <v>135</v>
      </c>
      <c r="D13" s="132">
        <v>-50</v>
      </c>
      <c r="E13" s="124"/>
      <c r="F13" s="157" t="s">
        <v>304</v>
      </c>
      <c r="G13" s="157" t="s">
        <v>338</v>
      </c>
      <c r="H13" s="136">
        <v>-2</v>
      </c>
      <c r="I13" s="123"/>
      <c r="J13" s="157" t="s">
        <v>319</v>
      </c>
      <c r="K13" s="157" t="s">
        <v>251</v>
      </c>
      <c r="L13" s="157">
        <v>3.16</v>
      </c>
    </row>
    <row r="14" spans="2:12" ht="15.75" customHeight="1" thickTop="1" thickBot="1">
      <c r="B14" s="157" t="s">
        <v>267</v>
      </c>
      <c r="C14" s="157" t="s">
        <v>373</v>
      </c>
      <c r="D14" s="132">
        <v>-10.94</v>
      </c>
      <c r="E14" s="124"/>
      <c r="F14" s="157" t="s">
        <v>304</v>
      </c>
      <c r="G14" s="157" t="s">
        <v>310</v>
      </c>
      <c r="H14" s="136">
        <v>-6</v>
      </c>
      <c r="I14" s="123"/>
      <c r="J14" s="157" t="s">
        <v>320</v>
      </c>
      <c r="K14" s="157" t="s">
        <v>251</v>
      </c>
      <c r="L14" s="157">
        <v>29.37</v>
      </c>
    </row>
    <row r="15" spans="2:12" ht="15.75" customHeight="1" thickTop="1" thickBot="1">
      <c r="B15" s="157" t="s">
        <v>247</v>
      </c>
      <c r="C15" s="157" t="s">
        <v>346</v>
      </c>
      <c r="D15" s="132">
        <v>-10</v>
      </c>
      <c r="E15" s="124"/>
      <c r="F15" s="157" t="s">
        <v>304</v>
      </c>
      <c r="G15" s="157" t="s">
        <v>305</v>
      </c>
      <c r="H15" s="136">
        <v>-4.08</v>
      </c>
      <c r="I15" s="123"/>
      <c r="J15" s="157" t="s">
        <v>321</v>
      </c>
      <c r="K15" s="157" t="s">
        <v>251</v>
      </c>
      <c r="L15" s="157">
        <v>11.74</v>
      </c>
    </row>
    <row r="16" spans="2:12" ht="15.75" customHeight="1" thickTop="1" thickBot="1">
      <c r="B16" s="157" t="s">
        <v>237</v>
      </c>
      <c r="C16" s="157" t="s">
        <v>267</v>
      </c>
      <c r="D16" s="132">
        <v>0</v>
      </c>
      <c r="E16" s="124"/>
      <c r="F16" s="157" t="s">
        <v>304</v>
      </c>
      <c r="G16" s="157" t="s">
        <v>334</v>
      </c>
      <c r="H16" s="136">
        <v>-5.33</v>
      </c>
      <c r="I16" s="123"/>
      <c r="J16" s="157" t="s">
        <v>354</v>
      </c>
      <c r="K16" s="157" t="s">
        <v>133</v>
      </c>
      <c r="L16" s="157">
        <v>6.03</v>
      </c>
    </row>
    <row r="17" spans="2:12" ht="15.75" customHeight="1" thickTop="1" thickBot="1">
      <c r="B17" s="157" t="s">
        <v>238</v>
      </c>
      <c r="C17" s="157" t="s">
        <v>267</v>
      </c>
      <c r="D17" s="136">
        <v>61.46</v>
      </c>
      <c r="E17" s="124"/>
      <c r="F17" s="157" t="s">
        <v>297</v>
      </c>
      <c r="G17" s="157" t="s">
        <v>246</v>
      </c>
      <c r="H17" s="136">
        <v>-6.67</v>
      </c>
      <c r="I17" s="123"/>
      <c r="J17" s="157" t="s">
        <v>354</v>
      </c>
      <c r="K17" s="157" t="s">
        <v>133</v>
      </c>
      <c r="L17" s="157">
        <v>10.25</v>
      </c>
    </row>
    <row r="18" spans="2:12" ht="15.75" customHeight="1" thickTop="1" thickBot="1">
      <c r="B18" s="157" t="s">
        <v>239</v>
      </c>
      <c r="C18" s="157" t="s">
        <v>267</v>
      </c>
      <c r="D18" s="136">
        <v>2.61</v>
      </c>
      <c r="E18" s="124"/>
      <c r="F18" s="157" t="s">
        <v>245</v>
      </c>
      <c r="G18" s="157" t="s">
        <v>290</v>
      </c>
      <c r="H18" s="136">
        <v>-0.21</v>
      </c>
      <c r="I18" s="123"/>
      <c r="J18" s="157" t="s">
        <v>322</v>
      </c>
      <c r="K18" s="157" t="s">
        <v>267</v>
      </c>
      <c r="L18" s="157">
        <v>0.5</v>
      </c>
    </row>
    <row r="19" spans="2:12" ht="15.75" customHeight="1" thickTop="1" thickBot="1">
      <c r="B19" s="157" t="s">
        <v>239</v>
      </c>
      <c r="C19" s="157" t="s">
        <v>267</v>
      </c>
      <c r="D19" s="136">
        <v>2.6</v>
      </c>
      <c r="E19" s="124"/>
      <c r="F19" s="157" t="s">
        <v>245</v>
      </c>
      <c r="G19" s="157" t="s">
        <v>290</v>
      </c>
      <c r="H19" s="136">
        <v>-1.46</v>
      </c>
      <c r="I19" s="123"/>
      <c r="J19" s="157" t="s">
        <v>323</v>
      </c>
      <c r="K19" s="157" t="s">
        <v>267</v>
      </c>
      <c r="L19" s="157">
        <v>0.23</v>
      </c>
    </row>
    <row r="20" spans="2:12" ht="15.75" customHeight="1" thickTop="1" thickBot="1">
      <c r="B20" s="124"/>
      <c r="C20" s="124"/>
      <c r="D20" s="122"/>
      <c r="E20" s="124"/>
      <c r="F20" s="157" t="s">
        <v>245</v>
      </c>
      <c r="G20" s="157" t="s">
        <v>290</v>
      </c>
      <c r="H20" s="136">
        <v>-5.83</v>
      </c>
      <c r="I20" s="123"/>
      <c r="J20" s="157" t="s">
        <v>324</v>
      </c>
      <c r="K20" s="157" t="s">
        <v>267</v>
      </c>
      <c r="L20" s="157">
        <v>0</v>
      </c>
    </row>
    <row r="21" spans="2:12" ht="15.75" customHeight="1" thickTop="1" thickBot="1">
      <c r="B21" s="124"/>
      <c r="C21" s="124"/>
      <c r="D21" s="122"/>
      <c r="E21" s="124"/>
      <c r="F21" s="157" t="s">
        <v>245</v>
      </c>
      <c r="G21" s="157" t="s">
        <v>290</v>
      </c>
      <c r="H21" s="136">
        <v>-0.83</v>
      </c>
      <c r="I21" s="123"/>
      <c r="J21" s="157" t="s">
        <v>324</v>
      </c>
      <c r="K21" s="157" t="s">
        <v>267</v>
      </c>
      <c r="L21" s="157">
        <v>0</v>
      </c>
    </row>
    <row r="22" spans="2:12" ht="15.75" customHeight="1" thickTop="1" thickBot="1">
      <c r="B22" s="124"/>
      <c r="C22" s="124"/>
      <c r="D22" s="122"/>
      <c r="E22" s="124"/>
      <c r="F22" s="157" t="s">
        <v>279</v>
      </c>
      <c r="G22" s="157" t="s">
        <v>289</v>
      </c>
      <c r="H22" s="136">
        <v>-92.33</v>
      </c>
      <c r="I22" s="123"/>
      <c r="J22" s="157" t="s">
        <v>324</v>
      </c>
      <c r="K22" s="157" t="s">
        <v>267</v>
      </c>
      <c r="L22" s="157">
        <v>0.87</v>
      </c>
    </row>
    <row r="23" spans="2:12" ht="15.75" customHeight="1" thickTop="1" thickBot="1">
      <c r="B23" s="124"/>
      <c r="C23" s="124"/>
      <c r="D23" s="122"/>
      <c r="E23" s="124"/>
      <c r="F23" s="157" t="s">
        <v>291</v>
      </c>
      <c r="G23" s="157" t="s">
        <v>244</v>
      </c>
      <c r="H23" s="136">
        <v>-1.5</v>
      </c>
      <c r="I23" s="123"/>
      <c r="J23" s="157" t="s">
        <v>325</v>
      </c>
      <c r="K23" s="157" t="s">
        <v>133</v>
      </c>
      <c r="L23" s="157">
        <v>30.36</v>
      </c>
    </row>
    <row r="24" spans="2:12" ht="15.75" customHeight="1" thickTop="1" thickBot="1">
      <c r="B24" s="128"/>
      <c r="C24" s="129"/>
      <c r="D24" s="122"/>
      <c r="E24" s="124"/>
      <c r="F24" s="157" t="s">
        <v>291</v>
      </c>
      <c r="G24" s="157" t="s">
        <v>244</v>
      </c>
      <c r="H24" s="136">
        <v>-1.48</v>
      </c>
      <c r="I24" s="123"/>
      <c r="J24" s="157" t="s">
        <v>326</v>
      </c>
      <c r="K24" s="157" t="s">
        <v>133</v>
      </c>
      <c r="L24" s="157">
        <v>5.68</v>
      </c>
    </row>
    <row r="25" spans="2:12" ht="15.75" customHeight="1" thickTop="1" thickBot="1">
      <c r="B25" s="124"/>
      <c r="C25" s="124"/>
      <c r="D25" s="122"/>
      <c r="E25" s="124"/>
      <c r="F25" s="157" t="s">
        <v>257</v>
      </c>
      <c r="G25" s="157" t="s">
        <v>280</v>
      </c>
      <c r="H25" s="136">
        <v>-14.38</v>
      </c>
      <c r="I25" s="123"/>
      <c r="J25" s="157" t="s">
        <v>326</v>
      </c>
      <c r="K25" s="157" t="s">
        <v>133</v>
      </c>
      <c r="L25" s="157">
        <v>87.3</v>
      </c>
    </row>
    <row r="26" spans="2:12" ht="15.75" customHeight="1" thickTop="1" thickBot="1">
      <c r="B26" s="130"/>
      <c r="C26" s="130"/>
      <c r="D26" s="123"/>
      <c r="E26" s="123"/>
      <c r="F26" s="157" t="s">
        <v>257</v>
      </c>
      <c r="G26" s="157" t="s">
        <v>280</v>
      </c>
      <c r="H26" s="136">
        <v>-3.54</v>
      </c>
      <c r="I26" s="123"/>
      <c r="J26" s="157" t="s">
        <v>327</v>
      </c>
      <c r="K26" s="157" t="s">
        <v>267</v>
      </c>
      <c r="L26" s="157">
        <v>48.1</v>
      </c>
    </row>
    <row r="27" spans="2:12" ht="15.75" customHeight="1" thickTop="1" thickBot="1">
      <c r="F27" s="157" t="s">
        <v>242</v>
      </c>
      <c r="G27" s="157" t="s">
        <v>260</v>
      </c>
      <c r="H27" s="136">
        <v>-25</v>
      </c>
      <c r="J27" s="157" t="s">
        <v>328</v>
      </c>
      <c r="K27" s="157" t="s">
        <v>267</v>
      </c>
      <c r="L27" s="157">
        <v>0.72</v>
      </c>
    </row>
    <row r="28" spans="2:12" ht="15.75" customHeight="1" thickTop="1" thickBot="1">
      <c r="F28" s="157" t="s">
        <v>242</v>
      </c>
      <c r="G28" s="157" t="s">
        <v>380</v>
      </c>
      <c r="H28" s="136">
        <v>-12.5</v>
      </c>
      <c r="J28" s="157" t="s">
        <v>329</v>
      </c>
      <c r="K28" s="157" t="s">
        <v>267</v>
      </c>
      <c r="L28" s="157">
        <v>0.62</v>
      </c>
    </row>
    <row r="29" spans="2:12" ht="15.75" customHeight="1" thickTop="1" thickBot="1">
      <c r="F29" s="157" t="s">
        <v>242</v>
      </c>
      <c r="G29" s="157" t="s">
        <v>339</v>
      </c>
      <c r="H29" s="136">
        <v>0</v>
      </c>
      <c r="J29" s="157" t="s">
        <v>330</v>
      </c>
      <c r="K29" s="157" t="s">
        <v>267</v>
      </c>
      <c r="L29" s="157">
        <v>1.22</v>
      </c>
    </row>
    <row r="30" spans="2:12" ht="15.75" customHeight="1" thickTop="1" thickBot="1">
      <c r="F30" s="157" t="s">
        <v>267</v>
      </c>
      <c r="G30" s="157" t="s">
        <v>260</v>
      </c>
      <c r="H30" s="136">
        <v>-29.17</v>
      </c>
      <c r="J30" s="157" t="s">
        <v>331</v>
      </c>
      <c r="K30" s="157" t="s">
        <v>332</v>
      </c>
      <c r="L30" s="157">
        <v>128.38</v>
      </c>
    </row>
    <row r="31" spans="2:12" ht="15.75" customHeight="1" thickTop="1" thickBot="1">
      <c r="F31" s="157" t="s">
        <v>267</v>
      </c>
      <c r="G31" s="157" t="s">
        <v>381</v>
      </c>
      <c r="H31" s="136">
        <v>-21.88</v>
      </c>
      <c r="J31" s="157" t="s">
        <v>240</v>
      </c>
      <c r="K31" s="157" t="s">
        <v>251</v>
      </c>
      <c r="L31" s="157">
        <v>0.04</v>
      </c>
    </row>
    <row r="32" spans="2:12" ht="15.75" customHeight="1" thickTop="1" thickBot="1">
      <c r="F32" s="157" t="s">
        <v>243</v>
      </c>
      <c r="G32" s="157" t="s">
        <v>290</v>
      </c>
      <c r="H32" s="136">
        <v>-2.83</v>
      </c>
      <c r="J32" s="157" t="s">
        <v>240</v>
      </c>
      <c r="K32" s="157" t="s">
        <v>251</v>
      </c>
      <c r="L32" s="157">
        <v>7.47</v>
      </c>
    </row>
    <row r="33" spans="6:12" ht="15.75" customHeight="1" thickTop="1" thickBot="1">
      <c r="F33" s="157" t="s">
        <v>243</v>
      </c>
      <c r="G33" s="157" t="s">
        <v>290</v>
      </c>
      <c r="H33" s="136">
        <v>-1.17</v>
      </c>
      <c r="J33" s="157" t="s">
        <v>240</v>
      </c>
      <c r="K33" s="157" t="s">
        <v>251</v>
      </c>
      <c r="L33" s="157">
        <v>7.0000000000000007E-2</v>
      </c>
    </row>
    <row r="34" spans="6:12" ht="15.75" customHeight="1" thickTop="1" thickBot="1">
      <c r="F34" s="157" t="s">
        <v>243</v>
      </c>
      <c r="G34" s="157" t="s">
        <v>382</v>
      </c>
      <c r="H34" s="136">
        <v>-1.88</v>
      </c>
      <c r="J34" s="157" t="s">
        <v>241</v>
      </c>
      <c r="K34" s="157" t="s">
        <v>267</v>
      </c>
      <c r="L34" s="157">
        <v>5.69</v>
      </c>
    </row>
    <row r="35" spans="6:12" ht="15.75" customHeight="1" thickTop="1" thickBot="1">
      <c r="F35" s="157" t="s">
        <v>258</v>
      </c>
      <c r="G35" s="157" t="s">
        <v>292</v>
      </c>
      <c r="H35" s="136">
        <v>-20</v>
      </c>
      <c r="J35" s="157" t="s">
        <v>355</v>
      </c>
      <c r="K35" s="157" t="s">
        <v>133</v>
      </c>
      <c r="L35" s="157">
        <v>4.9000000000000004</v>
      </c>
    </row>
    <row r="36" spans="6:12" ht="15.75" customHeight="1" thickTop="1" thickBot="1">
      <c r="F36" s="157" t="s">
        <v>341</v>
      </c>
      <c r="G36" s="157" t="s">
        <v>342</v>
      </c>
      <c r="H36" s="136">
        <v>-2.25</v>
      </c>
      <c r="J36" s="157" t="s">
        <v>301</v>
      </c>
      <c r="K36" s="157" t="s">
        <v>356</v>
      </c>
      <c r="L36" s="157">
        <v>9.6</v>
      </c>
    </row>
    <row r="37" spans="6:12" ht="15.75" customHeight="1" thickTop="1" thickBot="1">
      <c r="F37" s="157" t="s">
        <v>274</v>
      </c>
      <c r="G37" s="157" t="s">
        <v>244</v>
      </c>
      <c r="H37" s="137">
        <v>-1.48</v>
      </c>
      <c r="J37" s="157" t="s">
        <v>301</v>
      </c>
      <c r="K37" s="157" t="s">
        <v>250</v>
      </c>
      <c r="L37" s="157">
        <v>12.35</v>
      </c>
    </row>
    <row r="38" spans="6:12" ht="15.75" customHeight="1" thickTop="1" thickBot="1">
      <c r="F38" s="157" t="s">
        <v>274</v>
      </c>
      <c r="G38" s="157" t="s">
        <v>244</v>
      </c>
      <c r="H38" s="137">
        <v>-1.5</v>
      </c>
      <c r="J38" s="157" t="s">
        <v>265</v>
      </c>
      <c r="K38" s="157" t="s">
        <v>356</v>
      </c>
      <c r="L38" s="157">
        <v>1.1599999999999999</v>
      </c>
    </row>
    <row r="39" spans="6:12" ht="15.75" customHeight="1" thickTop="1" thickBot="1">
      <c r="F39" s="157" t="s">
        <v>247</v>
      </c>
      <c r="G39" s="157" t="s">
        <v>246</v>
      </c>
      <c r="H39" s="148">
        <v>-4.17</v>
      </c>
      <c r="J39" s="157" t="s">
        <v>265</v>
      </c>
      <c r="K39" s="157" t="s">
        <v>250</v>
      </c>
      <c r="L39" s="157">
        <v>10.51</v>
      </c>
    </row>
    <row r="40" spans="6:12" ht="15.75" customHeight="1" thickTop="1" thickBot="1">
      <c r="F40" s="157" t="s">
        <v>374</v>
      </c>
      <c r="G40" s="157" t="s">
        <v>133</v>
      </c>
      <c r="H40" s="148">
        <v>1.61</v>
      </c>
      <c r="J40" s="157" t="s">
        <v>129</v>
      </c>
      <c r="K40" s="157" t="s">
        <v>267</v>
      </c>
      <c r="L40" s="157">
        <v>19.09</v>
      </c>
    </row>
    <row r="41" spans="6:12" ht="15.75" customHeight="1" thickTop="1" thickBot="1">
      <c r="F41" s="157" t="s">
        <v>375</v>
      </c>
      <c r="G41" s="157" t="s">
        <v>133</v>
      </c>
      <c r="H41" s="146">
        <v>4.62</v>
      </c>
      <c r="J41" s="157" t="s">
        <v>253</v>
      </c>
      <c r="K41" s="157" t="s">
        <v>250</v>
      </c>
      <c r="L41" s="157">
        <v>2.95</v>
      </c>
    </row>
    <row r="42" spans="6:12" ht="15.75" customHeight="1" thickTop="1" thickBot="1">
      <c r="F42" s="157" t="s">
        <v>263</v>
      </c>
      <c r="G42" s="157" t="s">
        <v>267</v>
      </c>
      <c r="H42" s="146">
        <v>57.88</v>
      </c>
      <c r="J42" s="157" t="s">
        <v>126</v>
      </c>
      <c r="K42" s="157" t="s">
        <v>267</v>
      </c>
      <c r="L42" s="157">
        <v>18.899999999999999</v>
      </c>
    </row>
    <row r="43" spans="6:12" ht="15.75" customHeight="1" thickTop="1" thickBot="1">
      <c r="F43" s="157" t="s">
        <v>357</v>
      </c>
      <c r="G43" s="157" t="s">
        <v>133</v>
      </c>
      <c r="H43" s="146">
        <v>15.79</v>
      </c>
      <c r="J43" s="157" t="s">
        <v>252</v>
      </c>
      <c r="K43" s="157" t="s">
        <v>250</v>
      </c>
      <c r="L43" s="157">
        <v>15.93</v>
      </c>
    </row>
    <row r="44" spans="6:12" ht="15.75" customHeight="1" thickTop="1" thickBot="1">
      <c r="F44" s="157" t="s">
        <v>358</v>
      </c>
      <c r="G44" s="157" t="s">
        <v>133</v>
      </c>
      <c r="H44" s="148">
        <v>22.84</v>
      </c>
      <c r="J44" s="157" t="s">
        <v>383</v>
      </c>
      <c r="K44" s="157" t="s">
        <v>133</v>
      </c>
      <c r="L44" s="157">
        <v>11.05</v>
      </c>
    </row>
    <row r="45" spans="6:12" ht="15.75" customHeight="1" thickTop="1" thickBot="1">
      <c r="F45" s="157" t="s">
        <v>264</v>
      </c>
      <c r="G45" s="158" t="s">
        <v>268</v>
      </c>
      <c r="H45" s="148">
        <v>22.9</v>
      </c>
      <c r="J45" s="157" t="s">
        <v>270</v>
      </c>
      <c r="K45" s="157" t="s">
        <v>133</v>
      </c>
      <c r="L45" s="157">
        <v>86.44</v>
      </c>
    </row>
    <row r="46" spans="6:12" ht="15.75" customHeight="1" thickTop="1" thickBot="1">
      <c r="F46" s="157" t="s">
        <v>376</v>
      </c>
      <c r="G46" s="158" t="s">
        <v>267</v>
      </c>
      <c r="H46" s="148">
        <v>4.0199999999999996</v>
      </c>
      <c r="J46" s="157" t="s">
        <v>248</v>
      </c>
      <c r="K46" s="157" t="s">
        <v>273</v>
      </c>
      <c r="L46" s="157">
        <v>0.12</v>
      </c>
    </row>
    <row r="47" spans="6:12" ht="15.75" customHeight="1" thickTop="1" thickBot="1">
      <c r="F47" s="157" t="s">
        <v>377</v>
      </c>
      <c r="G47" s="158" t="s">
        <v>133</v>
      </c>
      <c r="H47" s="148">
        <v>2.09</v>
      </c>
      <c r="J47" s="157" t="s">
        <v>248</v>
      </c>
      <c r="K47" s="157" t="s">
        <v>269</v>
      </c>
      <c r="L47" s="157">
        <v>0.14000000000000001</v>
      </c>
    </row>
    <row r="48" spans="6:12" ht="15.75" customHeight="1" thickTop="1" thickBot="1">
      <c r="F48" s="157" t="s">
        <v>378</v>
      </c>
      <c r="G48" s="158" t="s">
        <v>133</v>
      </c>
      <c r="H48" s="148">
        <v>4.22</v>
      </c>
      <c r="J48" s="157" t="s">
        <v>127</v>
      </c>
      <c r="K48" s="157" t="s">
        <v>267</v>
      </c>
      <c r="L48" s="157">
        <v>68.510000000000005</v>
      </c>
    </row>
    <row r="49" spans="6:12" ht="15.75" customHeight="1" thickTop="1" thickBot="1">
      <c r="F49" s="157" t="s">
        <v>379</v>
      </c>
      <c r="G49" s="158" t="s">
        <v>133</v>
      </c>
      <c r="H49" s="148">
        <v>2.0099999999999998</v>
      </c>
      <c r="J49" s="157" t="s">
        <v>266</v>
      </c>
      <c r="K49" s="157" t="s">
        <v>250</v>
      </c>
      <c r="L49" s="157">
        <v>17.510000000000002</v>
      </c>
    </row>
    <row r="50" spans="6:12" ht="15.75" customHeight="1" thickTop="1" thickBot="1">
      <c r="J50" s="157" t="s">
        <v>131</v>
      </c>
      <c r="K50" s="157" t="s">
        <v>267</v>
      </c>
      <c r="L50" s="157">
        <v>61.23</v>
      </c>
    </row>
    <row r="51" spans="6:12" ht="15.75" customHeight="1" thickTop="1">
      <c r="J51" s="149"/>
      <c r="K51" s="149"/>
      <c r="L51" s="146"/>
    </row>
    <row r="52" spans="6:12" ht="15.75" customHeight="1">
      <c r="J52" s="149"/>
      <c r="K52" s="149"/>
      <c r="L52" s="146"/>
    </row>
    <row r="53" spans="6:12" ht="15.75" customHeight="1">
      <c r="J53" s="154"/>
      <c r="K53" s="154"/>
      <c r="L53" s="148"/>
    </row>
    <row r="54" spans="6:12" ht="15.75" customHeight="1">
      <c r="J54" s="154"/>
      <c r="K54" s="154"/>
      <c r="L54" s="148"/>
    </row>
    <row r="63" spans="6:12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01"/>
  <sheetViews>
    <sheetView workbookViewId="0">
      <selection sqref="A1:XFD1048576"/>
    </sheetView>
  </sheetViews>
  <sheetFormatPr defaultColWidth="16.5703125" defaultRowHeight="15"/>
  <sheetData>
    <row r="1" spans="1:12" ht="19.5" customHeight="1">
      <c r="A1" s="297" t="s">
        <v>370</v>
      </c>
      <c r="B1" s="297"/>
      <c r="C1" s="297"/>
      <c r="D1" s="297"/>
      <c r="E1" s="297"/>
      <c r="F1" s="297"/>
      <c r="G1" s="297"/>
      <c r="H1" s="297"/>
      <c r="I1" s="297"/>
    </row>
    <row r="2" spans="1:12" ht="55.5" customHeight="1">
      <c r="A2" s="138" t="s">
        <v>136</v>
      </c>
      <c r="B2" s="138" t="s">
        <v>287</v>
      </c>
      <c r="C2" s="138" t="s">
        <v>137</v>
      </c>
      <c r="D2" s="138" t="s">
        <v>347</v>
      </c>
      <c r="E2" s="138" t="s">
        <v>307</v>
      </c>
      <c r="F2" s="138" t="s">
        <v>302</v>
      </c>
      <c r="G2" s="138" t="s">
        <v>293</v>
      </c>
      <c r="H2" s="138" t="s">
        <v>281</v>
      </c>
      <c r="I2" s="138" t="s">
        <v>348</v>
      </c>
      <c r="J2" s="138" t="s">
        <v>138</v>
      </c>
      <c r="K2" s="138" t="s">
        <v>359</v>
      </c>
      <c r="L2" s="138" t="s">
        <v>360</v>
      </c>
    </row>
    <row r="3" spans="1:12" ht="14.25" customHeight="1">
      <c r="A3" s="116" t="s">
        <v>139</v>
      </c>
      <c r="B3" s="116">
        <v>0</v>
      </c>
      <c r="C3" s="116">
        <v>0</v>
      </c>
      <c r="D3" s="116">
        <v>0</v>
      </c>
      <c r="E3" s="116">
        <v>-4</v>
      </c>
      <c r="F3" s="116">
        <v>-0.5</v>
      </c>
      <c r="G3" s="116">
        <v>-2</v>
      </c>
      <c r="H3" s="116">
        <v>0</v>
      </c>
      <c r="I3" s="116">
        <v>0</v>
      </c>
      <c r="J3" s="116">
        <v>0</v>
      </c>
      <c r="K3" s="116">
        <v>0</v>
      </c>
      <c r="L3" s="116">
        <v>40.159999999999997</v>
      </c>
    </row>
    <row r="4" spans="1:12" ht="14.25" customHeight="1">
      <c r="A4" s="116" t="s">
        <v>140</v>
      </c>
      <c r="B4" s="116">
        <v>0</v>
      </c>
      <c r="C4" s="116">
        <v>0</v>
      </c>
      <c r="D4" s="116">
        <v>0</v>
      </c>
      <c r="E4" s="116">
        <v>-4</v>
      </c>
      <c r="F4" s="116">
        <v>-0.5</v>
      </c>
      <c r="G4" s="116">
        <v>-2</v>
      </c>
      <c r="H4" s="116">
        <v>0</v>
      </c>
      <c r="I4" s="116">
        <v>0</v>
      </c>
      <c r="J4" s="116">
        <v>0</v>
      </c>
      <c r="K4" s="116">
        <v>0</v>
      </c>
      <c r="L4" s="116">
        <v>38.119999999999997</v>
      </c>
    </row>
    <row r="5" spans="1:12" ht="14.25" customHeight="1">
      <c r="A5" s="116" t="s">
        <v>141</v>
      </c>
      <c r="B5" s="116">
        <v>0</v>
      </c>
      <c r="C5" s="116">
        <v>0</v>
      </c>
      <c r="D5" s="116">
        <v>0</v>
      </c>
      <c r="E5" s="116">
        <v>-4</v>
      </c>
      <c r="F5" s="116">
        <v>-0.5</v>
      </c>
      <c r="G5" s="116">
        <v>-2</v>
      </c>
      <c r="H5" s="116">
        <v>0</v>
      </c>
      <c r="I5" s="116">
        <v>0</v>
      </c>
      <c r="J5" s="116">
        <v>0</v>
      </c>
      <c r="K5" s="116">
        <v>0</v>
      </c>
      <c r="L5" s="116">
        <v>17.170000000000002</v>
      </c>
    </row>
    <row r="6" spans="1:12" ht="14.25" customHeight="1">
      <c r="A6" s="116" t="s">
        <v>142</v>
      </c>
      <c r="B6" s="116">
        <v>0</v>
      </c>
      <c r="C6" s="116">
        <v>0</v>
      </c>
      <c r="D6" s="116">
        <v>0</v>
      </c>
      <c r="E6" s="116">
        <v>-4</v>
      </c>
      <c r="F6" s="116">
        <v>-0.5</v>
      </c>
      <c r="G6" s="116">
        <v>-2</v>
      </c>
      <c r="H6" s="116">
        <v>0</v>
      </c>
      <c r="I6" s="116">
        <v>0</v>
      </c>
      <c r="J6" s="116">
        <v>0</v>
      </c>
      <c r="K6" s="116">
        <v>0</v>
      </c>
      <c r="L6" s="116">
        <v>23.39</v>
      </c>
    </row>
    <row r="7" spans="1:12" ht="14.25" customHeight="1">
      <c r="A7" s="116" t="s">
        <v>143</v>
      </c>
      <c r="B7" s="116">
        <v>0</v>
      </c>
      <c r="C7" s="116">
        <v>0</v>
      </c>
      <c r="D7" s="116">
        <v>0</v>
      </c>
      <c r="E7" s="116">
        <v>-4</v>
      </c>
      <c r="F7" s="116">
        <v>-0.5</v>
      </c>
      <c r="G7" s="116">
        <v>-2</v>
      </c>
      <c r="H7" s="116">
        <v>0</v>
      </c>
      <c r="I7" s="116">
        <v>0</v>
      </c>
      <c r="J7" s="116">
        <v>0</v>
      </c>
      <c r="K7" s="116">
        <v>0</v>
      </c>
      <c r="L7" s="116">
        <v>53.25</v>
      </c>
    </row>
    <row r="8" spans="1:12" ht="14.25" customHeight="1">
      <c r="A8" s="116" t="s">
        <v>144</v>
      </c>
      <c r="B8" s="116">
        <v>0</v>
      </c>
      <c r="C8" s="116">
        <v>0</v>
      </c>
      <c r="D8" s="116">
        <v>0</v>
      </c>
      <c r="E8" s="116">
        <v>-4</v>
      </c>
      <c r="F8" s="116">
        <v>-0.5</v>
      </c>
      <c r="G8" s="116">
        <v>-2</v>
      </c>
      <c r="H8" s="116">
        <v>0</v>
      </c>
      <c r="I8" s="116">
        <v>0</v>
      </c>
      <c r="J8" s="116">
        <v>0</v>
      </c>
      <c r="K8" s="116">
        <v>0</v>
      </c>
      <c r="L8" s="116">
        <v>88.22</v>
      </c>
    </row>
    <row r="9" spans="1:12" ht="14.25" customHeight="1">
      <c r="A9" s="116" t="s">
        <v>145</v>
      </c>
      <c r="B9" s="116">
        <v>0</v>
      </c>
      <c r="C9" s="116">
        <v>0</v>
      </c>
      <c r="D9" s="116">
        <v>0</v>
      </c>
      <c r="E9" s="116">
        <v>-4</v>
      </c>
      <c r="F9" s="116">
        <v>-0.5</v>
      </c>
      <c r="G9" s="116">
        <v>-2</v>
      </c>
      <c r="H9" s="116">
        <v>0</v>
      </c>
      <c r="I9" s="116">
        <v>0</v>
      </c>
      <c r="J9" s="116">
        <v>0</v>
      </c>
      <c r="K9" s="116">
        <v>0</v>
      </c>
      <c r="L9" s="116">
        <v>94.29</v>
      </c>
    </row>
    <row r="10" spans="1:12" ht="14.25" customHeight="1">
      <c r="A10" s="116" t="s">
        <v>146</v>
      </c>
      <c r="B10" s="116">
        <v>0</v>
      </c>
      <c r="C10" s="116">
        <v>0</v>
      </c>
      <c r="D10" s="116">
        <v>0</v>
      </c>
      <c r="E10" s="116">
        <v>-4</v>
      </c>
      <c r="F10" s="116">
        <v>-0.5</v>
      </c>
      <c r="G10" s="116">
        <v>-2</v>
      </c>
      <c r="H10" s="116">
        <v>0</v>
      </c>
      <c r="I10" s="116">
        <v>0</v>
      </c>
      <c r="J10" s="116">
        <v>0</v>
      </c>
      <c r="K10" s="116">
        <v>0</v>
      </c>
      <c r="L10" s="116">
        <v>108.42</v>
      </c>
    </row>
    <row r="11" spans="1:12" ht="14.25" customHeight="1">
      <c r="A11" s="116" t="s">
        <v>147</v>
      </c>
      <c r="B11" s="116">
        <v>0</v>
      </c>
      <c r="C11" s="116">
        <v>96.47</v>
      </c>
      <c r="D11" s="116">
        <v>0</v>
      </c>
      <c r="E11" s="116">
        <v>-4</v>
      </c>
      <c r="F11" s="116">
        <v>-0.5</v>
      </c>
      <c r="G11" s="116">
        <v>-2</v>
      </c>
      <c r="H11" s="116">
        <v>0</v>
      </c>
      <c r="I11" s="116">
        <v>0</v>
      </c>
      <c r="J11" s="116">
        <v>0</v>
      </c>
      <c r="K11" s="116">
        <v>0</v>
      </c>
      <c r="L11" s="116">
        <v>228.63</v>
      </c>
    </row>
    <row r="12" spans="1:12" ht="14.25" customHeight="1">
      <c r="A12" s="116" t="s">
        <v>148</v>
      </c>
      <c r="B12" s="116">
        <v>0</v>
      </c>
      <c r="C12" s="116">
        <v>96.47</v>
      </c>
      <c r="D12" s="116">
        <v>0</v>
      </c>
      <c r="E12" s="116">
        <v>-4</v>
      </c>
      <c r="F12" s="116">
        <v>-0.5</v>
      </c>
      <c r="G12" s="116">
        <v>-2</v>
      </c>
      <c r="H12" s="116">
        <v>0</v>
      </c>
      <c r="I12" s="116">
        <v>0</v>
      </c>
      <c r="J12" s="116">
        <v>0</v>
      </c>
      <c r="K12" s="116">
        <v>0</v>
      </c>
      <c r="L12" s="116">
        <v>231.53</v>
      </c>
    </row>
    <row r="13" spans="1:12" ht="14.25" customHeight="1">
      <c r="A13" s="116" t="s">
        <v>149</v>
      </c>
      <c r="B13" s="116">
        <v>0</v>
      </c>
      <c r="C13" s="116">
        <v>96.47</v>
      </c>
      <c r="D13" s="116">
        <v>0</v>
      </c>
      <c r="E13" s="116">
        <v>-4</v>
      </c>
      <c r="F13" s="116">
        <v>-0.5</v>
      </c>
      <c r="G13" s="116">
        <v>-2</v>
      </c>
      <c r="H13" s="116">
        <v>0</v>
      </c>
      <c r="I13" s="116">
        <v>0</v>
      </c>
      <c r="J13" s="116">
        <v>0</v>
      </c>
      <c r="K13" s="116">
        <v>0</v>
      </c>
      <c r="L13" s="116">
        <v>235.39</v>
      </c>
    </row>
    <row r="14" spans="1:12" ht="14.25" customHeight="1">
      <c r="A14" s="116" t="s">
        <v>150</v>
      </c>
      <c r="B14" s="116">
        <v>0</v>
      </c>
      <c r="C14" s="116">
        <v>96.47</v>
      </c>
      <c r="D14" s="116">
        <v>0</v>
      </c>
      <c r="E14" s="116">
        <v>-4</v>
      </c>
      <c r="F14" s="116">
        <v>-0.5</v>
      </c>
      <c r="G14" s="116">
        <v>-2</v>
      </c>
      <c r="H14" s="116">
        <v>0</v>
      </c>
      <c r="I14" s="116">
        <v>0</v>
      </c>
      <c r="J14" s="116">
        <v>0</v>
      </c>
      <c r="K14" s="116">
        <v>0</v>
      </c>
      <c r="L14" s="116">
        <v>237.32</v>
      </c>
    </row>
    <row r="15" spans="1:12" ht="14.25" customHeight="1">
      <c r="A15" s="116" t="s">
        <v>151</v>
      </c>
      <c r="B15" s="116">
        <v>0</v>
      </c>
      <c r="C15" s="116">
        <v>96.47</v>
      </c>
      <c r="D15" s="116">
        <v>0</v>
      </c>
      <c r="E15" s="116">
        <v>-4</v>
      </c>
      <c r="F15" s="116">
        <v>-0.5</v>
      </c>
      <c r="G15" s="116">
        <v>-2</v>
      </c>
      <c r="H15" s="116">
        <v>0</v>
      </c>
      <c r="I15" s="116">
        <v>-20</v>
      </c>
      <c r="J15" s="116">
        <v>0</v>
      </c>
      <c r="K15" s="116">
        <v>0</v>
      </c>
      <c r="L15" s="116">
        <v>303.88</v>
      </c>
    </row>
    <row r="16" spans="1:12" ht="14.25" customHeight="1">
      <c r="A16" s="116" t="s">
        <v>152</v>
      </c>
      <c r="B16" s="116">
        <v>0</v>
      </c>
      <c r="C16" s="116">
        <v>96.47</v>
      </c>
      <c r="D16" s="116">
        <v>0</v>
      </c>
      <c r="E16" s="116">
        <v>-4</v>
      </c>
      <c r="F16" s="116">
        <v>-0.5</v>
      </c>
      <c r="G16" s="116">
        <v>-2</v>
      </c>
      <c r="H16" s="116">
        <v>0</v>
      </c>
      <c r="I16" s="116">
        <v>-20</v>
      </c>
      <c r="J16" s="116">
        <v>0</v>
      </c>
      <c r="K16" s="116">
        <v>0</v>
      </c>
      <c r="L16" s="116">
        <v>305.81</v>
      </c>
    </row>
    <row r="17" spans="1:12" ht="14.25" customHeight="1">
      <c r="A17" s="116" t="s">
        <v>153</v>
      </c>
      <c r="B17" s="116">
        <v>0</v>
      </c>
      <c r="C17" s="116">
        <v>96.47</v>
      </c>
      <c r="D17" s="116">
        <v>0</v>
      </c>
      <c r="E17" s="116">
        <v>-4</v>
      </c>
      <c r="F17" s="116">
        <v>-0.5</v>
      </c>
      <c r="G17" s="116">
        <v>-2</v>
      </c>
      <c r="H17" s="116">
        <v>0</v>
      </c>
      <c r="I17" s="116">
        <v>-20</v>
      </c>
      <c r="J17" s="116">
        <v>0</v>
      </c>
      <c r="K17" s="116">
        <v>0</v>
      </c>
      <c r="L17" s="116">
        <v>341.5</v>
      </c>
    </row>
    <row r="18" spans="1:12" ht="14.25" customHeight="1">
      <c r="A18" s="116" t="s">
        <v>154</v>
      </c>
      <c r="B18" s="116">
        <v>0</v>
      </c>
      <c r="C18" s="116">
        <v>96.47</v>
      </c>
      <c r="D18" s="116">
        <v>0</v>
      </c>
      <c r="E18" s="116">
        <v>-4</v>
      </c>
      <c r="F18" s="116">
        <v>-0.5</v>
      </c>
      <c r="G18" s="116">
        <v>-2</v>
      </c>
      <c r="H18" s="116">
        <v>0</v>
      </c>
      <c r="I18" s="116">
        <v>-20</v>
      </c>
      <c r="J18" s="116">
        <v>4.82</v>
      </c>
      <c r="K18" s="116">
        <v>0</v>
      </c>
      <c r="L18" s="116">
        <v>344.4</v>
      </c>
    </row>
    <row r="19" spans="1:12" ht="14.25" customHeight="1">
      <c r="A19" s="116" t="s">
        <v>155</v>
      </c>
      <c r="B19" s="116">
        <v>0</v>
      </c>
      <c r="C19" s="116">
        <v>96.47</v>
      </c>
      <c r="D19" s="116">
        <v>0</v>
      </c>
      <c r="E19" s="116">
        <v>-4</v>
      </c>
      <c r="F19" s="116">
        <v>-0.5</v>
      </c>
      <c r="G19" s="116">
        <v>-2</v>
      </c>
      <c r="H19" s="116">
        <v>0</v>
      </c>
      <c r="I19" s="116">
        <v>-20</v>
      </c>
      <c r="J19" s="116">
        <v>0</v>
      </c>
      <c r="K19" s="116">
        <v>0</v>
      </c>
      <c r="L19" s="116">
        <v>271.08</v>
      </c>
    </row>
    <row r="20" spans="1:12" ht="14.25" customHeight="1">
      <c r="A20" s="116" t="s">
        <v>156</v>
      </c>
      <c r="B20" s="116">
        <v>0</v>
      </c>
      <c r="C20" s="116">
        <v>96.47</v>
      </c>
      <c r="D20" s="116">
        <v>0</v>
      </c>
      <c r="E20" s="116">
        <v>-4</v>
      </c>
      <c r="F20" s="116">
        <v>-0.5</v>
      </c>
      <c r="G20" s="116">
        <v>-2</v>
      </c>
      <c r="H20" s="116">
        <v>0</v>
      </c>
      <c r="I20" s="116">
        <v>-20</v>
      </c>
      <c r="J20" s="116">
        <v>0</v>
      </c>
      <c r="K20" s="116">
        <v>0</v>
      </c>
      <c r="L20" s="116">
        <v>273.01</v>
      </c>
    </row>
    <row r="21" spans="1:12" ht="14.25" customHeight="1">
      <c r="A21" s="116" t="s">
        <v>157</v>
      </c>
      <c r="B21" s="116">
        <v>0</v>
      </c>
      <c r="C21" s="116">
        <v>96.47</v>
      </c>
      <c r="D21" s="116">
        <v>0</v>
      </c>
      <c r="E21" s="116">
        <v>-4</v>
      </c>
      <c r="F21" s="116">
        <v>-0.5</v>
      </c>
      <c r="G21" s="116">
        <v>-2</v>
      </c>
      <c r="H21" s="116">
        <v>0</v>
      </c>
      <c r="I21" s="116">
        <v>-20</v>
      </c>
      <c r="J21" s="116">
        <v>0</v>
      </c>
      <c r="K21" s="116">
        <v>0</v>
      </c>
      <c r="L21" s="116">
        <v>273.97000000000003</v>
      </c>
    </row>
    <row r="22" spans="1:12" ht="14.25" customHeight="1">
      <c r="A22" s="116" t="s">
        <v>158</v>
      </c>
      <c r="B22" s="116">
        <v>0</v>
      </c>
      <c r="C22" s="116">
        <v>96.47</v>
      </c>
      <c r="D22" s="116">
        <v>0</v>
      </c>
      <c r="E22" s="116">
        <v>-4</v>
      </c>
      <c r="F22" s="116">
        <v>-0.5</v>
      </c>
      <c r="G22" s="116">
        <v>-2</v>
      </c>
      <c r="H22" s="116">
        <v>0</v>
      </c>
      <c r="I22" s="116">
        <v>-20</v>
      </c>
      <c r="J22" s="116">
        <v>0</v>
      </c>
      <c r="K22" s="116">
        <v>0</v>
      </c>
      <c r="L22" s="116">
        <v>275.89999999999998</v>
      </c>
    </row>
    <row r="23" spans="1:12" ht="14.25" customHeight="1">
      <c r="A23" s="116" t="s">
        <v>159</v>
      </c>
      <c r="B23" s="116">
        <v>0</v>
      </c>
      <c r="C23" s="116">
        <v>0</v>
      </c>
      <c r="D23" s="116">
        <v>0</v>
      </c>
      <c r="E23" s="116">
        <v>-4</v>
      </c>
      <c r="F23" s="116">
        <v>-0.5</v>
      </c>
      <c r="G23" s="116">
        <v>-2</v>
      </c>
      <c r="H23" s="116">
        <v>-25</v>
      </c>
      <c r="I23" s="116">
        <v>-20</v>
      </c>
      <c r="J23" s="116">
        <v>0</v>
      </c>
      <c r="K23" s="116">
        <v>0</v>
      </c>
      <c r="L23" s="116">
        <v>208.38</v>
      </c>
    </row>
    <row r="24" spans="1:12" ht="14.25" customHeight="1">
      <c r="A24" s="116" t="s">
        <v>160</v>
      </c>
      <c r="B24" s="116">
        <v>0</v>
      </c>
      <c r="C24" s="116">
        <v>0</v>
      </c>
      <c r="D24" s="116">
        <v>0</v>
      </c>
      <c r="E24" s="116">
        <v>-4</v>
      </c>
      <c r="F24" s="116">
        <v>-0.5</v>
      </c>
      <c r="G24" s="116">
        <v>-2</v>
      </c>
      <c r="H24" s="116">
        <v>-25</v>
      </c>
      <c r="I24" s="116">
        <v>-20</v>
      </c>
      <c r="J24" s="116">
        <v>0</v>
      </c>
      <c r="K24" s="116">
        <v>0</v>
      </c>
      <c r="L24" s="116">
        <v>152.65</v>
      </c>
    </row>
    <row r="25" spans="1:12" ht="14.25" customHeight="1">
      <c r="A25" s="116" t="s">
        <v>161</v>
      </c>
      <c r="B25" s="116">
        <v>0</v>
      </c>
      <c r="C25" s="116">
        <v>0</v>
      </c>
      <c r="D25" s="116">
        <v>0</v>
      </c>
      <c r="E25" s="116">
        <v>-4</v>
      </c>
      <c r="F25" s="116">
        <v>-0.5</v>
      </c>
      <c r="G25" s="116">
        <v>-2</v>
      </c>
      <c r="H25" s="116">
        <v>-25</v>
      </c>
      <c r="I25" s="116">
        <v>-20</v>
      </c>
      <c r="J25" s="116">
        <v>0</v>
      </c>
      <c r="K25" s="116">
        <v>0</v>
      </c>
      <c r="L25" s="116">
        <v>138.16999999999999</v>
      </c>
    </row>
    <row r="26" spans="1:12" ht="14.25" customHeight="1">
      <c r="A26" s="116" t="s">
        <v>162</v>
      </c>
      <c r="B26" s="116">
        <v>0</v>
      </c>
      <c r="C26" s="116">
        <v>0</v>
      </c>
      <c r="D26" s="116">
        <v>0</v>
      </c>
      <c r="E26" s="116">
        <v>-4</v>
      </c>
      <c r="F26" s="116">
        <v>-0.5</v>
      </c>
      <c r="G26" s="116">
        <v>-2</v>
      </c>
      <c r="H26" s="116">
        <v>-25</v>
      </c>
      <c r="I26" s="116">
        <v>-20</v>
      </c>
      <c r="J26" s="116">
        <v>0</v>
      </c>
      <c r="K26" s="116">
        <v>0</v>
      </c>
      <c r="L26" s="116">
        <v>110.03</v>
      </c>
    </row>
    <row r="27" spans="1:12" ht="14.25" customHeight="1">
      <c r="A27" s="116" t="s">
        <v>163</v>
      </c>
      <c r="B27" s="116">
        <v>0</v>
      </c>
      <c r="C27" s="116">
        <v>0</v>
      </c>
      <c r="D27" s="116">
        <v>0</v>
      </c>
      <c r="E27" s="116">
        <v>-10</v>
      </c>
      <c r="F27" s="116">
        <v>-0.5</v>
      </c>
      <c r="G27" s="116">
        <v>-2</v>
      </c>
      <c r="H27" s="116">
        <v>-25</v>
      </c>
      <c r="I27" s="116">
        <v>-20</v>
      </c>
      <c r="J27" s="116">
        <v>0</v>
      </c>
      <c r="K27" s="116">
        <v>-6</v>
      </c>
      <c r="L27" s="116">
        <v>0</v>
      </c>
    </row>
    <row r="28" spans="1:12" ht="14.25" customHeight="1">
      <c r="A28" s="116" t="s">
        <v>164</v>
      </c>
      <c r="B28" s="116">
        <v>0</v>
      </c>
      <c r="C28" s="116">
        <v>0</v>
      </c>
      <c r="D28" s="116">
        <v>0</v>
      </c>
      <c r="E28" s="116">
        <v>-10</v>
      </c>
      <c r="F28" s="116">
        <v>-0.5</v>
      </c>
      <c r="G28" s="116">
        <v>-2</v>
      </c>
      <c r="H28" s="116">
        <v>-25</v>
      </c>
      <c r="I28" s="116">
        <v>-20</v>
      </c>
      <c r="J28" s="116">
        <v>0</v>
      </c>
      <c r="K28" s="116">
        <v>-6</v>
      </c>
      <c r="L28" s="116">
        <v>0</v>
      </c>
    </row>
    <row r="29" spans="1:12" ht="14.25" customHeight="1">
      <c r="A29" s="116" t="s">
        <v>165</v>
      </c>
      <c r="B29" s="116">
        <v>0</v>
      </c>
      <c r="C29" s="116">
        <v>0</v>
      </c>
      <c r="D29" s="116">
        <v>0</v>
      </c>
      <c r="E29" s="116">
        <v>-10</v>
      </c>
      <c r="F29" s="116">
        <v>-0.5</v>
      </c>
      <c r="G29" s="116">
        <v>-2</v>
      </c>
      <c r="H29" s="116">
        <v>-25</v>
      </c>
      <c r="I29" s="116">
        <v>-20</v>
      </c>
      <c r="J29" s="116">
        <v>0</v>
      </c>
      <c r="K29" s="116">
        <v>-6</v>
      </c>
      <c r="L29" s="116">
        <v>0</v>
      </c>
    </row>
    <row r="30" spans="1:12" ht="14.25" customHeight="1">
      <c r="A30" s="116" t="s">
        <v>166</v>
      </c>
      <c r="B30" s="116">
        <v>0</v>
      </c>
      <c r="C30" s="116">
        <v>0</v>
      </c>
      <c r="D30" s="116">
        <v>0</v>
      </c>
      <c r="E30" s="116">
        <v>-10</v>
      </c>
      <c r="F30" s="116">
        <v>-0.5</v>
      </c>
      <c r="G30" s="116">
        <v>-2</v>
      </c>
      <c r="H30" s="116">
        <v>-25</v>
      </c>
      <c r="I30" s="116">
        <v>-20</v>
      </c>
      <c r="J30" s="116">
        <v>0</v>
      </c>
      <c r="K30" s="116">
        <v>-6</v>
      </c>
      <c r="L30" s="116">
        <v>0</v>
      </c>
    </row>
    <row r="31" spans="1:12" ht="14.25" customHeight="1">
      <c r="A31" s="116" t="s">
        <v>167</v>
      </c>
      <c r="B31" s="116">
        <v>0</v>
      </c>
      <c r="C31" s="116">
        <v>-200</v>
      </c>
      <c r="D31" s="116">
        <v>0</v>
      </c>
      <c r="E31" s="116">
        <v>-10</v>
      </c>
      <c r="F31" s="116">
        <v>-0.5</v>
      </c>
      <c r="G31" s="116">
        <v>-2</v>
      </c>
      <c r="H31" s="116">
        <v>-25</v>
      </c>
      <c r="I31" s="116">
        <v>-20</v>
      </c>
      <c r="J31" s="116">
        <v>0</v>
      </c>
      <c r="K31" s="116">
        <v>-6</v>
      </c>
      <c r="L31" s="116">
        <v>29.84</v>
      </c>
    </row>
    <row r="32" spans="1:12" ht="14.25" customHeight="1">
      <c r="A32" s="116" t="s">
        <v>168</v>
      </c>
      <c r="B32" s="116">
        <v>0</v>
      </c>
      <c r="C32" s="116">
        <v>-200</v>
      </c>
      <c r="D32" s="116">
        <v>0</v>
      </c>
      <c r="E32" s="116">
        <v>-10</v>
      </c>
      <c r="F32" s="116">
        <v>-0.5</v>
      </c>
      <c r="G32" s="116">
        <v>-2</v>
      </c>
      <c r="H32" s="116">
        <v>-25</v>
      </c>
      <c r="I32" s="116">
        <v>-20</v>
      </c>
      <c r="J32" s="116">
        <v>0</v>
      </c>
      <c r="K32" s="116">
        <v>-6</v>
      </c>
      <c r="L32" s="116">
        <v>20.260000000000002</v>
      </c>
    </row>
    <row r="33" spans="1:12" ht="14.25" customHeight="1">
      <c r="A33" s="116" t="s">
        <v>169</v>
      </c>
      <c r="B33" s="116">
        <v>0</v>
      </c>
      <c r="C33" s="116">
        <v>-200</v>
      </c>
      <c r="D33" s="116">
        <v>0</v>
      </c>
      <c r="E33" s="116">
        <v>-10</v>
      </c>
      <c r="F33" s="116">
        <v>-0.5</v>
      </c>
      <c r="G33" s="116">
        <v>-2</v>
      </c>
      <c r="H33" s="116">
        <v>-25</v>
      </c>
      <c r="I33" s="116">
        <v>-20</v>
      </c>
      <c r="J33" s="116">
        <v>0</v>
      </c>
      <c r="K33" s="116">
        <v>-6</v>
      </c>
      <c r="L33" s="116">
        <v>0</v>
      </c>
    </row>
    <row r="34" spans="1:12" ht="14.25" customHeight="1">
      <c r="A34" s="116" t="s">
        <v>170</v>
      </c>
      <c r="B34" s="116">
        <v>0</v>
      </c>
      <c r="C34" s="116">
        <v>-200</v>
      </c>
      <c r="D34" s="116">
        <v>0</v>
      </c>
      <c r="E34" s="116">
        <v>-10</v>
      </c>
      <c r="F34" s="116">
        <v>-0.5</v>
      </c>
      <c r="G34" s="116">
        <v>-2</v>
      </c>
      <c r="H34" s="116">
        <v>-25</v>
      </c>
      <c r="I34" s="116">
        <v>-20</v>
      </c>
      <c r="J34" s="116">
        <v>0</v>
      </c>
      <c r="K34" s="116">
        <v>-6</v>
      </c>
      <c r="L34" s="116">
        <v>0</v>
      </c>
    </row>
    <row r="35" spans="1:12" ht="14.25" customHeight="1">
      <c r="A35" s="116" t="s">
        <v>171</v>
      </c>
      <c r="B35" s="116">
        <v>11.58</v>
      </c>
      <c r="C35" s="116">
        <v>-400</v>
      </c>
      <c r="D35" s="116">
        <v>0</v>
      </c>
      <c r="E35" s="116">
        <v>-3</v>
      </c>
      <c r="F35" s="116">
        <v>-0.5</v>
      </c>
      <c r="G35" s="116">
        <v>-1</v>
      </c>
      <c r="H35" s="116">
        <v>-25</v>
      </c>
      <c r="I35" s="116">
        <v>-20</v>
      </c>
      <c r="J35" s="116">
        <v>0</v>
      </c>
      <c r="K35" s="116">
        <v>-6</v>
      </c>
      <c r="L35" s="116">
        <v>0</v>
      </c>
    </row>
    <row r="36" spans="1:12" ht="14.25" customHeight="1">
      <c r="A36" s="116" t="s">
        <v>172</v>
      </c>
      <c r="B36" s="116">
        <v>11.58</v>
      </c>
      <c r="C36" s="116">
        <v>-400</v>
      </c>
      <c r="D36" s="116">
        <v>0</v>
      </c>
      <c r="E36" s="116">
        <v>-3</v>
      </c>
      <c r="F36" s="116">
        <v>-0.5</v>
      </c>
      <c r="G36" s="116">
        <v>-1</v>
      </c>
      <c r="H36" s="116">
        <v>-25</v>
      </c>
      <c r="I36" s="116">
        <v>-20</v>
      </c>
      <c r="J36" s="116">
        <v>0</v>
      </c>
      <c r="K36" s="116">
        <v>-6</v>
      </c>
      <c r="L36" s="116">
        <v>0</v>
      </c>
    </row>
    <row r="37" spans="1:12" ht="14.25" customHeight="1">
      <c r="A37" s="116" t="s">
        <v>173</v>
      </c>
      <c r="B37" s="116">
        <v>11.58</v>
      </c>
      <c r="C37" s="116">
        <v>-400</v>
      </c>
      <c r="D37" s="116">
        <v>0</v>
      </c>
      <c r="E37" s="116">
        <v>-3</v>
      </c>
      <c r="F37" s="116">
        <v>-0.5</v>
      </c>
      <c r="G37" s="116">
        <v>-1</v>
      </c>
      <c r="H37" s="116">
        <v>-25</v>
      </c>
      <c r="I37" s="116">
        <v>-20</v>
      </c>
      <c r="J37" s="116">
        <v>0</v>
      </c>
      <c r="K37" s="116">
        <v>-6</v>
      </c>
      <c r="L37" s="116">
        <v>0</v>
      </c>
    </row>
    <row r="38" spans="1:12" ht="14.25" customHeight="1">
      <c r="A38" s="116" t="s">
        <v>174</v>
      </c>
      <c r="B38" s="116">
        <v>11.58</v>
      </c>
      <c r="C38" s="116">
        <v>-550</v>
      </c>
      <c r="D38" s="116">
        <v>0</v>
      </c>
      <c r="E38" s="116">
        <v>-3</v>
      </c>
      <c r="F38" s="116">
        <v>-0.5</v>
      </c>
      <c r="G38" s="116">
        <v>-1</v>
      </c>
      <c r="H38" s="116">
        <v>-25</v>
      </c>
      <c r="I38" s="116">
        <v>-20</v>
      </c>
      <c r="J38" s="116">
        <v>0</v>
      </c>
      <c r="K38" s="116">
        <v>-6</v>
      </c>
      <c r="L38" s="116">
        <v>162.07</v>
      </c>
    </row>
    <row r="39" spans="1:12" ht="14.25" customHeight="1">
      <c r="A39" s="116" t="s">
        <v>175</v>
      </c>
      <c r="B39" s="116">
        <v>11.58</v>
      </c>
      <c r="C39" s="116">
        <v>-700</v>
      </c>
      <c r="D39" s="116">
        <v>0</v>
      </c>
      <c r="E39" s="116">
        <v>-3</v>
      </c>
      <c r="F39" s="116">
        <v>-0.5</v>
      </c>
      <c r="G39" s="116">
        <v>-1</v>
      </c>
      <c r="H39" s="116">
        <v>-25</v>
      </c>
      <c r="I39" s="116">
        <v>-20</v>
      </c>
      <c r="J39" s="116">
        <v>0</v>
      </c>
      <c r="K39" s="116">
        <v>-6</v>
      </c>
      <c r="L39" s="116">
        <v>113.83</v>
      </c>
    </row>
    <row r="40" spans="1:12" ht="14.25" customHeight="1">
      <c r="A40" s="116" t="s">
        <v>176</v>
      </c>
      <c r="B40" s="116">
        <v>11.58</v>
      </c>
      <c r="C40" s="116">
        <v>-700</v>
      </c>
      <c r="D40" s="116">
        <v>0</v>
      </c>
      <c r="E40" s="116">
        <v>-3</v>
      </c>
      <c r="F40" s="116">
        <v>-0.5</v>
      </c>
      <c r="G40" s="116">
        <v>-1</v>
      </c>
      <c r="H40" s="116">
        <v>-25</v>
      </c>
      <c r="I40" s="116">
        <v>-20</v>
      </c>
      <c r="J40" s="116">
        <v>0</v>
      </c>
      <c r="K40" s="116">
        <v>-6</v>
      </c>
      <c r="L40" s="116">
        <v>79.099999999999994</v>
      </c>
    </row>
    <row r="41" spans="1:12" ht="14.25" customHeight="1">
      <c r="A41" s="116" t="s">
        <v>177</v>
      </c>
      <c r="B41" s="116">
        <v>11.58</v>
      </c>
      <c r="C41" s="116">
        <v>-700</v>
      </c>
      <c r="D41" s="116">
        <v>0</v>
      </c>
      <c r="E41" s="116">
        <v>-3</v>
      </c>
      <c r="F41" s="116">
        <v>-0.5</v>
      </c>
      <c r="G41" s="116">
        <v>-1</v>
      </c>
      <c r="H41" s="116">
        <v>-25</v>
      </c>
      <c r="I41" s="116">
        <v>-20</v>
      </c>
      <c r="J41" s="116">
        <v>4.82</v>
      </c>
      <c r="K41" s="116">
        <v>-6</v>
      </c>
      <c r="L41" s="116">
        <v>44.38</v>
      </c>
    </row>
    <row r="42" spans="1:12" ht="14.25" customHeight="1">
      <c r="A42" s="116" t="s">
        <v>178</v>
      </c>
      <c r="B42" s="116">
        <v>11.58</v>
      </c>
      <c r="C42" s="116">
        <v>-700</v>
      </c>
      <c r="D42" s="116">
        <v>0</v>
      </c>
      <c r="E42" s="116">
        <v>-3</v>
      </c>
      <c r="F42" s="116">
        <v>-0.5</v>
      </c>
      <c r="G42" s="116">
        <v>-1</v>
      </c>
      <c r="H42" s="116">
        <v>-25</v>
      </c>
      <c r="I42" s="116">
        <v>-20</v>
      </c>
      <c r="J42" s="116">
        <v>4.82</v>
      </c>
      <c r="K42" s="116">
        <v>-6</v>
      </c>
      <c r="L42" s="116">
        <v>19.29</v>
      </c>
    </row>
    <row r="43" spans="1:12" ht="14.25" customHeight="1">
      <c r="A43" s="116" t="s">
        <v>179</v>
      </c>
      <c r="B43" s="116">
        <v>11.58</v>
      </c>
      <c r="C43" s="116">
        <v>-950</v>
      </c>
      <c r="D43" s="116">
        <v>0</v>
      </c>
      <c r="E43" s="116">
        <v>-3</v>
      </c>
      <c r="F43" s="116">
        <v>-0.5</v>
      </c>
      <c r="G43" s="116">
        <v>-1</v>
      </c>
      <c r="H43" s="116">
        <v>0</v>
      </c>
      <c r="I43" s="116">
        <v>-20</v>
      </c>
      <c r="J43" s="116">
        <v>4.82</v>
      </c>
      <c r="K43" s="116">
        <v>-6</v>
      </c>
      <c r="L43" s="116">
        <v>33.76</v>
      </c>
    </row>
    <row r="44" spans="1:12" ht="14.25" customHeight="1">
      <c r="A44" s="116" t="s">
        <v>180</v>
      </c>
      <c r="B44" s="116">
        <v>11.58</v>
      </c>
      <c r="C44" s="116">
        <v>-950</v>
      </c>
      <c r="D44" s="116">
        <v>0</v>
      </c>
      <c r="E44" s="116">
        <v>-3</v>
      </c>
      <c r="F44" s="116">
        <v>-0.5</v>
      </c>
      <c r="G44" s="116">
        <v>-1</v>
      </c>
      <c r="H44" s="116">
        <v>0</v>
      </c>
      <c r="I44" s="116">
        <v>-20</v>
      </c>
      <c r="J44" s="116">
        <v>4.82</v>
      </c>
      <c r="K44" s="116">
        <v>-6</v>
      </c>
      <c r="L44" s="116">
        <v>70.42</v>
      </c>
    </row>
    <row r="45" spans="1:12" ht="14.25" customHeight="1">
      <c r="A45" s="116" t="s">
        <v>181</v>
      </c>
      <c r="B45" s="116">
        <v>11.58</v>
      </c>
      <c r="C45" s="116">
        <v>-715.31</v>
      </c>
      <c r="D45" s="116">
        <v>0</v>
      </c>
      <c r="E45" s="116">
        <v>-3</v>
      </c>
      <c r="F45" s="116">
        <v>-0.5</v>
      </c>
      <c r="G45" s="116">
        <v>-1</v>
      </c>
      <c r="H45" s="116">
        <v>0</v>
      </c>
      <c r="I45" s="116">
        <v>-20</v>
      </c>
      <c r="J45" s="116">
        <v>4.82</v>
      </c>
      <c r="K45" s="116">
        <v>-6</v>
      </c>
      <c r="L45" s="116">
        <v>104.19</v>
      </c>
    </row>
    <row r="46" spans="1:12" ht="14.25" customHeight="1">
      <c r="A46" s="116" t="s">
        <v>182</v>
      </c>
      <c r="B46" s="116">
        <v>11.58</v>
      </c>
      <c r="C46" s="116">
        <v>-475.24</v>
      </c>
      <c r="D46" s="116">
        <v>0</v>
      </c>
      <c r="E46" s="116">
        <v>-3</v>
      </c>
      <c r="F46" s="116">
        <v>-0.5</v>
      </c>
      <c r="G46" s="116">
        <v>-1</v>
      </c>
      <c r="H46" s="116">
        <v>0</v>
      </c>
      <c r="I46" s="116">
        <v>-20</v>
      </c>
      <c r="J46" s="116">
        <v>4.82</v>
      </c>
      <c r="K46" s="116">
        <v>-6</v>
      </c>
      <c r="L46" s="116">
        <v>132.16</v>
      </c>
    </row>
    <row r="47" spans="1:12" ht="14.25" customHeight="1">
      <c r="A47" s="116" t="s">
        <v>183</v>
      </c>
      <c r="B47" s="116">
        <v>11.58</v>
      </c>
      <c r="C47" s="116">
        <v>-414.86</v>
      </c>
      <c r="D47" s="116">
        <v>0</v>
      </c>
      <c r="E47" s="116">
        <v>-3</v>
      </c>
      <c r="F47" s="116">
        <v>-0.5</v>
      </c>
      <c r="G47" s="116">
        <v>-1</v>
      </c>
      <c r="H47" s="116">
        <v>0</v>
      </c>
      <c r="I47" s="116">
        <v>-20</v>
      </c>
      <c r="J47" s="116">
        <v>4.82</v>
      </c>
      <c r="K47" s="116">
        <v>0</v>
      </c>
      <c r="L47" s="116">
        <v>145.66999999999999</v>
      </c>
    </row>
    <row r="48" spans="1:12" ht="14.25" customHeight="1">
      <c r="A48" s="116" t="s">
        <v>184</v>
      </c>
      <c r="B48" s="116">
        <v>11.58</v>
      </c>
      <c r="C48" s="116">
        <v>-252.28</v>
      </c>
      <c r="D48" s="116">
        <v>0</v>
      </c>
      <c r="E48" s="116">
        <v>-3</v>
      </c>
      <c r="F48" s="116">
        <v>-0.5</v>
      </c>
      <c r="G48" s="116">
        <v>-1</v>
      </c>
      <c r="H48" s="116">
        <v>0</v>
      </c>
      <c r="I48" s="116">
        <v>-20</v>
      </c>
      <c r="J48" s="116">
        <v>4.82</v>
      </c>
      <c r="K48" s="116">
        <v>0</v>
      </c>
      <c r="L48" s="116">
        <v>141.81</v>
      </c>
    </row>
    <row r="49" spans="1:12" ht="14.25" customHeight="1">
      <c r="A49" s="116" t="s">
        <v>185</v>
      </c>
      <c r="B49" s="116">
        <v>11.58</v>
      </c>
      <c r="C49" s="116">
        <v>-239.53</v>
      </c>
      <c r="D49" s="116">
        <v>0</v>
      </c>
      <c r="E49" s="116">
        <v>-3</v>
      </c>
      <c r="F49" s="116">
        <v>-0.5</v>
      </c>
      <c r="G49" s="116">
        <v>-1</v>
      </c>
      <c r="H49" s="116">
        <v>0</v>
      </c>
      <c r="I49" s="116">
        <v>-20</v>
      </c>
      <c r="J49" s="116">
        <v>4.82</v>
      </c>
      <c r="K49" s="116">
        <v>0</v>
      </c>
      <c r="L49" s="116">
        <v>136.99</v>
      </c>
    </row>
    <row r="50" spans="1:12" ht="14.25" customHeight="1">
      <c r="A50" s="116" t="s">
        <v>186</v>
      </c>
      <c r="B50" s="116">
        <v>11.58</v>
      </c>
      <c r="C50" s="116">
        <v>-239.05</v>
      </c>
      <c r="D50" s="116">
        <v>0</v>
      </c>
      <c r="E50" s="116">
        <v>-3</v>
      </c>
      <c r="F50" s="116">
        <v>-0.5</v>
      </c>
      <c r="G50" s="116">
        <v>-1</v>
      </c>
      <c r="H50" s="116">
        <v>0</v>
      </c>
      <c r="I50" s="116">
        <v>-20</v>
      </c>
      <c r="J50" s="116">
        <v>4.82</v>
      </c>
      <c r="K50" s="116">
        <v>0</v>
      </c>
      <c r="L50" s="116">
        <v>135.06</v>
      </c>
    </row>
    <row r="51" spans="1:12" ht="14.25" customHeight="1">
      <c r="A51" s="116" t="s">
        <v>187</v>
      </c>
      <c r="B51" s="116">
        <v>11.58</v>
      </c>
      <c r="C51" s="116">
        <v>-238.53</v>
      </c>
      <c r="D51" s="116">
        <v>0</v>
      </c>
      <c r="E51" s="116">
        <v>-3</v>
      </c>
      <c r="F51" s="116">
        <v>-0.5</v>
      </c>
      <c r="G51" s="116">
        <v>-1</v>
      </c>
      <c r="H51" s="116">
        <v>0</v>
      </c>
      <c r="I51" s="116">
        <v>-20</v>
      </c>
      <c r="J51" s="116">
        <v>4.82</v>
      </c>
      <c r="K51" s="116">
        <v>0</v>
      </c>
      <c r="L51" s="116">
        <v>133.13</v>
      </c>
    </row>
    <row r="52" spans="1:12" ht="14.25" customHeight="1">
      <c r="A52" s="116" t="s">
        <v>188</v>
      </c>
      <c r="B52" s="116">
        <v>11.58</v>
      </c>
      <c r="C52" s="116">
        <v>-238.35</v>
      </c>
      <c r="D52" s="116">
        <v>0</v>
      </c>
      <c r="E52" s="116">
        <v>-3</v>
      </c>
      <c r="F52" s="116">
        <v>-0.5</v>
      </c>
      <c r="G52" s="116">
        <v>-1</v>
      </c>
      <c r="H52" s="116">
        <v>0</v>
      </c>
      <c r="I52" s="116">
        <v>-20</v>
      </c>
      <c r="J52" s="116">
        <v>4.82</v>
      </c>
      <c r="K52" s="116">
        <v>0</v>
      </c>
      <c r="L52" s="116">
        <v>131.19999999999999</v>
      </c>
    </row>
    <row r="53" spans="1:12" ht="14.25" customHeight="1">
      <c r="A53" s="116" t="s">
        <v>189</v>
      </c>
      <c r="B53" s="116">
        <v>11.58</v>
      </c>
      <c r="C53" s="116">
        <v>-194.82</v>
      </c>
      <c r="D53" s="116">
        <v>0</v>
      </c>
      <c r="E53" s="116">
        <v>-3</v>
      </c>
      <c r="F53" s="116">
        <v>-0.5</v>
      </c>
      <c r="G53" s="116">
        <v>-1</v>
      </c>
      <c r="H53" s="116">
        <v>0</v>
      </c>
      <c r="I53" s="116">
        <v>-20</v>
      </c>
      <c r="J53" s="116">
        <v>4.82</v>
      </c>
      <c r="K53" s="116">
        <v>0</v>
      </c>
      <c r="L53" s="116">
        <v>129.27000000000001</v>
      </c>
    </row>
    <row r="54" spans="1:12" ht="14.25" customHeight="1">
      <c r="A54" s="116" t="s">
        <v>190</v>
      </c>
      <c r="B54" s="116">
        <v>11.58</v>
      </c>
      <c r="C54" s="116">
        <v>0</v>
      </c>
      <c r="D54" s="116">
        <v>0</v>
      </c>
      <c r="E54" s="116">
        <v>-3</v>
      </c>
      <c r="F54" s="116">
        <v>-0.5</v>
      </c>
      <c r="G54" s="116">
        <v>-1</v>
      </c>
      <c r="H54" s="116">
        <v>0</v>
      </c>
      <c r="I54" s="116">
        <v>-20</v>
      </c>
      <c r="J54" s="116">
        <v>4.82</v>
      </c>
      <c r="K54" s="116">
        <v>0</v>
      </c>
      <c r="L54" s="116">
        <v>129.27000000000001</v>
      </c>
    </row>
    <row r="55" spans="1:12" ht="14.25" customHeight="1">
      <c r="A55" s="116" t="s">
        <v>191</v>
      </c>
      <c r="B55" s="116">
        <v>11.58</v>
      </c>
      <c r="C55" s="116">
        <v>0</v>
      </c>
      <c r="D55" s="116">
        <v>0</v>
      </c>
      <c r="E55" s="116">
        <v>-3</v>
      </c>
      <c r="F55" s="116">
        <v>-0.5</v>
      </c>
      <c r="G55" s="116">
        <v>-1</v>
      </c>
      <c r="H55" s="116">
        <v>0</v>
      </c>
      <c r="I55" s="116">
        <v>-20</v>
      </c>
      <c r="J55" s="116">
        <v>4.82</v>
      </c>
      <c r="K55" s="116">
        <v>0</v>
      </c>
      <c r="L55" s="116">
        <v>130.22999999999999</v>
      </c>
    </row>
    <row r="56" spans="1:12" ht="14.25" customHeight="1">
      <c r="A56" s="116" t="s">
        <v>192</v>
      </c>
      <c r="B56" s="116">
        <v>11.58</v>
      </c>
      <c r="C56" s="116">
        <v>0</v>
      </c>
      <c r="D56" s="116">
        <v>0</v>
      </c>
      <c r="E56" s="116">
        <v>-3</v>
      </c>
      <c r="F56" s="116">
        <v>-0.5</v>
      </c>
      <c r="G56" s="116">
        <v>-1</v>
      </c>
      <c r="H56" s="116">
        <v>0</v>
      </c>
      <c r="I56" s="116">
        <v>-20</v>
      </c>
      <c r="J56" s="116">
        <v>4.82</v>
      </c>
      <c r="K56" s="116">
        <v>0</v>
      </c>
      <c r="L56" s="116">
        <v>131.19999999999999</v>
      </c>
    </row>
    <row r="57" spans="1:12" ht="14.25" customHeight="1">
      <c r="A57" s="116" t="s">
        <v>193</v>
      </c>
      <c r="B57" s="116">
        <v>11.58</v>
      </c>
      <c r="C57" s="116">
        <v>-206.62</v>
      </c>
      <c r="D57" s="116">
        <v>0</v>
      </c>
      <c r="E57" s="116">
        <v>-3</v>
      </c>
      <c r="F57" s="116">
        <v>-0.5</v>
      </c>
      <c r="G57" s="116">
        <v>-1</v>
      </c>
      <c r="H57" s="116">
        <v>0</v>
      </c>
      <c r="I57" s="116">
        <v>-20</v>
      </c>
      <c r="J57" s="116">
        <v>4.82</v>
      </c>
      <c r="K57" s="116">
        <v>0</v>
      </c>
      <c r="L57" s="116">
        <v>133.13</v>
      </c>
    </row>
    <row r="58" spans="1:12" ht="14.25" customHeight="1">
      <c r="A58" s="116" t="s">
        <v>194</v>
      </c>
      <c r="B58" s="116">
        <v>11.58</v>
      </c>
      <c r="C58" s="116">
        <v>-251.12</v>
      </c>
      <c r="D58" s="116">
        <v>0</v>
      </c>
      <c r="E58" s="116">
        <v>-3</v>
      </c>
      <c r="F58" s="116">
        <v>-0.5</v>
      </c>
      <c r="G58" s="116">
        <v>-1</v>
      </c>
      <c r="H58" s="116">
        <v>0</v>
      </c>
      <c r="I58" s="116">
        <v>-20</v>
      </c>
      <c r="J58" s="116">
        <v>4.82</v>
      </c>
      <c r="K58" s="116">
        <v>0</v>
      </c>
      <c r="L58" s="116">
        <v>134.09</v>
      </c>
    </row>
    <row r="59" spans="1:12" ht="14.25" customHeight="1">
      <c r="A59" s="116" t="s">
        <v>195</v>
      </c>
      <c r="B59" s="116">
        <v>11.58</v>
      </c>
      <c r="C59" s="116">
        <v>-339.13</v>
      </c>
      <c r="D59" s="116">
        <v>0</v>
      </c>
      <c r="E59" s="116">
        <v>-3</v>
      </c>
      <c r="F59" s="116">
        <v>-0.5</v>
      </c>
      <c r="G59" s="116">
        <v>-1</v>
      </c>
      <c r="H59" s="116">
        <v>0</v>
      </c>
      <c r="I59" s="116">
        <v>-20</v>
      </c>
      <c r="J59" s="116">
        <v>4.82</v>
      </c>
      <c r="K59" s="116">
        <v>0</v>
      </c>
      <c r="L59" s="116">
        <v>129.27000000000001</v>
      </c>
    </row>
    <row r="60" spans="1:12" ht="14.25" customHeight="1">
      <c r="A60" s="116" t="s">
        <v>196</v>
      </c>
      <c r="B60" s="116">
        <v>11.58</v>
      </c>
      <c r="C60" s="116">
        <v>-450.59</v>
      </c>
      <c r="D60" s="116">
        <v>0</v>
      </c>
      <c r="E60" s="116">
        <v>-3</v>
      </c>
      <c r="F60" s="116">
        <v>-0.5</v>
      </c>
      <c r="G60" s="116">
        <v>-1</v>
      </c>
      <c r="H60" s="116">
        <v>0</v>
      </c>
      <c r="I60" s="116">
        <v>-20</v>
      </c>
      <c r="J60" s="116">
        <v>4.82</v>
      </c>
      <c r="K60" s="116">
        <v>-6</v>
      </c>
      <c r="L60" s="116">
        <v>108.05</v>
      </c>
    </row>
    <row r="61" spans="1:12" ht="14.25" customHeight="1">
      <c r="A61" s="116" t="s">
        <v>197</v>
      </c>
      <c r="B61" s="116">
        <v>11.58</v>
      </c>
      <c r="C61" s="116">
        <v>-653.29</v>
      </c>
      <c r="D61" s="116">
        <v>0</v>
      </c>
      <c r="E61" s="116">
        <v>-3</v>
      </c>
      <c r="F61" s="116">
        <v>-0.5</v>
      </c>
      <c r="G61" s="116">
        <v>-1</v>
      </c>
      <c r="H61" s="116">
        <v>0</v>
      </c>
      <c r="I61" s="116">
        <v>-20</v>
      </c>
      <c r="J61" s="116">
        <v>4.82</v>
      </c>
      <c r="K61" s="116">
        <v>-6</v>
      </c>
      <c r="L61" s="116">
        <v>82.96</v>
      </c>
    </row>
    <row r="62" spans="1:12" ht="14.25" customHeight="1">
      <c r="A62" s="116" t="s">
        <v>198</v>
      </c>
      <c r="B62" s="116">
        <v>11.58</v>
      </c>
      <c r="C62" s="116">
        <v>-743.95</v>
      </c>
      <c r="D62" s="116">
        <v>0</v>
      </c>
      <c r="E62" s="116">
        <v>-3</v>
      </c>
      <c r="F62" s="116">
        <v>-0.5</v>
      </c>
      <c r="G62" s="116">
        <v>-1</v>
      </c>
      <c r="H62" s="116">
        <v>0</v>
      </c>
      <c r="I62" s="116">
        <v>-20</v>
      </c>
      <c r="J62" s="116">
        <v>4.82</v>
      </c>
      <c r="K62" s="116">
        <v>-6</v>
      </c>
      <c r="L62" s="116">
        <v>45.34</v>
      </c>
    </row>
    <row r="63" spans="1:12" ht="14.25" customHeight="1">
      <c r="A63" s="116" t="s">
        <v>199</v>
      </c>
      <c r="B63" s="116">
        <v>11.58</v>
      </c>
      <c r="C63" s="116">
        <v>-500</v>
      </c>
      <c r="D63" s="116">
        <v>0</v>
      </c>
      <c r="E63" s="116">
        <v>-3</v>
      </c>
      <c r="F63" s="116">
        <v>-0.5</v>
      </c>
      <c r="G63" s="116">
        <v>-1</v>
      </c>
      <c r="H63" s="116">
        <v>0</v>
      </c>
      <c r="I63" s="116">
        <v>-20</v>
      </c>
      <c r="J63" s="116">
        <v>4.82</v>
      </c>
      <c r="K63" s="116">
        <v>-6</v>
      </c>
      <c r="L63" s="116">
        <v>0</v>
      </c>
    </row>
    <row r="64" spans="1:12" ht="14.25" customHeight="1">
      <c r="A64" s="116" t="s">
        <v>200</v>
      </c>
      <c r="B64" s="116">
        <v>11.58</v>
      </c>
      <c r="C64" s="116">
        <v>-500</v>
      </c>
      <c r="D64" s="116">
        <v>0</v>
      </c>
      <c r="E64" s="116">
        <v>-3</v>
      </c>
      <c r="F64" s="116">
        <v>-0.5</v>
      </c>
      <c r="G64" s="116">
        <v>-1</v>
      </c>
      <c r="H64" s="116">
        <v>0</v>
      </c>
      <c r="I64" s="116">
        <v>-20</v>
      </c>
      <c r="J64" s="116">
        <v>4.82</v>
      </c>
      <c r="K64" s="116">
        <v>-6</v>
      </c>
      <c r="L64" s="116">
        <v>0</v>
      </c>
    </row>
    <row r="65" spans="1:12" ht="14.25" customHeight="1">
      <c r="A65" s="116" t="s">
        <v>201</v>
      </c>
      <c r="B65" s="116">
        <v>11.58</v>
      </c>
      <c r="C65" s="116">
        <v>-500</v>
      </c>
      <c r="D65" s="116">
        <v>0</v>
      </c>
      <c r="E65" s="116">
        <v>-3</v>
      </c>
      <c r="F65" s="116">
        <v>-0.5</v>
      </c>
      <c r="G65" s="116">
        <v>-1</v>
      </c>
      <c r="H65" s="116">
        <v>0</v>
      </c>
      <c r="I65" s="116">
        <v>-20</v>
      </c>
      <c r="J65" s="116">
        <v>4.82</v>
      </c>
      <c r="K65" s="116">
        <v>-6</v>
      </c>
      <c r="L65" s="116">
        <v>16.399999999999999</v>
      </c>
    </row>
    <row r="66" spans="1:12" ht="14.25" customHeight="1">
      <c r="A66" s="116" t="s">
        <v>202</v>
      </c>
      <c r="B66" s="116">
        <v>11.58</v>
      </c>
      <c r="C66" s="116">
        <v>-500</v>
      </c>
      <c r="D66" s="116">
        <v>0</v>
      </c>
      <c r="E66" s="116">
        <v>-3</v>
      </c>
      <c r="F66" s="116">
        <v>-0.5</v>
      </c>
      <c r="G66" s="116">
        <v>-1</v>
      </c>
      <c r="H66" s="116">
        <v>0</v>
      </c>
      <c r="I66" s="116">
        <v>-20</v>
      </c>
      <c r="J66" s="116">
        <v>4.82</v>
      </c>
      <c r="K66" s="116">
        <v>-6</v>
      </c>
      <c r="L66" s="116">
        <v>48.23</v>
      </c>
    </row>
    <row r="67" spans="1:12" ht="14.25" customHeight="1">
      <c r="A67" s="116" t="s">
        <v>203</v>
      </c>
      <c r="B67" s="116">
        <v>11.58</v>
      </c>
      <c r="C67" s="116">
        <v>-550</v>
      </c>
      <c r="D67" s="116">
        <v>0</v>
      </c>
      <c r="E67" s="116">
        <v>-3</v>
      </c>
      <c r="F67" s="116">
        <v>-0.5</v>
      </c>
      <c r="G67" s="116">
        <v>-1</v>
      </c>
      <c r="H67" s="116">
        <v>-25</v>
      </c>
      <c r="I67" s="116">
        <v>-20</v>
      </c>
      <c r="J67" s="116">
        <v>4.82</v>
      </c>
      <c r="K67" s="116">
        <v>-6</v>
      </c>
      <c r="L67" s="116">
        <v>62.71</v>
      </c>
    </row>
    <row r="68" spans="1:12" ht="14.25" customHeight="1">
      <c r="A68" s="116" t="s">
        <v>204</v>
      </c>
      <c r="B68" s="116">
        <v>11.58</v>
      </c>
      <c r="C68" s="116">
        <v>-550</v>
      </c>
      <c r="D68" s="116">
        <v>0</v>
      </c>
      <c r="E68" s="116">
        <v>-3</v>
      </c>
      <c r="F68" s="116">
        <v>-0.5</v>
      </c>
      <c r="G68" s="116">
        <v>-1</v>
      </c>
      <c r="H68" s="116">
        <v>-25</v>
      </c>
      <c r="I68" s="116">
        <v>-20</v>
      </c>
      <c r="J68" s="116">
        <v>4.82</v>
      </c>
      <c r="K68" s="116">
        <v>-6</v>
      </c>
      <c r="L68" s="116">
        <v>81.03</v>
      </c>
    </row>
    <row r="69" spans="1:12" ht="14.25" customHeight="1">
      <c r="A69" s="116" t="s">
        <v>205</v>
      </c>
      <c r="B69" s="116">
        <v>11.58</v>
      </c>
      <c r="C69" s="116">
        <v>-550</v>
      </c>
      <c r="D69" s="116">
        <v>0</v>
      </c>
      <c r="E69" s="116">
        <v>-3</v>
      </c>
      <c r="F69" s="116">
        <v>-0.5</v>
      </c>
      <c r="G69" s="116">
        <v>-1</v>
      </c>
      <c r="H69" s="116">
        <v>-25</v>
      </c>
      <c r="I69" s="116">
        <v>-20</v>
      </c>
      <c r="J69" s="116">
        <v>0</v>
      </c>
      <c r="K69" s="116">
        <v>-6</v>
      </c>
      <c r="L69" s="116">
        <v>105.15</v>
      </c>
    </row>
    <row r="70" spans="1:12" ht="14.25" customHeight="1">
      <c r="A70" s="116" t="s">
        <v>206</v>
      </c>
      <c r="B70" s="116">
        <v>11.58</v>
      </c>
      <c r="C70" s="116">
        <v>-550</v>
      </c>
      <c r="D70" s="116">
        <v>0</v>
      </c>
      <c r="E70" s="116">
        <v>-3</v>
      </c>
      <c r="F70" s="116">
        <v>-0.5</v>
      </c>
      <c r="G70" s="116">
        <v>-1</v>
      </c>
      <c r="H70" s="116">
        <v>-25</v>
      </c>
      <c r="I70" s="116">
        <v>-20</v>
      </c>
      <c r="J70" s="116">
        <v>0</v>
      </c>
      <c r="K70" s="116">
        <v>-6</v>
      </c>
      <c r="L70" s="116">
        <v>139.88</v>
      </c>
    </row>
    <row r="71" spans="1:12" ht="14.25" customHeight="1">
      <c r="A71" s="116" t="s">
        <v>207</v>
      </c>
      <c r="B71" s="116">
        <v>0</v>
      </c>
      <c r="C71" s="116">
        <v>-250</v>
      </c>
      <c r="D71" s="116">
        <v>0</v>
      </c>
      <c r="E71" s="116">
        <v>-3</v>
      </c>
      <c r="F71" s="116">
        <v>-0.5</v>
      </c>
      <c r="G71" s="116">
        <v>-2</v>
      </c>
      <c r="H71" s="116">
        <v>-25</v>
      </c>
      <c r="I71" s="116">
        <v>0</v>
      </c>
      <c r="J71" s="116">
        <v>0</v>
      </c>
      <c r="K71" s="116">
        <v>-6</v>
      </c>
      <c r="L71" s="116">
        <v>125.41</v>
      </c>
    </row>
    <row r="72" spans="1:12" ht="14.25" customHeight="1">
      <c r="A72" s="116" t="s">
        <v>208</v>
      </c>
      <c r="B72" s="116">
        <v>0</v>
      </c>
      <c r="C72" s="116">
        <v>-250</v>
      </c>
      <c r="D72" s="116">
        <v>0</v>
      </c>
      <c r="E72" s="116">
        <v>-3</v>
      </c>
      <c r="F72" s="116">
        <v>-0.5</v>
      </c>
      <c r="G72" s="116">
        <v>-2</v>
      </c>
      <c r="H72" s="116">
        <v>-25</v>
      </c>
      <c r="I72" s="116">
        <v>0</v>
      </c>
      <c r="J72" s="116">
        <v>0</v>
      </c>
      <c r="K72" s="116">
        <v>-6</v>
      </c>
      <c r="L72" s="116">
        <v>165.93</v>
      </c>
    </row>
    <row r="73" spans="1:12" ht="14.25" customHeight="1">
      <c r="A73" s="116" t="s">
        <v>209</v>
      </c>
      <c r="B73" s="116">
        <v>0</v>
      </c>
      <c r="C73" s="116">
        <v>-250</v>
      </c>
      <c r="D73" s="116">
        <v>0</v>
      </c>
      <c r="E73" s="116">
        <v>-3</v>
      </c>
      <c r="F73" s="116">
        <v>-0.5</v>
      </c>
      <c r="G73" s="116">
        <v>-2</v>
      </c>
      <c r="H73" s="116">
        <v>-25</v>
      </c>
      <c r="I73" s="116">
        <v>0</v>
      </c>
      <c r="J73" s="116">
        <v>0</v>
      </c>
      <c r="K73" s="116">
        <v>-6</v>
      </c>
      <c r="L73" s="116">
        <v>160.13999999999999</v>
      </c>
    </row>
    <row r="74" spans="1:12" ht="14.25" customHeight="1">
      <c r="A74" s="116" t="s">
        <v>210</v>
      </c>
      <c r="B74" s="116">
        <v>0</v>
      </c>
      <c r="C74" s="116">
        <v>-250</v>
      </c>
      <c r="D74" s="116">
        <v>0</v>
      </c>
      <c r="E74" s="116">
        <v>-3</v>
      </c>
      <c r="F74" s="116">
        <v>-0.5</v>
      </c>
      <c r="G74" s="116">
        <v>-2</v>
      </c>
      <c r="H74" s="116">
        <v>-25</v>
      </c>
      <c r="I74" s="116">
        <v>0</v>
      </c>
      <c r="J74" s="116">
        <v>0</v>
      </c>
      <c r="K74" s="116">
        <v>-6</v>
      </c>
      <c r="L74" s="116">
        <v>171.72</v>
      </c>
    </row>
    <row r="75" spans="1:12" ht="14.25" customHeight="1">
      <c r="A75" s="116" t="s">
        <v>211</v>
      </c>
      <c r="B75" s="116">
        <v>0</v>
      </c>
      <c r="C75" s="116">
        <v>0</v>
      </c>
      <c r="D75" s="116">
        <v>0</v>
      </c>
      <c r="E75" s="116">
        <v>-4</v>
      </c>
      <c r="F75" s="116">
        <v>-0.5</v>
      </c>
      <c r="G75" s="116">
        <v>-2</v>
      </c>
      <c r="H75" s="116">
        <v>-25</v>
      </c>
      <c r="I75" s="116">
        <v>0</v>
      </c>
      <c r="J75" s="116">
        <v>0</v>
      </c>
      <c r="K75" s="116">
        <v>0</v>
      </c>
      <c r="L75" s="116">
        <v>20.260000000000002</v>
      </c>
    </row>
    <row r="76" spans="1:12" ht="14.25" customHeight="1">
      <c r="A76" s="116" t="s">
        <v>212</v>
      </c>
      <c r="B76" s="116">
        <v>0</v>
      </c>
      <c r="C76" s="116">
        <v>0</v>
      </c>
      <c r="D76" s="116">
        <v>0</v>
      </c>
      <c r="E76" s="116">
        <v>-4</v>
      </c>
      <c r="F76" s="116">
        <v>-0.5</v>
      </c>
      <c r="G76" s="116">
        <v>-2</v>
      </c>
      <c r="H76" s="116">
        <v>-25</v>
      </c>
      <c r="I76" s="116">
        <v>0</v>
      </c>
      <c r="J76" s="116">
        <v>0</v>
      </c>
      <c r="K76" s="116">
        <v>0</v>
      </c>
      <c r="L76" s="116">
        <v>20.260000000000002</v>
      </c>
    </row>
    <row r="77" spans="1:12" ht="14.25" customHeight="1">
      <c r="A77" s="116" t="s">
        <v>213</v>
      </c>
      <c r="B77" s="116">
        <v>0</v>
      </c>
      <c r="C77" s="116">
        <v>0</v>
      </c>
      <c r="D77" s="116">
        <v>0</v>
      </c>
      <c r="E77" s="116">
        <v>-4</v>
      </c>
      <c r="F77" s="116">
        <v>-0.5</v>
      </c>
      <c r="G77" s="116">
        <v>-2</v>
      </c>
      <c r="H77" s="116">
        <v>-25</v>
      </c>
      <c r="I77" s="116">
        <v>0</v>
      </c>
      <c r="J77" s="116">
        <v>0</v>
      </c>
      <c r="K77" s="116">
        <v>0</v>
      </c>
      <c r="L77" s="116">
        <v>20.260000000000002</v>
      </c>
    </row>
    <row r="78" spans="1:12" ht="14.25" customHeight="1">
      <c r="A78" s="116" t="s">
        <v>214</v>
      </c>
      <c r="B78" s="116">
        <v>0</v>
      </c>
      <c r="C78" s="116">
        <v>0</v>
      </c>
      <c r="D78" s="116">
        <v>-40</v>
      </c>
      <c r="E78" s="116">
        <v>-4</v>
      </c>
      <c r="F78" s="116">
        <v>-0.5</v>
      </c>
      <c r="G78" s="116">
        <v>-2</v>
      </c>
      <c r="H78" s="116">
        <v>-25</v>
      </c>
      <c r="I78" s="116">
        <v>0</v>
      </c>
      <c r="J78" s="116">
        <v>0</v>
      </c>
      <c r="K78" s="116">
        <v>0</v>
      </c>
      <c r="L78" s="116">
        <v>122.19</v>
      </c>
    </row>
    <row r="79" spans="1:12" ht="14.25" customHeight="1">
      <c r="A79" s="116" t="s">
        <v>215</v>
      </c>
      <c r="B79" s="116">
        <v>0</v>
      </c>
      <c r="C79" s="116">
        <v>0</v>
      </c>
      <c r="D79" s="116">
        <v>-80</v>
      </c>
      <c r="E79" s="116">
        <v>-4</v>
      </c>
      <c r="F79" s="116">
        <v>-0.5</v>
      </c>
      <c r="G79" s="116">
        <v>-2</v>
      </c>
      <c r="H79" s="116">
        <v>0</v>
      </c>
      <c r="I79" s="116">
        <v>0</v>
      </c>
      <c r="J79" s="116">
        <v>0</v>
      </c>
      <c r="K79" s="116">
        <v>0</v>
      </c>
      <c r="L79" s="116">
        <v>45.22</v>
      </c>
    </row>
    <row r="80" spans="1:12" ht="14.25" customHeight="1">
      <c r="A80" s="116" t="s">
        <v>216</v>
      </c>
      <c r="B80" s="116">
        <v>0</v>
      </c>
      <c r="C80" s="116">
        <v>0</v>
      </c>
      <c r="D80" s="116">
        <v>-80</v>
      </c>
      <c r="E80" s="116">
        <v>-4</v>
      </c>
      <c r="F80" s="116">
        <v>-0.5</v>
      </c>
      <c r="G80" s="116">
        <v>-2</v>
      </c>
      <c r="H80" s="116">
        <v>0</v>
      </c>
      <c r="I80" s="116">
        <v>0</v>
      </c>
      <c r="J80" s="116">
        <v>0</v>
      </c>
      <c r="K80" s="116">
        <v>0</v>
      </c>
      <c r="L80" s="116">
        <v>18.350000000000001</v>
      </c>
    </row>
    <row r="81" spans="1:12" ht="14.25" customHeight="1">
      <c r="A81" s="116" t="s">
        <v>217</v>
      </c>
      <c r="B81" s="116">
        <v>0</v>
      </c>
      <c r="C81" s="116">
        <v>0</v>
      </c>
      <c r="D81" s="116">
        <v>-80</v>
      </c>
      <c r="E81" s="116">
        <v>-4</v>
      </c>
      <c r="F81" s="116">
        <v>-0.5</v>
      </c>
      <c r="G81" s="116">
        <v>-2</v>
      </c>
      <c r="H81" s="116">
        <v>0</v>
      </c>
      <c r="I81" s="116">
        <v>0</v>
      </c>
      <c r="J81" s="116">
        <v>0</v>
      </c>
      <c r="K81" s="116">
        <v>0</v>
      </c>
      <c r="L81" s="116">
        <v>4.97</v>
      </c>
    </row>
    <row r="82" spans="1:12" ht="14.25" customHeight="1">
      <c r="A82" s="116" t="s">
        <v>218</v>
      </c>
      <c r="B82" s="116">
        <v>0</v>
      </c>
      <c r="C82" s="116">
        <v>0</v>
      </c>
      <c r="D82" s="116">
        <v>-80</v>
      </c>
      <c r="E82" s="116">
        <v>-4</v>
      </c>
      <c r="F82" s="116">
        <v>-0.5</v>
      </c>
      <c r="G82" s="116">
        <v>-2</v>
      </c>
      <c r="H82" s="116">
        <v>0</v>
      </c>
      <c r="I82" s="116">
        <v>0</v>
      </c>
      <c r="J82" s="116">
        <v>0</v>
      </c>
      <c r="K82" s="116">
        <v>0</v>
      </c>
      <c r="L82" s="116">
        <v>1.73</v>
      </c>
    </row>
    <row r="83" spans="1:12" ht="14.25" customHeight="1">
      <c r="A83" s="116" t="s">
        <v>219</v>
      </c>
      <c r="B83" s="116">
        <v>0</v>
      </c>
      <c r="C83" s="116">
        <v>0</v>
      </c>
      <c r="D83" s="116">
        <v>-80</v>
      </c>
      <c r="E83" s="116">
        <v>-4</v>
      </c>
      <c r="F83" s="116">
        <v>-0.5</v>
      </c>
      <c r="G83" s="116">
        <v>-2</v>
      </c>
      <c r="H83" s="116">
        <v>0</v>
      </c>
      <c r="I83" s="116">
        <v>0</v>
      </c>
      <c r="J83" s="116">
        <v>0</v>
      </c>
      <c r="K83" s="116">
        <v>0</v>
      </c>
      <c r="L83" s="116">
        <v>0</v>
      </c>
    </row>
    <row r="84" spans="1:12" ht="14.25" customHeight="1">
      <c r="A84" s="116" t="s">
        <v>220</v>
      </c>
      <c r="B84" s="116">
        <v>0</v>
      </c>
      <c r="C84" s="116">
        <v>0</v>
      </c>
      <c r="D84" s="116">
        <v>-80</v>
      </c>
      <c r="E84" s="116">
        <v>-4</v>
      </c>
      <c r="F84" s="116">
        <v>-0.5</v>
      </c>
      <c r="G84" s="116">
        <v>-2</v>
      </c>
      <c r="H84" s="116">
        <v>0</v>
      </c>
      <c r="I84" s="116">
        <v>0</v>
      </c>
      <c r="J84" s="116">
        <v>0</v>
      </c>
      <c r="K84" s="116">
        <v>0</v>
      </c>
      <c r="L84" s="116">
        <v>1.22</v>
      </c>
    </row>
    <row r="85" spans="1:12" ht="14.25" customHeight="1">
      <c r="A85" s="116" t="s">
        <v>221</v>
      </c>
      <c r="B85" s="116">
        <v>0</v>
      </c>
      <c r="C85" s="116">
        <v>0</v>
      </c>
      <c r="D85" s="116">
        <v>-80</v>
      </c>
      <c r="E85" s="116">
        <v>-4</v>
      </c>
      <c r="F85" s="116">
        <v>-0.5</v>
      </c>
      <c r="G85" s="116">
        <v>-2</v>
      </c>
      <c r="H85" s="116">
        <v>0</v>
      </c>
      <c r="I85" s="116">
        <v>0</v>
      </c>
      <c r="J85" s="116">
        <v>0</v>
      </c>
      <c r="K85" s="116">
        <v>0</v>
      </c>
      <c r="L85" s="116">
        <v>2.2999999999999998</v>
      </c>
    </row>
    <row r="86" spans="1:12" ht="14.25" customHeight="1">
      <c r="A86" s="116" t="s">
        <v>222</v>
      </c>
      <c r="B86" s="116">
        <v>0</v>
      </c>
      <c r="C86" s="116">
        <v>0</v>
      </c>
      <c r="D86" s="116">
        <v>-80</v>
      </c>
      <c r="E86" s="116">
        <v>-4</v>
      </c>
      <c r="F86" s="116">
        <v>-0.5</v>
      </c>
      <c r="G86" s="116">
        <v>-2</v>
      </c>
      <c r="H86" s="116">
        <v>0</v>
      </c>
      <c r="I86" s="116">
        <v>0</v>
      </c>
      <c r="J86" s="116">
        <v>0</v>
      </c>
      <c r="K86" s="116">
        <v>0</v>
      </c>
      <c r="L86" s="116">
        <v>1</v>
      </c>
    </row>
    <row r="87" spans="1:12" ht="14.25" customHeight="1">
      <c r="A87" s="116" t="s">
        <v>223</v>
      </c>
      <c r="B87" s="116">
        <v>0</v>
      </c>
      <c r="C87" s="116">
        <v>0</v>
      </c>
      <c r="D87" s="116">
        <v>-80</v>
      </c>
      <c r="E87" s="116">
        <v>-4</v>
      </c>
      <c r="F87" s="116">
        <v>-0.5</v>
      </c>
      <c r="G87" s="116">
        <v>-2</v>
      </c>
      <c r="H87" s="116">
        <v>0</v>
      </c>
      <c r="I87" s="116">
        <v>0</v>
      </c>
      <c r="J87" s="116">
        <v>0</v>
      </c>
      <c r="K87" s="116">
        <v>0</v>
      </c>
      <c r="L87" s="116">
        <v>0.98</v>
      </c>
    </row>
    <row r="88" spans="1:12" ht="14.25" customHeight="1">
      <c r="A88" s="116" t="s">
        <v>224</v>
      </c>
      <c r="B88" s="116">
        <v>0</v>
      </c>
      <c r="C88" s="116">
        <v>0</v>
      </c>
      <c r="D88" s="116">
        <v>-80</v>
      </c>
      <c r="E88" s="116">
        <v>-4</v>
      </c>
      <c r="F88" s="116">
        <v>-0.5</v>
      </c>
      <c r="G88" s="116">
        <v>-2</v>
      </c>
      <c r="H88" s="116">
        <v>0</v>
      </c>
      <c r="I88" s="116">
        <v>0</v>
      </c>
      <c r="J88" s="116">
        <v>0</v>
      </c>
      <c r="K88" s="116">
        <v>0</v>
      </c>
      <c r="L88" s="116">
        <v>1.03</v>
      </c>
    </row>
    <row r="89" spans="1:12" ht="14.25" customHeight="1">
      <c r="A89" s="116" t="s">
        <v>225</v>
      </c>
      <c r="B89" s="116">
        <v>0</v>
      </c>
      <c r="C89" s="116">
        <v>0</v>
      </c>
      <c r="D89" s="116">
        <v>-80</v>
      </c>
      <c r="E89" s="116">
        <v>-4</v>
      </c>
      <c r="F89" s="116">
        <v>-0.5</v>
      </c>
      <c r="G89" s="116">
        <v>-2</v>
      </c>
      <c r="H89" s="116">
        <v>0</v>
      </c>
      <c r="I89" s="116">
        <v>0</v>
      </c>
      <c r="J89" s="116">
        <v>0</v>
      </c>
      <c r="K89" s="116">
        <v>0</v>
      </c>
      <c r="L89" s="116">
        <v>0.81</v>
      </c>
    </row>
    <row r="90" spans="1:12" ht="14.25" customHeight="1">
      <c r="A90" s="116" t="s">
        <v>226</v>
      </c>
      <c r="B90" s="116">
        <v>0</v>
      </c>
      <c r="C90" s="116">
        <v>0</v>
      </c>
      <c r="D90" s="116">
        <v>-80</v>
      </c>
      <c r="E90" s="116">
        <v>-4</v>
      </c>
      <c r="F90" s="116">
        <v>-0.5</v>
      </c>
      <c r="G90" s="116">
        <v>-2</v>
      </c>
      <c r="H90" s="116">
        <v>0</v>
      </c>
      <c r="I90" s="116">
        <v>0</v>
      </c>
      <c r="J90" s="116">
        <v>0</v>
      </c>
      <c r="K90" s="116">
        <v>0</v>
      </c>
      <c r="L90" s="116">
        <v>0.25</v>
      </c>
    </row>
    <row r="91" spans="1:12" ht="14.25" customHeight="1">
      <c r="A91" s="116" t="s">
        <v>227</v>
      </c>
      <c r="B91" s="116">
        <v>0</v>
      </c>
      <c r="C91" s="116">
        <v>0</v>
      </c>
      <c r="D91" s="116">
        <v>-80</v>
      </c>
      <c r="E91" s="116">
        <v>-4</v>
      </c>
      <c r="F91" s="116">
        <v>-0.5</v>
      </c>
      <c r="G91" s="116">
        <v>-2</v>
      </c>
      <c r="H91" s="116">
        <v>0</v>
      </c>
      <c r="I91" s="116">
        <v>0</v>
      </c>
      <c r="J91" s="116">
        <v>0</v>
      </c>
      <c r="K91" s="116">
        <v>0</v>
      </c>
      <c r="L91" s="116">
        <v>0.01</v>
      </c>
    </row>
    <row r="92" spans="1:12" ht="14.25" customHeight="1">
      <c r="A92" s="116" t="s">
        <v>228</v>
      </c>
      <c r="B92" s="116">
        <v>0</v>
      </c>
      <c r="C92" s="116">
        <v>0</v>
      </c>
      <c r="D92" s="116">
        <v>-80</v>
      </c>
      <c r="E92" s="116">
        <v>-4</v>
      </c>
      <c r="F92" s="116">
        <v>-0.5</v>
      </c>
      <c r="G92" s="116">
        <v>-2</v>
      </c>
      <c r="H92" s="116">
        <v>0</v>
      </c>
      <c r="I92" s="116">
        <v>0</v>
      </c>
      <c r="J92" s="116">
        <v>0</v>
      </c>
      <c r="K92" s="116">
        <v>0</v>
      </c>
      <c r="L92" s="116">
        <v>0.06</v>
      </c>
    </row>
    <row r="93" spans="1:12" ht="14.25" customHeight="1">
      <c r="A93" s="116" t="s">
        <v>229</v>
      </c>
      <c r="B93" s="116">
        <v>0</v>
      </c>
      <c r="C93" s="116">
        <v>0</v>
      </c>
      <c r="D93" s="116">
        <v>-80</v>
      </c>
      <c r="E93" s="116">
        <v>-4</v>
      </c>
      <c r="F93" s="116">
        <v>-0.5</v>
      </c>
      <c r="G93" s="116">
        <v>-2</v>
      </c>
      <c r="H93" s="116">
        <v>0</v>
      </c>
      <c r="I93" s="116">
        <v>0</v>
      </c>
      <c r="J93" s="116">
        <v>0</v>
      </c>
      <c r="K93" s="116">
        <v>0</v>
      </c>
      <c r="L93" s="116">
        <v>0.84</v>
      </c>
    </row>
    <row r="94" spans="1:12" ht="14.25" customHeight="1">
      <c r="A94" s="116" t="s">
        <v>230</v>
      </c>
      <c r="B94" s="116">
        <v>0</v>
      </c>
      <c r="C94" s="116">
        <v>0</v>
      </c>
      <c r="D94" s="116">
        <v>-80</v>
      </c>
      <c r="E94" s="116">
        <v>-4</v>
      </c>
      <c r="F94" s="116">
        <v>-0.5</v>
      </c>
      <c r="G94" s="116">
        <v>-2</v>
      </c>
      <c r="H94" s="116">
        <v>0</v>
      </c>
      <c r="I94" s="116">
        <v>0</v>
      </c>
      <c r="J94" s="116">
        <v>0</v>
      </c>
      <c r="K94" s="116">
        <v>0</v>
      </c>
      <c r="L94" s="116">
        <v>2.82</v>
      </c>
    </row>
    <row r="95" spans="1:12" ht="14.25" customHeight="1">
      <c r="A95" s="116" t="s">
        <v>231</v>
      </c>
      <c r="B95" s="116">
        <v>0</v>
      </c>
      <c r="C95" s="116">
        <v>0</v>
      </c>
      <c r="D95" s="116">
        <v>-80</v>
      </c>
      <c r="E95" s="116">
        <v>-4</v>
      </c>
      <c r="F95" s="116">
        <v>-0.5</v>
      </c>
      <c r="G95" s="116">
        <v>-2</v>
      </c>
      <c r="H95" s="116">
        <v>0</v>
      </c>
      <c r="I95" s="116">
        <v>0</v>
      </c>
      <c r="J95" s="116">
        <v>0</v>
      </c>
      <c r="K95" s="116">
        <v>0</v>
      </c>
      <c r="L95" s="116">
        <v>0.63</v>
      </c>
    </row>
    <row r="96" spans="1:12" ht="14.25" customHeight="1">
      <c r="A96" s="116" t="s">
        <v>232</v>
      </c>
      <c r="B96" s="116">
        <v>0</v>
      </c>
      <c r="C96" s="116">
        <v>0</v>
      </c>
      <c r="D96" s="116">
        <v>-80</v>
      </c>
      <c r="E96" s="116">
        <v>-4</v>
      </c>
      <c r="F96" s="116">
        <v>-0.5</v>
      </c>
      <c r="G96" s="116">
        <v>-2</v>
      </c>
      <c r="H96" s="116">
        <v>0</v>
      </c>
      <c r="I96" s="116">
        <v>0</v>
      </c>
      <c r="J96" s="116">
        <v>0</v>
      </c>
      <c r="K96" s="116">
        <v>0</v>
      </c>
      <c r="L96" s="116">
        <v>0.76</v>
      </c>
    </row>
    <row r="97" spans="1:12" ht="14.25" customHeight="1">
      <c r="A97" s="116" t="s">
        <v>233</v>
      </c>
      <c r="B97" s="116">
        <v>0</v>
      </c>
      <c r="C97" s="116">
        <v>0</v>
      </c>
      <c r="D97" s="116">
        <v>-80</v>
      </c>
      <c r="E97" s="116">
        <v>-4</v>
      </c>
      <c r="F97" s="116">
        <v>-0.5</v>
      </c>
      <c r="G97" s="116">
        <v>-2</v>
      </c>
      <c r="H97" s="116">
        <v>0</v>
      </c>
      <c r="I97" s="116">
        <v>0</v>
      </c>
      <c r="J97" s="116">
        <v>0</v>
      </c>
      <c r="K97" s="116">
        <v>0</v>
      </c>
      <c r="L97" s="116">
        <v>1.32</v>
      </c>
    </row>
    <row r="98" spans="1:12" ht="14.25" customHeight="1">
      <c r="A98" s="116" t="s">
        <v>234</v>
      </c>
      <c r="B98" s="116">
        <v>0</v>
      </c>
      <c r="C98" s="116">
        <v>0</v>
      </c>
      <c r="D98" s="116">
        <v>-80</v>
      </c>
      <c r="E98" s="116">
        <v>-4</v>
      </c>
      <c r="F98" s="116">
        <v>-0.5</v>
      </c>
      <c r="G98" s="116">
        <v>-2</v>
      </c>
      <c r="H98" s="116">
        <v>0</v>
      </c>
      <c r="I98" s="116">
        <v>0</v>
      </c>
      <c r="J98" s="116">
        <v>0</v>
      </c>
      <c r="K98" s="116">
        <v>0</v>
      </c>
      <c r="L98" s="116">
        <v>1.99</v>
      </c>
    </row>
    <row r="99" spans="1:12" ht="14.25" customHeight="1">
      <c r="A99" s="126" t="s">
        <v>65</v>
      </c>
      <c r="B99" s="127">
        <f>AVERAGE(B3:B98)</f>
        <v>4.3424999999999994</v>
      </c>
      <c r="C99" s="127">
        <f t="shared" ref="C99:L99" si="0">AVERAGE(C3:C98)</f>
        <v>-176.51072916666669</v>
      </c>
      <c r="D99" s="127">
        <f t="shared" si="0"/>
        <v>-17.083333333333332</v>
      </c>
      <c r="E99" s="127">
        <f t="shared" si="0"/>
        <v>-4.083333333333333</v>
      </c>
      <c r="F99" s="127">
        <f t="shared" si="0"/>
        <v>-0.5</v>
      </c>
      <c r="G99" s="127">
        <f t="shared" si="0"/>
        <v>-1.625</v>
      </c>
      <c r="H99" s="127">
        <f t="shared" si="0"/>
        <v>-8.3333333333333339</v>
      </c>
      <c r="I99" s="127">
        <f t="shared" si="0"/>
        <v>-11.666666666666666</v>
      </c>
      <c r="J99" s="127">
        <f t="shared" si="0"/>
        <v>1.4560416666666658</v>
      </c>
      <c r="K99" s="127">
        <f t="shared" si="0"/>
        <v>-2.1875</v>
      </c>
      <c r="L99" s="127">
        <f t="shared" si="0"/>
        <v>88.817708333333314</v>
      </c>
    </row>
    <row r="100" spans="1:12" ht="14.25" customHeight="1"/>
    <row r="101" spans="1:12" ht="14.25" customHeight="1"/>
  </sheetData>
  <mergeCells count="1">
    <mergeCell ref="A1:I1"/>
  </mergeCells>
  <phoneticPr fontId="10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M99"/>
  <sheetViews>
    <sheetView workbookViewId="0">
      <selection sqref="A1:XFD1048576"/>
    </sheetView>
  </sheetViews>
  <sheetFormatPr defaultColWidth="16.42578125" defaultRowHeight="15"/>
  <sheetData>
    <row r="1" spans="1:13" ht="29.25" customHeight="1">
      <c r="A1" s="298" t="s">
        <v>371</v>
      </c>
      <c r="B1" s="299"/>
      <c r="C1" s="299"/>
      <c r="D1" s="299"/>
      <c r="E1" s="299"/>
      <c r="F1" s="299"/>
      <c r="G1" s="299"/>
    </row>
    <row r="2" spans="1:13" ht="45" customHeight="1">
      <c r="A2" s="138" t="s">
        <v>136</v>
      </c>
      <c r="B2" s="161" t="s">
        <v>387</v>
      </c>
      <c r="C2" s="161" t="s">
        <v>361</v>
      </c>
      <c r="D2" s="161" t="s">
        <v>137</v>
      </c>
      <c r="E2" s="161" t="s">
        <v>312</v>
      </c>
      <c r="F2" s="161" t="s">
        <v>282</v>
      </c>
      <c r="G2" s="161" t="s">
        <v>335</v>
      </c>
      <c r="H2" s="161" t="s">
        <v>288</v>
      </c>
      <c r="I2" s="161" t="s">
        <v>336</v>
      </c>
      <c r="J2" s="161" t="s">
        <v>277</v>
      </c>
      <c r="K2" s="160" t="s">
        <v>384</v>
      </c>
    </row>
    <row r="3" spans="1:13">
      <c r="A3" s="116" t="s">
        <v>139</v>
      </c>
      <c r="B3" s="162">
        <v>0</v>
      </c>
      <c r="C3" s="162">
        <v>0</v>
      </c>
      <c r="D3" s="162">
        <v>0</v>
      </c>
      <c r="E3" s="162">
        <v>0</v>
      </c>
      <c r="F3" s="162">
        <v>0</v>
      </c>
      <c r="G3" s="162">
        <v>0</v>
      </c>
      <c r="H3" s="162">
        <v>0</v>
      </c>
      <c r="I3" s="162">
        <v>0</v>
      </c>
      <c r="J3" s="162">
        <v>0</v>
      </c>
      <c r="K3" s="159">
        <v>0</v>
      </c>
    </row>
    <row r="4" spans="1:13">
      <c r="A4" s="116" t="s">
        <v>140</v>
      </c>
      <c r="B4" s="162">
        <v>0</v>
      </c>
      <c r="C4" s="162">
        <v>0</v>
      </c>
      <c r="D4" s="162">
        <v>0</v>
      </c>
      <c r="E4" s="162">
        <v>0</v>
      </c>
      <c r="F4" s="162">
        <v>0</v>
      </c>
      <c r="G4" s="162">
        <v>0</v>
      </c>
      <c r="H4" s="162">
        <v>0</v>
      </c>
      <c r="I4" s="162">
        <v>0</v>
      </c>
      <c r="J4" s="162">
        <v>0</v>
      </c>
      <c r="K4" s="159">
        <v>0</v>
      </c>
    </row>
    <row r="5" spans="1:13">
      <c r="A5" s="116" t="s">
        <v>141</v>
      </c>
      <c r="B5" s="162">
        <v>0</v>
      </c>
      <c r="C5" s="162">
        <v>0</v>
      </c>
      <c r="D5" s="162">
        <v>0</v>
      </c>
      <c r="E5" s="162">
        <v>0</v>
      </c>
      <c r="F5" s="162">
        <v>0</v>
      </c>
      <c r="G5" s="162">
        <v>0</v>
      </c>
      <c r="H5" s="162">
        <v>0</v>
      </c>
      <c r="I5" s="162">
        <v>0</v>
      </c>
      <c r="J5" s="162">
        <v>0</v>
      </c>
      <c r="K5" s="159">
        <v>0</v>
      </c>
    </row>
    <row r="6" spans="1:13">
      <c r="A6" s="116" t="s">
        <v>142</v>
      </c>
      <c r="B6" s="162">
        <v>0</v>
      </c>
      <c r="C6" s="162">
        <v>0</v>
      </c>
      <c r="D6" s="162">
        <v>0</v>
      </c>
      <c r="E6" s="162">
        <v>0</v>
      </c>
      <c r="F6" s="162">
        <v>0</v>
      </c>
      <c r="G6" s="162">
        <v>0</v>
      </c>
      <c r="H6" s="162">
        <v>0</v>
      </c>
      <c r="I6" s="162">
        <v>0</v>
      </c>
      <c r="J6" s="162">
        <v>0</v>
      </c>
      <c r="K6" s="159">
        <v>0</v>
      </c>
    </row>
    <row r="7" spans="1:13">
      <c r="A7" s="116" t="s">
        <v>143</v>
      </c>
      <c r="B7" s="162">
        <v>0</v>
      </c>
      <c r="C7" s="162">
        <v>0</v>
      </c>
      <c r="D7" s="162">
        <v>0</v>
      </c>
      <c r="E7" s="162">
        <v>0</v>
      </c>
      <c r="F7" s="162">
        <v>0</v>
      </c>
      <c r="G7" s="162">
        <v>0</v>
      </c>
      <c r="H7" s="162">
        <v>0</v>
      </c>
      <c r="I7" s="162">
        <v>0</v>
      </c>
      <c r="J7" s="162">
        <v>0</v>
      </c>
      <c r="K7" s="159">
        <v>0</v>
      </c>
    </row>
    <row r="8" spans="1:13">
      <c r="A8" s="116" t="s">
        <v>144</v>
      </c>
      <c r="B8" s="162">
        <v>0</v>
      </c>
      <c r="C8" s="162">
        <v>0</v>
      </c>
      <c r="D8" s="162">
        <v>0</v>
      </c>
      <c r="E8" s="162">
        <v>0</v>
      </c>
      <c r="F8" s="162">
        <v>0</v>
      </c>
      <c r="G8" s="162">
        <v>0</v>
      </c>
      <c r="H8" s="162">
        <v>0</v>
      </c>
      <c r="I8" s="162">
        <v>0</v>
      </c>
      <c r="J8" s="162">
        <v>0</v>
      </c>
      <c r="K8" s="159">
        <v>0</v>
      </c>
      <c r="M8" s="155"/>
    </row>
    <row r="9" spans="1:13">
      <c r="A9" s="116" t="s">
        <v>145</v>
      </c>
      <c r="B9" s="162">
        <v>0</v>
      </c>
      <c r="C9" s="162">
        <v>0</v>
      </c>
      <c r="D9" s="162">
        <v>0</v>
      </c>
      <c r="E9" s="162">
        <v>0</v>
      </c>
      <c r="F9" s="162">
        <v>0</v>
      </c>
      <c r="G9" s="162">
        <v>0</v>
      </c>
      <c r="H9" s="162">
        <v>0</v>
      </c>
      <c r="I9" s="162">
        <v>0</v>
      </c>
      <c r="J9" s="162">
        <v>0</v>
      </c>
      <c r="K9" s="159">
        <v>0</v>
      </c>
      <c r="M9" s="155"/>
    </row>
    <row r="10" spans="1:13">
      <c r="A10" s="116" t="s">
        <v>146</v>
      </c>
      <c r="B10" s="162">
        <v>0</v>
      </c>
      <c r="C10" s="162">
        <v>0</v>
      </c>
      <c r="D10" s="162">
        <v>0</v>
      </c>
      <c r="E10" s="162">
        <v>0</v>
      </c>
      <c r="F10" s="162">
        <v>0</v>
      </c>
      <c r="G10" s="162">
        <v>0</v>
      </c>
      <c r="H10" s="162">
        <v>0</v>
      </c>
      <c r="I10" s="162">
        <v>0</v>
      </c>
      <c r="J10" s="162">
        <v>0</v>
      </c>
      <c r="K10" s="159">
        <v>0</v>
      </c>
    </row>
    <row r="11" spans="1:13">
      <c r="A11" s="116" t="s">
        <v>147</v>
      </c>
      <c r="B11" s="162">
        <v>0</v>
      </c>
      <c r="C11" s="162">
        <v>0</v>
      </c>
      <c r="D11" s="162">
        <v>0</v>
      </c>
      <c r="E11" s="162">
        <v>0</v>
      </c>
      <c r="F11" s="162">
        <v>0</v>
      </c>
      <c r="G11" s="162">
        <v>0</v>
      </c>
      <c r="H11" s="162">
        <v>0</v>
      </c>
      <c r="I11" s="162">
        <v>0</v>
      </c>
      <c r="J11" s="162">
        <v>0</v>
      </c>
      <c r="K11" s="159">
        <v>0</v>
      </c>
    </row>
    <row r="12" spans="1:13">
      <c r="A12" s="116" t="s">
        <v>148</v>
      </c>
      <c r="B12" s="162">
        <v>0</v>
      </c>
      <c r="C12" s="162">
        <v>0</v>
      </c>
      <c r="D12" s="162">
        <v>0</v>
      </c>
      <c r="E12" s="162">
        <v>0</v>
      </c>
      <c r="F12" s="162">
        <v>0</v>
      </c>
      <c r="G12" s="162">
        <v>0</v>
      </c>
      <c r="H12" s="162">
        <v>0</v>
      </c>
      <c r="I12" s="162">
        <v>0</v>
      </c>
      <c r="J12" s="162">
        <v>0</v>
      </c>
      <c r="K12" s="159">
        <v>0</v>
      </c>
    </row>
    <row r="13" spans="1:13">
      <c r="A13" s="116" t="s">
        <v>149</v>
      </c>
      <c r="B13" s="162">
        <v>0</v>
      </c>
      <c r="C13" s="162">
        <v>0</v>
      </c>
      <c r="D13" s="162">
        <v>0</v>
      </c>
      <c r="E13" s="162">
        <v>0</v>
      </c>
      <c r="F13" s="162">
        <v>0</v>
      </c>
      <c r="G13" s="162">
        <v>0</v>
      </c>
      <c r="H13" s="162">
        <v>0</v>
      </c>
      <c r="I13" s="162">
        <v>0</v>
      </c>
      <c r="J13" s="162">
        <v>0</v>
      </c>
      <c r="K13" s="159">
        <v>0</v>
      </c>
    </row>
    <row r="14" spans="1:13">
      <c r="A14" s="116" t="s">
        <v>150</v>
      </c>
      <c r="B14" s="162">
        <v>0</v>
      </c>
      <c r="C14" s="162">
        <v>0</v>
      </c>
      <c r="D14" s="162">
        <v>0</v>
      </c>
      <c r="E14" s="162">
        <v>0</v>
      </c>
      <c r="F14" s="162">
        <v>0</v>
      </c>
      <c r="G14" s="162">
        <v>0</v>
      </c>
      <c r="H14" s="162">
        <v>0</v>
      </c>
      <c r="I14" s="162">
        <v>0</v>
      </c>
      <c r="J14" s="162">
        <v>0</v>
      </c>
      <c r="K14" s="159">
        <v>0</v>
      </c>
    </row>
    <row r="15" spans="1:13">
      <c r="A15" s="116" t="s">
        <v>151</v>
      </c>
      <c r="B15" s="162">
        <v>0</v>
      </c>
      <c r="C15" s="162">
        <v>0</v>
      </c>
      <c r="D15" s="162">
        <v>0</v>
      </c>
      <c r="E15" s="162">
        <v>0</v>
      </c>
      <c r="F15" s="162">
        <v>0</v>
      </c>
      <c r="G15" s="162">
        <v>0</v>
      </c>
      <c r="H15" s="162">
        <v>0</v>
      </c>
      <c r="I15" s="162">
        <v>0</v>
      </c>
      <c r="J15" s="162">
        <v>0</v>
      </c>
      <c r="K15" s="159">
        <v>0</v>
      </c>
    </row>
    <row r="16" spans="1:13">
      <c r="A16" s="116" t="s">
        <v>152</v>
      </c>
      <c r="B16" s="162">
        <v>0</v>
      </c>
      <c r="C16" s="162">
        <v>0</v>
      </c>
      <c r="D16" s="162">
        <v>0</v>
      </c>
      <c r="E16" s="162">
        <v>0</v>
      </c>
      <c r="F16" s="162">
        <v>0</v>
      </c>
      <c r="G16" s="162">
        <v>0</v>
      </c>
      <c r="H16" s="162">
        <v>0</v>
      </c>
      <c r="I16" s="162">
        <v>0</v>
      </c>
      <c r="J16" s="162">
        <v>0</v>
      </c>
      <c r="K16" s="159">
        <v>0</v>
      </c>
    </row>
    <row r="17" spans="1:11">
      <c r="A17" s="116" t="s">
        <v>153</v>
      </c>
      <c r="B17" s="162">
        <v>0</v>
      </c>
      <c r="C17" s="162">
        <v>0</v>
      </c>
      <c r="D17" s="162">
        <v>0</v>
      </c>
      <c r="E17" s="162">
        <v>0</v>
      </c>
      <c r="F17" s="162">
        <v>0</v>
      </c>
      <c r="G17" s="162">
        <v>0</v>
      </c>
      <c r="H17" s="162">
        <v>0</v>
      </c>
      <c r="I17" s="162">
        <v>0</v>
      </c>
      <c r="J17" s="162">
        <v>0</v>
      </c>
      <c r="K17" s="159">
        <v>0</v>
      </c>
    </row>
    <row r="18" spans="1:11">
      <c r="A18" s="116" t="s">
        <v>154</v>
      </c>
      <c r="B18" s="162">
        <v>0</v>
      </c>
      <c r="C18" s="162">
        <v>0</v>
      </c>
      <c r="D18" s="162">
        <v>0</v>
      </c>
      <c r="E18" s="162">
        <v>0</v>
      </c>
      <c r="F18" s="162">
        <v>0</v>
      </c>
      <c r="G18" s="162">
        <v>0</v>
      </c>
      <c r="H18" s="162">
        <v>0</v>
      </c>
      <c r="I18" s="162">
        <v>0</v>
      </c>
      <c r="J18" s="162">
        <v>0</v>
      </c>
      <c r="K18" s="159">
        <v>0</v>
      </c>
    </row>
    <row r="19" spans="1:11">
      <c r="A19" s="116" t="s">
        <v>155</v>
      </c>
      <c r="B19" s="162">
        <v>0</v>
      </c>
      <c r="C19" s="162">
        <v>0</v>
      </c>
      <c r="D19" s="162">
        <v>0</v>
      </c>
      <c r="E19" s="162">
        <v>0</v>
      </c>
      <c r="F19" s="162">
        <v>0</v>
      </c>
      <c r="G19" s="162">
        <v>0</v>
      </c>
      <c r="H19" s="162">
        <v>0</v>
      </c>
      <c r="I19" s="162">
        <v>0</v>
      </c>
      <c r="J19" s="162">
        <v>0</v>
      </c>
      <c r="K19" s="159">
        <v>0</v>
      </c>
    </row>
    <row r="20" spans="1:11">
      <c r="A20" s="116" t="s">
        <v>156</v>
      </c>
      <c r="B20" s="162">
        <v>0</v>
      </c>
      <c r="C20" s="162">
        <v>0</v>
      </c>
      <c r="D20" s="162">
        <v>0</v>
      </c>
      <c r="E20" s="162">
        <v>0</v>
      </c>
      <c r="F20" s="162">
        <v>0</v>
      </c>
      <c r="G20" s="162">
        <v>0</v>
      </c>
      <c r="H20" s="162">
        <v>0</v>
      </c>
      <c r="I20" s="162">
        <v>0</v>
      </c>
      <c r="J20" s="162">
        <v>0</v>
      </c>
      <c r="K20" s="159">
        <v>0</v>
      </c>
    </row>
    <row r="21" spans="1:11">
      <c r="A21" s="116" t="s">
        <v>157</v>
      </c>
      <c r="B21" s="162">
        <v>0</v>
      </c>
      <c r="C21" s="162">
        <v>0</v>
      </c>
      <c r="D21" s="162">
        <v>0</v>
      </c>
      <c r="E21" s="162">
        <v>0</v>
      </c>
      <c r="F21" s="162">
        <v>0</v>
      </c>
      <c r="G21" s="162">
        <v>0</v>
      </c>
      <c r="H21" s="162">
        <v>0</v>
      </c>
      <c r="I21" s="162">
        <v>0</v>
      </c>
      <c r="J21" s="162">
        <v>0</v>
      </c>
      <c r="K21" s="159">
        <v>0</v>
      </c>
    </row>
    <row r="22" spans="1:11">
      <c r="A22" s="116" t="s">
        <v>158</v>
      </c>
      <c r="B22" s="162">
        <v>0</v>
      </c>
      <c r="C22" s="162">
        <v>0</v>
      </c>
      <c r="D22" s="162">
        <v>0</v>
      </c>
      <c r="E22" s="162">
        <v>0</v>
      </c>
      <c r="F22" s="162">
        <v>0</v>
      </c>
      <c r="G22" s="162">
        <v>0</v>
      </c>
      <c r="H22" s="162">
        <v>0</v>
      </c>
      <c r="I22" s="162">
        <v>0</v>
      </c>
      <c r="J22" s="162">
        <v>0</v>
      </c>
      <c r="K22" s="159">
        <v>0</v>
      </c>
    </row>
    <row r="23" spans="1:11">
      <c r="A23" s="116" t="s">
        <v>159</v>
      </c>
      <c r="B23" s="162">
        <v>0</v>
      </c>
      <c r="C23" s="162">
        <v>0</v>
      </c>
      <c r="D23" s="162">
        <v>0</v>
      </c>
      <c r="E23" s="162">
        <v>0</v>
      </c>
      <c r="F23" s="162">
        <v>0</v>
      </c>
      <c r="G23" s="162">
        <v>0</v>
      </c>
      <c r="H23" s="162">
        <v>0</v>
      </c>
      <c r="I23" s="162">
        <v>0</v>
      </c>
      <c r="J23" s="162">
        <v>0</v>
      </c>
      <c r="K23" s="159">
        <v>0</v>
      </c>
    </row>
    <row r="24" spans="1:11">
      <c r="A24" s="116" t="s">
        <v>160</v>
      </c>
      <c r="B24" s="162">
        <v>0</v>
      </c>
      <c r="C24" s="162">
        <v>0</v>
      </c>
      <c r="D24" s="162">
        <v>0</v>
      </c>
      <c r="E24" s="162">
        <v>0</v>
      </c>
      <c r="F24" s="162">
        <v>0</v>
      </c>
      <c r="G24" s="162">
        <v>0</v>
      </c>
      <c r="H24" s="162">
        <v>0</v>
      </c>
      <c r="I24" s="162">
        <v>0</v>
      </c>
      <c r="J24" s="162">
        <v>0</v>
      </c>
      <c r="K24" s="159">
        <v>0</v>
      </c>
    </row>
    <row r="25" spans="1:11">
      <c r="A25" s="116" t="s">
        <v>161</v>
      </c>
      <c r="B25" s="162">
        <v>0</v>
      </c>
      <c r="C25" s="162">
        <v>0</v>
      </c>
      <c r="D25" s="162">
        <v>0</v>
      </c>
      <c r="E25" s="162">
        <v>0</v>
      </c>
      <c r="F25" s="162">
        <v>0</v>
      </c>
      <c r="G25" s="162">
        <v>0</v>
      </c>
      <c r="H25" s="162">
        <v>0</v>
      </c>
      <c r="I25" s="162">
        <v>0</v>
      </c>
      <c r="J25" s="162">
        <v>0</v>
      </c>
      <c r="K25" s="159">
        <v>0</v>
      </c>
    </row>
    <row r="26" spans="1:11">
      <c r="A26" s="116" t="s">
        <v>162</v>
      </c>
      <c r="B26" s="162">
        <v>0</v>
      </c>
      <c r="C26" s="162">
        <v>0</v>
      </c>
      <c r="D26" s="162">
        <v>0</v>
      </c>
      <c r="E26" s="162">
        <v>0</v>
      </c>
      <c r="F26" s="162">
        <v>0</v>
      </c>
      <c r="G26" s="162">
        <v>0</v>
      </c>
      <c r="H26" s="162">
        <v>0</v>
      </c>
      <c r="I26" s="162">
        <v>0</v>
      </c>
      <c r="J26" s="162">
        <v>0</v>
      </c>
      <c r="K26" s="159">
        <v>0</v>
      </c>
    </row>
    <row r="27" spans="1:11">
      <c r="A27" s="116" t="s">
        <v>163</v>
      </c>
      <c r="B27" s="162">
        <v>0</v>
      </c>
      <c r="C27" s="162">
        <v>0</v>
      </c>
      <c r="D27" s="162">
        <v>0</v>
      </c>
      <c r="E27" s="162">
        <v>0</v>
      </c>
      <c r="F27" s="162">
        <v>0</v>
      </c>
      <c r="G27" s="162">
        <v>0</v>
      </c>
      <c r="H27" s="162">
        <v>0</v>
      </c>
      <c r="I27" s="162">
        <v>0</v>
      </c>
      <c r="J27" s="162">
        <v>0</v>
      </c>
      <c r="K27" s="159">
        <v>0</v>
      </c>
    </row>
    <row r="28" spans="1:11">
      <c r="A28" s="116" t="s">
        <v>164</v>
      </c>
      <c r="B28" s="162">
        <v>0</v>
      </c>
      <c r="C28" s="162">
        <v>0</v>
      </c>
      <c r="D28" s="162">
        <v>0</v>
      </c>
      <c r="E28" s="162">
        <v>0</v>
      </c>
      <c r="F28" s="162">
        <v>0</v>
      </c>
      <c r="G28" s="162">
        <v>0</v>
      </c>
      <c r="H28" s="162">
        <v>0</v>
      </c>
      <c r="I28" s="162">
        <v>0</v>
      </c>
      <c r="J28" s="162">
        <v>0</v>
      </c>
      <c r="K28" s="159">
        <v>0</v>
      </c>
    </row>
    <row r="29" spans="1:11">
      <c r="A29" s="116" t="s">
        <v>165</v>
      </c>
      <c r="B29" s="162">
        <v>0</v>
      </c>
      <c r="C29" s="162">
        <v>0</v>
      </c>
      <c r="D29" s="162">
        <v>0</v>
      </c>
      <c r="E29" s="162">
        <v>0</v>
      </c>
      <c r="F29" s="162">
        <v>0</v>
      </c>
      <c r="G29" s="162">
        <v>0</v>
      </c>
      <c r="H29" s="162">
        <v>0</v>
      </c>
      <c r="I29" s="162">
        <v>0</v>
      </c>
      <c r="J29" s="162">
        <v>0</v>
      </c>
      <c r="K29" s="159">
        <v>0</v>
      </c>
    </row>
    <row r="30" spans="1:11">
      <c r="A30" s="116" t="s">
        <v>166</v>
      </c>
      <c r="B30" s="162">
        <v>0</v>
      </c>
      <c r="C30" s="162">
        <v>0</v>
      </c>
      <c r="D30" s="162">
        <v>0</v>
      </c>
      <c r="E30" s="162">
        <v>0</v>
      </c>
      <c r="F30" s="162">
        <v>0</v>
      </c>
      <c r="G30" s="162">
        <v>0</v>
      </c>
      <c r="H30" s="162">
        <v>0</v>
      </c>
      <c r="I30" s="162">
        <v>0</v>
      </c>
      <c r="J30" s="162">
        <v>0</v>
      </c>
      <c r="K30" s="159">
        <v>0</v>
      </c>
    </row>
    <row r="31" spans="1:11">
      <c r="A31" s="116" t="s">
        <v>167</v>
      </c>
      <c r="B31" s="162">
        <v>0</v>
      </c>
      <c r="C31" s="162">
        <v>0</v>
      </c>
      <c r="D31" s="162">
        <v>0</v>
      </c>
      <c r="E31" s="162">
        <v>0</v>
      </c>
      <c r="F31" s="162">
        <v>0</v>
      </c>
      <c r="G31" s="162">
        <v>0</v>
      </c>
      <c r="H31" s="162">
        <v>0</v>
      </c>
      <c r="I31" s="162">
        <v>0</v>
      </c>
      <c r="J31" s="162">
        <v>0</v>
      </c>
      <c r="K31" s="159">
        <v>0</v>
      </c>
    </row>
    <row r="32" spans="1:11">
      <c r="A32" s="116" t="s">
        <v>168</v>
      </c>
      <c r="B32" s="162">
        <v>0</v>
      </c>
      <c r="C32" s="162">
        <v>0</v>
      </c>
      <c r="D32" s="162">
        <v>0</v>
      </c>
      <c r="E32" s="162">
        <v>0</v>
      </c>
      <c r="F32" s="162">
        <v>0</v>
      </c>
      <c r="G32" s="162">
        <v>0</v>
      </c>
      <c r="H32" s="162">
        <v>0</v>
      </c>
      <c r="I32" s="162">
        <v>0</v>
      </c>
      <c r="J32" s="162">
        <v>0</v>
      </c>
      <c r="K32" s="159">
        <v>0</v>
      </c>
    </row>
    <row r="33" spans="1:11">
      <c r="A33" s="116" t="s">
        <v>169</v>
      </c>
      <c r="B33" s="162">
        <v>0</v>
      </c>
      <c r="C33" s="162">
        <v>0</v>
      </c>
      <c r="D33" s="162">
        <v>0</v>
      </c>
      <c r="E33" s="162">
        <v>0</v>
      </c>
      <c r="F33" s="162">
        <v>0</v>
      </c>
      <c r="G33" s="162">
        <v>0</v>
      </c>
      <c r="H33" s="162">
        <v>0</v>
      </c>
      <c r="I33" s="162">
        <v>0</v>
      </c>
      <c r="J33" s="162">
        <v>0</v>
      </c>
      <c r="K33" s="159">
        <v>0</v>
      </c>
    </row>
    <row r="34" spans="1:11">
      <c r="A34" s="116" t="s">
        <v>170</v>
      </c>
      <c r="B34" s="162">
        <v>0</v>
      </c>
      <c r="C34" s="162">
        <v>0</v>
      </c>
      <c r="D34" s="162">
        <v>0</v>
      </c>
      <c r="E34" s="162">
        <v>0</v>
      </c>
      <c r="F34" s="162">
        <v>0</v>
      </c>
      <c r="G34" s="162">
        <v>0</v>
      </c>
      <c r="H34" s="162">
        <v>0</v>
      </c>
      <c r="I34" s="162">
        <v>0</v>
      </c>
      <c r="J34" s="162">
        <v>0</v>
      </c>
      <c r="K34" s="159">
        <v>0</v>
      </c>
    </row>
    <row r="35" spans="1:11">
      <c r="A35" s="116" t="s">
        <v>171</v>
      </c>
      <c r="B35" s="162">
        <v>0</v>
      </c>
      <c r="C35" s="162">
        <v>0</v>
      </c>
      <c r="D35" s="162">
        <v>0</v>
      </c>
      <c r="E35" s="162">
        <v>0</v>
      </c>
      <c r="F35" s="162">
        <v>19.29</v>
      </c>
      <c r="G35" s="162">
        <v>0</v>
      </c>
      <c r="H35" s="162">
        <v>0</v>
      </c>
      <c r="I35" s="162">
        <v>0</v>
      </c>
      <c r="J35" s="162">
        <v>0</v>
      </c>
      <c r="K35" s="159">
        <v>0</v>
      </c>
    </row>
    <row r="36" spans="1:11">
      <c r="A36" s="116" t="s">
        <v>172</v>
      </c>
      <c r="B36" s="162">
        <v>0</v>
      </c>
      <c r="C36" s="162">
        <v>0</v>
      </c>
      <c r="D36" s="162">
        <v>0</v>
      </c>
      <c r="E36" s="162">
        <v>0</v>
      </c>
      <c r="F36" s="162">
        <v>19.3</v>
      </c>
      <c r="G36" s="162">
        <v>0</v>
      </c>
      <c r="H36" s="162">
        <v>0</v>
      </c>
      <c r="I36" s="162">
        <v>4.34</v>
      </c>
      <c r="J36" s="162">
        <v>0</v>
      </c>
      <c r="K36" s="159">
        <v>0</v>
      </c>
    </row>
    <row r="37" spans="1:11">
      <c r="A37" s="116" t="s">
        <v>173</v>
      </c>
      <c r="B37" s="162">
        <v>0</v>
      </c>
      <c r="C37" s="162">
        <v>0</v>
      </c>
      <c r="D37" s="162">
        <v>0</v>
      </c>
      <c r="E37" s="162">
        <v>0</v>
      </c>
      <c r="F37" s="162">
        <v>19.3</v>
      </c>
      <c r="G37" s="162">
        <v>0</v>
      </c>
      <c r="H37" s="162">
        <v>0</v>
      </c>
      <c r="I37" s="162">
        <v>4.34</v>
      </c>
      <c r="J37" s="162">
        <v>0</v>
      </c>
      <c r="K37" s="159">
        <v>0</v>
      </c>
    </row>
    <row r="38" spans="1:11">
      <c r="A38" s="116" t="s">
        <v>174</v>
      </c>
      <c r="B38" s="162">
        <v>0</v>
      </c>
      <c r="C38" s="162">
        <v>0</v>
      </c>
      <c r="D38" s="162">
        <v>0</v>
      </c>
      <c r="E38" s="162">
        <v>0</v>
      </c>
      <c r="F38" s="162">
        <v>19.3</v>
      </c>
      <c r="G38" s="162">
        <v>0</v>
      </c>
      <c r="H38" s="162">
        <v>0</v>
      </c>
      <c r="I38" s="162">
        <v>4.34</v>
      </c>
      <c r="J38" s="162">
        <v>0</v>
      </c>
      <c r="K38" s="159">
        <v>0</v>
      </c>
    </row>
    <row r="39" spans="1:11">
      <c r="A39" s="116" t="s">
        <v>175</v>
      </c>
      <c r="B39" s="162">
        <v>0</v>
      </c>
      <c r="C39" s="162">
        <v>0</v>
      </c>
      <c r="D39" s="162">
        <v>0</v>
      </c>
      <c r="E39" s="162">
        <v>0</v>
      </c>
      <c r="F39" s="162">
        <v>19.3</v>
      </c>
      <c r="G39" s="162">
        <v>1.93</v>
      </c>
      <c r="H39" s="162">
        <v>9.65</v>
      </c>
      <c r="I39" s="162">
        <v>4.34</v>
      </c>
      <c r="J39" s="162">
        <v>19.29</v>
      </c>
      <c r="K39" s="159">
        <v>0</v>
      </c>
    </row>
    <row r="40" spans="1:11">
      <c r="A40" s="116" t="s">
        <v>176</v>
      </c>
      <c r="B40" s="162">
        <v>0</v>
      </c>
      <c r="C40" s="162">
        <v>-1.6</v>
      </c>
      <c r="D40" s="162">
        <v>0</v>
      </c>
      <c r="E40" s="162">
        <v>0</v>
      </c>
      <c r="F40" s="162">
        <v>19.3</v>
      </c>
      <c r="G40" s="162">
        <v>1.93</v>
      </c>
      <c r="H40" s="162">
        <v>9.65</v>
      </c>
      <c r="I40" s="162">
        <v>4.34</v>
      </c>
      <c r="J40" s="162">
        <v>19.29</v>
      </c>
      <c r="K40" s="159">
        <v>0</v>
      </c>
    </row>
    <row r="41" spans="1:11">
      <c r="A41" s="116" t="s">
        <v>177</v>
      </c>
      <c r="B41" s="162">
        <v>0</v>
      </c>
      <c r="C41" s="162">
        <v>-4.5999999999999996</v>
      </c>
      <c r="D41" s="162">
        <v>0</v>
      </c>
      <c r="E41" s="162">
        <v>0</v>
      </c>
      <c r="F41" s="162">
        <v>19.3</v>
      </c>
      <c r="G41" s="162">
        <v>2.89</v>
      </c>
      <c r="H41" s="162">
        <v>9.65</v>
      </c>
      <c r="I41" s="162">
        <v>4.34</v>
      </c>
      <c r="J41" s="162">
        <v>19.29</v>
      </c>
      <c r="K41" s="159">
        <v>4.82</v>
      </c>
    </row>
    <row r="42" spans="1:11">
      <c r="A42" s="116" t="s">
        <v>178</v>
      </c>
      <c r="B42" s="162">
        <v>0</v>
      </c>
      <c r="C42" s="162">
        <v>-2.9</v>
      </c>
      <c r="D42" s="162">
        <v>0</v>
      </c>
      <c r="E42" s="162">
        <v>33.78</v>
      </c>
      <c r="F42" s="162">
        <v>19.29</v>
      </c>
      <c r="G42" s="162">
        <v>4.82</v>
      </c>
      <c r="H42" s="162">
        <v>9.65</v>
      </c>
      <c r="I42" s="162">
        <v>4.34</v>
      </c>
      <c r="J42" s="162">
        <v>19.29</v>
      </c>
      <c r="K42" s="159">
        <v>4.82</v>
      </c>
    </row>
    <row r="43" spans="1:11">
      <c r="A43" s="116" t="s">
        <v>179</v>
      </c>
      <c r="B43" s="162">
        <v>0</v>
      </c>
      <c r="C43" s="162">
        <v>0</v>
      </c>
      <c r="D43" s="162">
        <v>0</v>
      </c>
      <c r="E43" s="162">
        <v>33.78</v>
      </c>
      <c r="F43" s="162">
        <v>19.29</v>
      </c>
      <c r="G43" s="162">
        <v>4.82</v>
      </c>
      <c r="H43" s="162">
        <v>9.65</v>
      </c>
      <c r="I43" s="162">
        <v>4.34</v>
      </c>
      <c r="J43" s="162">
        <v>19.29</v>
      </c>
      <c r="K43" s="159">
        <v>4.82</v>
      </c>
    </row>
    <row r="44" spans="1:11">
      <c r="A44" s="116" t="s">
        <v>180</v>
      </c>
      <c r="B44" s="162">
        <v>0</v>
      </c>
      <c r="C44" s="162">
        <v>0</v>
      </c>
      <c r="D44" s="162">
        <v>0</v>
      </c>
      <c r="E44" s="162">
        <v>33.770000000000003</v>
      </c>
      <c r="F44" s="162">
        <v>19.29</v>
      </c>
      <c r="G44" s="162">
        <v>5.79</v>
      </c>
      <c r="H44" s="162">
        <v>9.65</v>
      </c>
      <c r="I44" s="162">
        <v>4.34</v>
      </c>
      <c r="J44" s="162">
        <v>19.29</v>
      </c>
      <c r="K44" s="159">
        <v>4.82</v>
      </c>
    </row>
    <row r="45" spans="1:11">
      <c r="A45" s="116" t="s">
        <v>181</v>
      </c>
      <c r="B45" s="162">
        <v>0</v>
      </c>
      <c r="C45" s="162">
        <v>-0.8</v>
      </c>
      <c r="D45" s="162">
        <v>0</v>
      </c>
      <c r="E45" s="162">
        <v>33.78</v>
      </c>
      <c r="F45" s="162">
        <v>19.29</v>
      </c>
      <c r="G45" s="162">
        <v>4.82</v>
      </c>
      <c r="H45" s="162">
        <v>9.65</v>
      </c>
      <c r="I45" s="162">
        <v>4.34</v>
      </c>
      <c r="J45" s="162">
        <v>19.29</v>
      </c>
      <c r="K45" s="159">
        <v>4.82</v>
      </c>
    </row>
    <row r="46" spans="1:11">
      <c r="A46" s="116" t="s">
        <v>182</v>
      </c>
      <c r="B46" s="162">
        <v>0</v>
      </c>
      <c r="C46" s="162">
        <v>-4.8</v>
      </c>
      <c r="D46" s="162">
        <v>0</v>
      </c>
      <c r="E46" s="162">
        <v>33.78</v>
      </c>
      <c r="F46" s="162">
        <v>19.29</v>
      </c>
      <c r="G46" s="162">
        <v>2.89</v>
      </c>
      <c r="H46" s="162">
        <v>9.65</v>
      </c>
      <c r="I46" s="162">
        <v>4.34</v>
      </c>
      <c r="J46" s="162">
        <v>19.29</v>
      </c>
      <c r="K46" s="159">
        <v>4.82</v>
      </c>
    </row>
    <row r="47" spans="1:11">
      <c r="A47" s="116" t="s">
        <v>183</v>
      </c>
      <c r="B47" s="162">
        <v>0</v>
      </c>
      <c r="C47" s="162">
        <v>-2.2000000000000002</v>
      </c>
      <c r="D47" s="162">
        <v>0</v>
      </c>
      <c r="E47" s="162">
        <v>33.770000000000003</v>
      </c>
      <c r="F47" s="162">
        <v>19.29</v>
      </c>
      <c r="G47" s="162">
        <v>3.86</v>
      </c>
      <c r="H47" s="162">
        <v>9.65</v>
      </c>
      <c r="I47" s="162">
        <v>4.34</v>
      </c>
      <c r="J47" s="162">
        <v>19.29</v>
      </c>
      <c r="K47" s="159">
        <v>4.82</v>
      </c>
    </row>
    <row r="48" spans="1:11">
      <c r="A48" s="116" t="s">
        <v>184</v>
      </c>
      <c r="B48" s="162">
        <v>-0.4</v>
      </c>
      <c r="C48" s="162">
        <v>0</v>
      </c>
      <c r="D48" s="162">
        <v>0</v>
      </c>
      <c r="E48" s="162">
        <v>33.78</v>
      </c>
      <c r="F48" s="162">
        <v>19.29</v>
      </c>
      <c r="G48" s="162">
        <v>2.89</v>
      </c>
      <c r="H48" s="162">
        <v>9.65</v>
      </c>
      <c r="I48" s="162">
        <v>4.34</v>
      </c>
      <c r="J48" s="162">
        <v>19.29</v>
      </c>
      <c r="K48" s="159">
        <v>4.82</v>
      </c>
    </row>
    <row r="49" spans="1:11">
      <c r="A49" s="116" t="s">
        <v>185</v>
      </c>
      <c r="B49" s="162">
        <v>-3.1</v>
      </c>
      <c r="C49" s="162">
        <v>-3.9</v>
      </c>
      <c r="D49" s="162">
        <v>0</v>
      </c>
      <c r="E49" s="162">
        <v>33.78</v>
      </c>
      <c r="F49" s="162">
        <v>19.29</v>
      </c>
      <c r="G49" s="162">
        <v>2.89</v>
      </c>
      <c r="H49" s="162">
        <v>9.65</v>
      </c>
      <c r="I49" s="162">
        <v>4.34</v>
      </c>
      <c r="J49" s="162">
        <v>19.29</v>
      </c>
      <c r="K49" s="159">
        <v>4.82</v>
      </c>
    </row>
    <row r="50" spans="1:11">
      <c r="A50" s="116" t="s">
        <v>186</v>
      </c>
      <c r="B50" s="162">
        <v>-0.4</v>
      </c>
      <c r="C50" s="162">
        <v>0</v>
      </c>
      <c r="D50" s="162">
        <v>0</v>
      </c>
      <c r="E50" s="162">
        <v>33.770000000000003</v>
      </c>
      <c r="F50" s="162">
        <v>19.29</v>
      </c>
      <c r="G50" s="162">
        <v>1.93</v>
      </c>
      <c r="H50" s="162">
        <v>9.65</v>
      </c>
      <c r="I50" s="162">
        <v>4.34</v>
      </c>
      <c r="J50" s="162">
        <v>19.29</v>
      </c>
      <c r="K50" s="159">
        <v>4.82</v>
      </c>
    </row>
    <row r="51" spans="1:11">
      <c r="A51" s="116" t="s">
        <v>187</v>
      </c>
      <c r="B51" s="162">
        <v>-2</v>
      </c>
      <c r="C51" s="162">
        <v>0</v>
      </c>
      <c r="D51" s="162">
        <v>96.56</v>
      </c>
      <c r="E51" s="162">
        <v>33.76</v>
      </c>
      <c r="F51" s="162">
        <v>19.29</v>
      </c>
      <c r="G51" s="162">
        <v>1.93</v>
      </c>
      <c r="H51" s="162">
        <v>9.65</v>
      </c>
      <c r="I51" s="162">
        <v>4.34</v>
      </c>
      <c r="J51" s="162">
        <v>19.29</v>
      </c>
      <c r="K51" s="159">
        <v>4.82</v>
      </c>
    </row>
    <row r="52" spans="1:11">
      <c r="A52" s="116" t="s">
        <v>188</v>
      </c>
      <c r="B52" s="162">
        <v>0</v>
      </c>
      <c r="C52" s="162">
        <v>-1</v>
      </c>
      <c r="D52" s="162">
        <v>108.78</v>
      </c>
      <c r="E52" s="162">
        <v>33.76</v>
      </c>
      <c r="F52" s="162">
        <v>19.29</v>
      </c>
      <c r="G52" s="162">
        <v>2.89</v>
      </c>
      <c r="H52" s="162">
        <v>9.65</v>
      </c>
      <c r="I52" s="162">
        <v>4.34</v>
      </c>
      <c r="J52" s="162">
        <v>19.29</v>
      </c>
      <c r="K52" s="159">
        <v>4.82</v>
      </c>
    </row>
    <row r="53" spans="1:11">
      <c r="A53" s="116" t="s">
        <v>189</v>
      </c>
      <c r="B53" s="162">
        <v>0</v>
      </c>
      <c r="C53" s="162">
        <v>-4.9000000000000004</v>
      </c>
      <c r="D53" s="162">
        <v>115.08</v>
      </c>
      <c r="E53" s="162">
        <v>33.76</v>
      </c>
      <c r="F53" s="162">
        <v>19.29</v>
      </c>
      <c r="G53" s="162">
        <v>3.86</v>
      </c>
      <c r="H53" s="162">
        <v>9.65</v>
      </c>
      <c r="I53" s="162">
        <v>4.34</v>
      </c>
      <c r="J53" s="162">
        <v>19.29</v>
      </c>
      <c r="K53" s="159">
        <v>4.82</v>
      </c>
    </row>
    <row r="54" spans="1:11">
      <c r="A54" s="116" t="s">
        <v>190</v>
      </c>
      <c r="B54" s="162">
        <v>0</v>
      </c>
      <c r="C54" s="162">
        <v>-5.3</v>
      </c>
      <c r="D54" s="162">
        <v>120.51</v>
      </c>
      <c r="E54" s="162">
        <v>33.76</v>
      </c>
      <c r="F54" s="162">
        <v>19.29</v>
      </c>
      <c r="G54" s="162">
        <v>3.86</v>
      </c>
      <c r="H54" s="162">
        <v>9.65</v>
      </c>
      <c r="I54" s="162">
        <v>4.34</v>
      </c>
      <c r="J54" s="162">
        <v>19.29</v>
      </c>
      <c r="K54" s="159">
        <v>4.82</v>
      </c>
    </row>
    <row r="55" spans="1:11">
      <c r="A55" s="116" t="s">
        <v>191</v>
      </c>
      <c r="B55" s="162">
        <v>0</v>
      </c>
      <c r="C55" s="162">
        <v>-5.0999999999999996</v>
      </c>
      <c r="D55" s="162">
        <v>117.74</v>
      </c>
      <c r="E55" s="162">
        <v>33.76</v>
      </c>
      <c r="F55" s="162">
        <v>19.29</v>
      </c>
      <c r="G55" s="162">
        <v>2.89</v>
      </c>
      <c r="H55" s="162">
        <v>9.65</v>
      </c>
      <c r="I55" s="162">
        <v>4.34</v>
      </c>
      <c r="J55" s="162">
        <v>19.29</v>
      </c>
      <c r="K55" s="159">
        <v>4.82</v>
      </c>
    </row>
    <row r="56" spans="1:11">
      <c r="A56" s="116" t="s">
        <v>192</v>
      </c>
      <c r="B56" s="162">
        <v>0</v>
      </c>
      <c r="C56" s="162">
        <v>-2.7</v>
      </c>
      <c r="D56" s="162">
        <v>96.6</v>
      </c>
      <c r="E56" s="162">
        <v>33.76</v>
      </c>
      <c r="F56" s="162">
        <v>19.29</v>
      </c>
      <c r="G56" s="162">
        <v>2.89</v>
      </c>
      <c r="H56" s="162">
        <v>9.65</v>
      </c>
      <c r="I56" s="162">
        <v>4.34</v>
      </c>
      <c r="J56" s="162">
        <v>19.29</v>
      </c>
      <c r="K56" s="159">
        <v>4.82</v>
      </c>
    </row>
    <row r="57" spans="1:11">
      <c r="A57" s="116" t="s">
        <v>193</v>
      </c>
      <c r="B57" s="162">
        <v>0</v>
      </c>
      <c r="C57" s="162">
        <v>-5.6</v>
      </c>
      <c r="D57" s="162">
        <v>52.08</v>
      </c>
      <c r="E57" s="162">
        <v>33.76</v>
      </c>
      <c r="F57" s="162">
        <v>19.29</v>
      </c>
      <c r="G57" s="162">
        <v>2.89</v>
      </c>
      <c r="H57" s="162">
        <v>9.65</v>
      </c>
      <c r="I57" s="162">
        <v>4.34</v>
      </c>
      <c r="J57" s="162">
        <v>19.29</v>
      </c>
      <c r="K57" s="159">
        <v>4.82</v>
      </c>
    </row>
    <row r="58" spans="1:11">
      <c r="A58" s="116" t="s">
        <v>194</v>
      </c>
      <c r="B58" s="162">
        <v>-0.9</v>
      </c>
      <c r="C58" s="162">
        <v>-6.5</v>
      </c>
      <c r="D58" s="162">
        <v>0</v>
      </c>
      <c r="E58" s="162">
        <v>33.770000000000003</v>
      </c>
      <c r="F58" s="162">
        <v>19.29</v>
      </c>
      <c r="G58" s="162">
        <v>0</v>
      </c>
      <c r="H58" s="162">
        <v>9.65</v>
      </c>
      <c r="I58" s="162">
        <v>4.34</v>
      </c>
      <c r="J58" s="162">
        <v>19.29</v>
      </c>
      <c r="K58" s="159">
        <v>4.82</v>
      </c>
    </row>
    <row r="59" spans="1:11">
      <c r="A59" s="116" t="s">
        <v>195</v>
      </c>
      <c r="B59" s="162">
        <v>-1.2</v>
      </c>
      <c r="C59" s="162">
        <v>-6.5</v>
      </c>
      <c r="D59" s="162">
        <v>0</v>
      </c>
      <c r="E59" s="162">
        <v>33.770000000000003</v>
      </c>
      <c r="F59" s="162">
        <v>19.29</v>
      </c>
      <c r="G59" s="162">
        <v>0</v>
      </c>
      <c r="H59" s="162">
        <v>9.65</v>
      </c>
      <c r="I59" s="162">
        <v>4.34</v>
      </c>
      <c r="J59" s="162">
        <v>19.29</v>
      </c>
      <c r="K59" s="159">
        <v>4.82</v>
      </c>
    </row>
    <row r="60" spans="1:11">
      <c r="A60" s="116" t="s">
        <v>196</v>
      </c>
      <c r="B60" s="162">
        <v>-4.4000000000000004</v>
      </c>
      <c r="C60" s="162">
        <v>-7.3</v>
      </c>
      <c r="D60" s="162">
        <v>0</v>
      </c>
      <c r="E60" s="162">
        <v>33.770000000000003</v>
      </c>
      <c r="F60" s="162">
        <v>19.29</v>
      </c>
      <c r="G60" s="162">
        <v>1.93</v>
      </c>
      <c r="H60" s="162">
        <v>9.65</v>
      </c>
      <c r="I60" s="162">
        <v>4.34</v>
      </c>
      <c r="J60" s="162">
        <v>19.29</v>
      </c>
      <c r="K60" s="159">
        <v>4.82</v>
      </c>
    </row>
    <row r="61" spans="1:11">
      <c r="A61" s="116" t="s">
        <v>197</v>
      </c>
      <c r="B61" s="162">
        <v>0</v>
      </c>
      <c r="C61" s="162">
        <v>-5.9</v>
      </c>
      <c r="D61" s="162">
        <v>0</v>
      </c>
      <c r="E61" s="162">
        <v>33.770000000000003</v>
      </c>
      <c r="F61" s="162">
        <v>19.29</v>
      </c>
      <c r="G61" s="162">
        <v>1.93</v>
      </c>
      <c r="H61" s="162">
        <v>9.65</v>
      </c>
      <c r="I61" s="162">
        <v>4.34</v>
      </c>
      <c r="J61" s="162">
        <v>19.29</v>
      </c>
      <c r="K61" s="159">
        <v>4.82</v>
      </c>
    </row>
    <row r="62" spans="1:11">
      <c r="A62" s="116" t="s">
        <v>198</v>
      </c>
      <c r="B62" s="162">
        <v>-0.6</v>
      </c>
      <c r="C62" s="162">
        <v>-5.3</v>
      </c>
      <c r="D62" s="162">
        <v>0</v>
      </c>
      <c r="E62" s="162">
        <v>33.770000000000003</v>
      </c>
      <c r="F62" s="162">
        <v>19.29</v>
      </c>
      <c r="G62" s="162">
        <v>0</v>
      </c>
      <c r="H62" s="162">
        <v>9.65</v>
      </c>
      <c r="I62" s="162">
        <v>4.34</v>
      </c>
      <c r="J62" s="162">
        <v>19.29</v>
      </c>
      <c r="K62" s="159">
        <v>4.82</v>
      </c>
    </row>
    <row r="63" spans="1:11">
      <c r="A63" s="116" t="s">
        <v>199</v>
      </c>
      <c r="B63" s="162">
        <v>-0.6</v>
      </c>
      <c r="C63" s="162">
        <v>-3.6</v>
      </c>
      <c r="D63" s="162">
        <v>0</v>
      </c>
      <c r="E63" s="162">
        <v>0</v>
      </c>
      <c r="F63" s="162">
        <v>19.3</v>
      </c>
      <c r="G63" s="162">
        <v>1.93</v>
      </c>
      <c r="H63" s="162">
        <v>9.65</v>
      </c>
      <c r="I63" s="162">
        <v>4.34</v>
      </c>
      <c r="J63" s="162">
        <v>19.29</v>
      </c>
      <c r="K63" s="159">
        <v>4.82</v>
      </c>
    </row>
    <row r="64" spans="1:11">
      <c r="A64" s="116" t="s">
        <v>200</v>
      </c>
      <c r="B64" s="162">
        <v>0</v>
      </c>
      <c r="C64" s="162">
        <v>-1.9</v>
      </c>
      <c r="D64" s="162">
        <v>0</v>
      </c>
      <c r="E64" s="162">
        <v>0</v>
      </c>
      <c r="F64" s="162">
        <v>19.3</v>
      </c>
      <c r="G64" s="162">
        <v>1.93</v>
      </c>
      <c r="H64" s="162">
        <v>9.65</v>
      </c>
      <c r="I64" s="162">
        <v>4.34</v>
      </c>
      <c r="J64" s="162">
        <v>19.29</v>
      </c>
      <c r="K64" s="159">
        <v>0.26</v>
      </c>
    </row>
    <row r="65" spans="1:11">
      <c r="A65" s="116" t="s">
        <v>201</v>
      </c>
      <c r="B65" s="162">
        <v>0</v>
      </c>
      <c r="C65" s="162">
        <v>0</v>
      </c>
      <c r="D65" s="162">
        <v>0</v>
      </c>
      <c r="E65" s="162">
        <v>0</v>
      </c>
      <c r="F65" s="162">
        <v>19.3</v>
      </c>
      <c r="G65" s="162">
        <v>2.89</v>
      </c>
      <c r="H65" s="162">
        <v>9.65</v>
      </c>
      <c r="I65" s="162">
        <v>4.34</v>
      </c>
      <c r="J65" s="162">
        <v>19.29</v>
      </c>
      <c r="K65" s="159">
        <v>0</v>
      </c>
    </row>
    <row r="66" spans="1:11">
      <c r="A66" s="116" t="s">
        <v>202</v>
      </c>
      <c r="B66" s="162">
        <v>0</v>
      </c>
      <c r="C66" s="162">
        <v>0</v>
      </c>
      <c r="D66" s="162">
        <v>0</v>
      </c>
      <c r="E66" s="162">
        <v>0</v>
      </c>
      <c r="F66" s="162">
        <v>19.3</v>
      </c>
      <c r="G66" s="162">
        <v>0</v>
      </c>
      <c r="H66" s="162">
        <v>0</v>
      </c>
      <c r="I66" s="162">
        <v>4.34</v>
      </c>
      <c r="J66" s="162">
        <v>19.29</v>
      </c>
      <c r="K66" s="159">
        <v>0</v>
      </c>
    </row>
    <row r="67" spans="1:11">
      <c r="A67" s="116" t="s">
        <v>203</v>
      </c>
      <c r="B67" s="162">
        <v>0</v>
      </c>
      <c r="C67" s="162">
        <v>0</v>
      </c>
      <c r="D67" s="162">
        <v>0</v>
      </c>
      <c r="E67" s="162">
        <v>0</v>
      </c>
      <c r="F67" s="162">
        <v>14.47</v>
      </c>
      <c r="G67" s="162">
        <v>4.82</v>
      </c>
      <c r="H67" s="162">
        <v>0</v>
      </c>
      <c r="I67" s="162">
        <v>4.34</v>
      </c>
      <c r="J67" s="162">
        <v>38.590000000000003</v>
      </c>
      <c r="K67" s="159">
        <v>0</v>
      </c>
    </row>
    <row r="68" spans="1:11">
      <c r="A68" s="116" t="s">
        <v>204</v>
      </c>
      <c r="B68" s="162">
        <v>0</v>
      </c>
      <c r="C68" s="162">
        <v>0</v>
      </c>
      <c r="D68" s="162">
        <v>0</v>
      </c>
      <c r="E68" s="162">
        <v>0</v>
      </c>
      <c r="F68" s="162">
        <v>14.47</v>
      </c>
      <c r="G68" s="162">
        <v>5.79</v>
      </c>
      <c r="H68" s="162">
        <v>0</v>
      </c>
      <c r="I68" s="162">
        <v>4.34</v>
      </c>
      <c r="J68" s="162">
        <v>38.590000000000003</v>
      </c>
      <c r="K68" s="159">
        <v>0</v>
      </c>
    </row>
    <row r="69" spans="1:11">
      <c r="A69" s="116" t="s">
        <v>205</v>
      </c>
      <c r="B69" s="162">
        <v>0</v>
      </c>
      <c r="C69" s="162">
        <v>0</v>
      </c>
      <c r="D69" s="162">
        <v>0</v>
      </c>
      <c r="E69" s="162">
        <v>0</v>
      </c>
      <c r="F69" s="162">
        <v>14.47</v>
      </c>
      <c r="G69" s="162">
        <v>28.94</v>
      </c>
      <c r="H69" s="162">
        <v>0</v>
      </c>
      <c r="I69" s="162">
        <v>4.34</v>
      </c>
      <c r="J69" s="162">
        <v>38.590000000000003</v>
      </c>
      <c r="K69" s="159">
        <v>0</v>
      </c>
    </row>
    <row r="70" spans="1:11">
      <c r="A70" s="116" t="s">
        <v>206</v>
      </c>
      <c r="B70" s="162">
        <v>0</v>
      </c>
      <c r="C70" s="162">
        <v>0</v>
      </c>
      <c r="D70" s="162">
        <v>0</v>
      </c>
      <c r="E70" s="162">
        <v>0</v>
      </c>
      <c r="F70" s="162">
        <v>14.47</v>
      </c>
      <c r="G70" s="162">
        <v>33.76</v>
      </c>
      <c r="H70" s="162">
        <v>0</v>
      </c>
      <c r="I70" s="162">
        <v>4.34</v>
      </c>
      <c r="J70" s="162">
        <v>38.590000000000003</v>
      </c>
      <c r="K70" s="159">
        <v>0</v>
      </c>
    </row>
    <row r="71" spans="1:11">
      <c r="A71" s="116" t="s">
        <v>207</v>
      </c>
      <c r="B71" s="162">
        <v>0</v>
      </c>
      <c r="C71" s="162">
        <v>0</v>
      </c>
      <c r="D71" s="162">
        <v>0</v>
      </c>
      <c r="E71" s="162">
        <v>0</v>
      </c>
      <c r="F71" s="162">
        <v>14.47</v>
      </c>
      <c r="G71" s="162">
        <v>0</v>
      </c>
      <c r="H71" s="162">
        <v>0</v>
      </c>
      <c r="I71" s="162">
        <v>0</v>
      </c>
      <c r="J71" s="162">
        <v>0</v>
      </c>
      <c r="K71" s="159">
        <v>0</v>
      </c>
    </row>
    <row r="72" spans="1:11">
      <c r="A72" s="116" t="s">
        <v>208</v>
      </c>
      <c r="B72" s="162">
        <v>0</v>
      </c>
      <c r="C72" s="162">
        <v>0</v>
      </c>
      <c r="D72" s="162">
        <v>0</v>
      </c>
      <c r="E72" s="162">
        <v>0</v>
      </c>
      <c r="F72" s="162">
        <v>14.47</v>
      </c>
      <c r="G72" s="162">
        <v>0</v>
      </c>
      <c r="H72" s="162">
        <v>0</v>
      </c>
      <c r="I72" s="162">
        <v>0</v>
      </c>
      <c r="J72" s="162">
        <v>0</v>
      </c>
      <c r="K72" s="159">
        <v>0</v>
      </c>
    </row>
    <row r="73" spans="1:11">
      <c r="A73" s="116" t="s">
        <v>209</v>
      </c>
      <c r="B73" s="162">
        <v>0</v>
      </c>
      <c r="C73" s="162">
        <v>0</v>
      </c>
      <c r="D73" s="162">
        <v>0</v>
      </c>
      <c r="E73" s="162">
        <v>0</v>
      </c>
      <c r="F73" s="162">
        <v>14.47</v>
      </c>
      <c r="G73" s="162">
        <v>0</v>
      </c>
      <c r="H73" s="162">
        <v>0</v>
      </c>
      <c r="I73" s="162">
        <v>0</v>
      </c>
      <c r="J73" s="162">
        <v>0</v>
      </c>
      <c r="K73" s="159">
        <v>0</v>
      </c>
    </row>
    <row r="74" spans="1:11">
      <c r="A74" s="116" t="s">
        <v>210</v>
      </c>
      <c r="B74" s="162">
        <v>0</v>
      </c>
      <c r="C74" s="162">
        <v>0</v>
      </c>
      <c r="D74" s="162">
        <v>0</v>
      </c>
      <c r="E74" s="162">
        <v>0</v>
      </c>
      <c r="F74" s="162">
        <v>14.47</v>
      </c>
      <c r="G74" s="162">
        <v>0</v>
      </c>
      <c r="H74" s="162">
        <v>0</v>
      </c>
      <c r="I74" s="162">
        <v>0</v>
      </c>
      <c r="J74" s="162">
        <v>0</v>
      </c>
      <c r="K74" s="159">
        <v>0</v>
      </c>
    </row>
    <row r="75" spans="1:11">
      <c r="A75" s="116" t="s">
        <v>211</v>
      </c>
      <c r="B75" s="162">
        <v>0</v>
      </c>
      <c r="C75" s="162">
        <v>0</v>
      </c>
      <c r="D75" s="162">
        <v>0</v>
      </c>
      <c r="E75" s="162">
        <v>0</v>
      </c>
      <c r="F75" s="162">
        <v>0</v>
      </c>
      <c r="G75" s="162">
        <v>0</v>
      </c>
      <c r="H75" s="162">
        <v>0</v>
      </c>
      <c r="I75" s="162">
        <v>0</v>
      </c>
      <c r="J75" s="162">
        <v>0</v>
      </c>
      <c r="K75" s="159">
        <v>0</v>
      </c>
    </row>
    <row r="76" spans="1:11">
      <c r="A76" s="116" t="s">
        <v>212</v>
      </c>
      <c r="B76" s="162">
        <v>0</v>
      </c>
      <c r="C76" s="162">
        <v>0</v>
      </c>
      <c r="D76" s="162">
        <v>0</v>
      </c>
      <c r="E76" s="162">
        <v>0</v>
      </c>
      <c r="F76" s="162">
        <v>0</v>
      </c>
      <c r="G76" s="162">
        <v>0</v>
      </c>
      <c r="H76" s="162">
        <v>0</v>
      </c>
      <c r="I76" s="162">
        <v>0</v>
      </c>
      <c r="J76" s="162">
        <v>0</v>
      </c>
      <c r="K76" s="159">
        <v>0</v>
      </c>
    </row>
    <row r="77" spans="1:11">
      <c r="A77" s="116" t="s">
        <v>213</v>
      </c>
      <c r="B77" s="162">
        <v>0</v>
      </c>
      <c r="C77" s="162">
        <v>0</v>
      </c>
      <c r="D77" s="162">
        <v>0</v>
      </c>
      <c r="E77" s="162">
        <v>0</v>
      </c>
      <c r="F77" s="162">
        <v>0</v>
      </c>
      <c r="G77" s="162">
        <v>0</v>
      </c>
      <c r="H77" s="162">
        <v>0</v>
      </c>
      <c r="I77" s="162">
        <v>0</v>
      </c>
      <c r="J77" s="162">
        <v>0</v>
      </c>
      <c r="K77" s="159">
        <v>0</v>
      </c>
    </row>
    <row r="78" spans="1:11">
      <c r="A78" s="116" t="s">
        <v>214</v>
      </c>
      <c r="B78" s="162">
        <v>0</v>
      </c>
      <c r="C78" s="162">
        <v>0</v>
      </c>
      <c r="D78" s="162">
        <v>0</v>
      </c>
      <c r="E78" s="162">
        <v>0</v>
      </c>
      <c r="F78" s="162">
        <v>0</v>
      </c>
      <c r="G78" s="162">
        <v>0</v>
      </c>
      <c r="H78" s="162">
        <v>0</v>
      </c>
      <c r="I78" s="162">
        <v>0</v>
      </c>
      <c r="J78" s="162">
        <v>0</v>
      </c>
      <c r="K78" s="159">
        <v>0</v>
      </c>
    </row>
    <row r="79" spans="1:11">
      <c r="A79" s="116" t="s">
        <v>215</v>
      </c>
      <c r="B79" s="162">
        <v>0</v>
      </c>
      <c r="C79" s="162">
        <v>0</v>
      </c>
      <c r="D79" s="162">
        <v>0</v>
      </c>
      <c r="E79" s="162">
        <v>0</v>
      </c>
      <c r="F79" s="162">
        <v>0</v>
      </c>
      <c r="G79" s="162">
        <v>0</v>
      </c>
      <c r="H79" s="162">
        <v>0</v>
      </c>
      <c r="I79" s="162">
        <v>0</v>
      </c>
      <c r="J79" s="162">
        <v>0</v>
      </c>
      <c r="K79" s="159">
        <v>0</v>
      </c>
    </row>
    <row r="80" spans="1:11">
      <c r="A80" s="116" t="s">
        <v>216</v>
      </c>
      <c r="B80" s="162">
        <v>0</v>
      </c>
      <c r="C80" s="162">
        <v>0</v>
      </c>
      <c r="D80" s="162">
        <v>0</v>
      </c>
      <c r="E80" s="162">
        <v>0</v>
      </c>
      <c r="F80" s="162">
        <v>0</v>
      </c>
      <c r="G80" s="162">
        <v>0</v>
      </c>
      <c r="H80" s="162">
        <v>0</v>
      </c>
      <c r="I80" s="162">
        <v>0</v>
      </c>
      <c r="J80" s="162">
        <v>0</v>
      </c>
      <c r="K80" s="159">
        <v>0</v>
      </c>
    </row>
    <row r="81" spans="1:11">
      <c r="A81" s="116" t="s">
        <v>217</v>
      </c>
      <c r="B81" s="162">
        <v>0</v>
      </c>
      <c r="C81" s="162">
        <v>0</v>
      </c>
      <c r="D81" s="162">
        <v>0</v>
      </c>
      <c r="E81" s="162">
        <v>0</v>
      </c>
      <c r="F81" s="162">
        <v>0</v>
      </c>
      <c r="G81" s="162">
        <v>0</v>
      </c>
      <c r="H81" s="162">
        <v>0</v>
      </c>
      <c r="I81" s="162">
        <v>0</v>
      </c>
      <c r="J81" s="162">
        <v>0</v>
      </c>
      <c r="K81" s="159">
        <v>0</v>
      </c>
    </row>
    <row r="82" spans="1:11">
      <c r="A82" s="116" t="s">
        <v>218</v>
      </c>
      <c r="B82" s="162">
        <v>0</v>
      </c>
      <c r="C82" s="162">
        <v>0</v>
      </c>
      <c r="D82" s="162">
        <v>0</v>
      </c>
      <c r="E82" s="162">
        <v>0</v>
      </c>
      <c r="F82" s="162">
        <v>0</v>
      </c>
      <c r="G82" s="162">
        <v>0</v>
      </c>
      <c r="H82" s="162">
        <v>0</v>
      </c>
      <c r="I82" s="162">
        <v>0</v>
      </c>
      <c r="J82" s="162">
        <v>0</v>
      </c>
      <c r="K82" s="159">
        <v>0</v>
      </c>
    </row>
    <row r="83" spans="1:11">
      <c r="A83" s="116" t="s">
        <v>219</v>
      </c>
      <c r="B83" s="162">
        <v>0</v>
      </c>
      <c r="C83" s="162">
        <v>0</v>
      </c>
      <c r="D83" s="162">
        <v>0</v>
      </c>
      <c r="E83" s="162">
        <v>0</v>
      </c>
      <c r="F83" s="162">
        <v>0</v>
      </c>
      <c r="G83" s="162">
        <v>0</v>
      </c>
      <c r="H83" s="162">
        <v>0</v>
      </c>
      <c r="I83" s="162">
        <v>0</v>
      </c>
      <c r="J83" s="162">
        <v>0</v>
      </c>
      <c r="K83" s="159">
        <v>0</v>
      </c>
    </row>
    <row r="84" spans="1:11">
      <c r="A84" s="116" t="s">
        <v>220</v>
      </c>
      <c r="B84" s="162">
        <v>0</v>
      </c>
      <c r="C84" s="162">
        <v>0</v>
      </c>
      <c r="D84" s="162">
        <v>0</v>
      </c>
      <c r="E84" s="162">
        <v>0</v>
      </c>
      <c r="F84" s="162">
        <v>0</v>
      </c>
      <c r="G84" s="162">
        <v>0</v>
      </c>
      <c r="H84" s="162">
        <v>0</v>
      </c>
      <c r="I84" s="162">
        <v>0</v>
      </c>
      <c r="J84" s="162">
        <v>0</v>
      </c>
      <c r="K84" s="159">
        <v>0</v>
      </c>
    </row>
    <row r="85" spans="1:11">
      <c r="A85" s="116" t="s">
        <v>221</v>
      </c>
      <c r="B85" s="162">
        <v>0</v>
      </c>
      <c r="C85" s="162">
        <v>0</v>
      </c>
      <c r="D85" s="162">
        <v>0</v>
      </c>
      <c r="E85" s="162">
        <v>0</v>
      </c>
      <c r="F85" s="162">
        <v>0</v>
      </c>
      <c r="G85" s="162">
        <v>0</v>
      </c>
      <c r="H85" s="162">
        <v>0</v>
      </c>
      <c r="I85" s="162">
        <v>0</v>
      </c>
      <c r="J85" s="162">
        <v>0</v>
      </c>
      <c r="K85" s="159">
        <v>0</v>
      </c>
    </row>
    <row r="86" spans="1:11">
      <c r="A86" s="116" t="s">
        <v>222</v>
      </c>
      <c r="B86" s="162">
        <v>0</v>
      </c>
      <c r="C86" s="162">
        <v>0</v>
      </c>
      <c r="D86" s="162">
        <v>0</v>
      </c>
      <c r="E86" s="162">
        <v>0</v>
      </c>
      <c r="F86" s="162">
        <v>0</v>
      </c>
      <c r="G86" s="162">
        <v>0</v>
      </c>
      <c r="H86" s="162">
        <v>0</v>
      </c>
      <c r="I86" s="162">
        <v>0</v>
      </c>
      <c r="J86" s="162">
        <v>0</v>
      </c>
      <c r="K86" s="159">
        <v>0</v>
      </c>
    </row>
    <row r="87" spans="1:11">
      <c r="A87" s="116" t="s">
        <v>223</v>
      </c>
      <c r="B87" s="162">
        <v>0</v>
      </c>
      <c r="C87" s="162">
        <v>0</v>
      </c>
      <c r="D87" s="162">
        <v>0</v>
      </c>
      <c r="E87" s="162">
        <v>0</v>
      </c>
      <c r="F87" s="162">
        <v>0</v>
      </c>
      <c r="G87" s="162">
        <v>0</v>
      </c>
      <c r="H87" s="162">
        <v>0</v>
      </c>
      <c r="I87" s="162">
        <v>0</v>
      </c>
      <c r="J87" s="162">
        <v>0</v>
      </c>
      <c r="K87" s="159">
        <v>0</v>
      </c>
    </row>
    <row r="88" spans="1:11">
      <c r="A88" s="116" t="s">
        <v>224</v>
      </c>
      <c r="B88" s="162">
        <v>0</v>
      </c>
      <c r="C88" s="162">
        <v>0</v>
      </c>
      <c r="D88" s="162">
        <v>0</v>
      </c>
      <c r="E88" s="162">
        <v>0</v>
      </c>
      <c r="F88" s="162">
        <v>0</v>
      </c>
      <c r="G88" s="162">
        <v>0</v>
      </c>
      <c r="H88" s="162">
        <v>0</v>
      </c>
      <c r="I88" s="162">
        <v>0</v>
      </c>
      <c r="J88" s="162">
        <v>0</v>
      </c>
      <c r="K88" s="159">
        <v>0</v>
      </c>
    </row>
    <row r="89" spans="1:11">
      <c r="A89" s="116" t="s">
        <v>225</v>
      </c>
      <c r="B89" s="162">
        <v>0</v>
      </c>
      <c r="C89" s="162">
        <v>0</v>
      </c>
      <c r="D89" s="162">
        <v>0</v>
      </c>
      <c r="E89" s="162">
        <v>0</v>
      </c>
      <c r="F89" s="162">
        <v>0</v>
      </c>
      <c r="G89" s="162">
        <v>0</v>
      </c>
      <c r="H89" s="162">
        <v>0</v>
      </c>
      <c r="I89" s="162">
        <v>0</v>
      </c>
      <c r="J89" s="162">
        <v>0</v>
      </c>
      <c r="K89" s="159">
        <v>0</v>
      </c>
    </row>
    <row r="90" spans="1:11">
      <c r="A90" s="116" t="s">
        <v>226</v>
      </c>
      <c r="B90" s="162">
        <v>0</v>
      </c>
      <c r="C90" s="162">
        <v>0</v>
      </c>
      <c r="D90" s="162">
        <v>0</v>
      </c>
      <c r="E90" s="162">
        <v>0</v>
      </c>
      <c r="F90" s="162">
        <v>0</v>
      </c>
      <c r="G90" s="162">
        <v>0</v>
      </c>
      <c r="H90" s="162">
        <v>0</v>
      </c>
      <c r="I90" s="162">
        <v>0</v>
      </c>
      <c r="J90" s="162">
        <v>0</v>
      </c>
      <c r="K90" s="159">
        <v>0</v>
      </c>
    </row>
    <row r="91" spans="1:11">
      <c r="A91" s="116" t="s">
        <v>227</v>
      </c>
      <c r="B91" s="162">
        <v>0</v>
      </c>
      <c r="C91" s="162">
        <v>0</v>
      </c>
      <c r="D91" s="162">
        <v>0</v>
      </c>
      <c r="E91" s="162">
        <v>0</v>
      </c>
      <c r="F91" s="162">
        <v>0</v>
      </c>
      <c r="G91" s="162">
        <v>0</v>
      </c>
      <c r="H91" s="162">
        <v>0</v>
      </c>
      <c r="I91" s="162">
        <v>0</v>
      </c>
      <c r="J91" s="162">
        <v>0</v>
      </c>
      <c r="K91" s="159">
        <v>0</v>
      </c>
    </row>
    <row r="92" spans="1:11">
      <c r="A92" s="116" t="s">
        <v>228</v>
      </c>
      <c r="B92" s="162">
        <v>0</v>
      </c>
      <c r="C92" s="162">
        <v>0</v>
      </c>
      <c r="D92" s="162">
        <v>0</v>
      </c>
      <c r="E92" s="162">
        <v>0</v>
      </c>
      <c r="F92" s="162">
        <v>0</v>
      </c>
      <c r="G92" s="162">
        <v>0</v>
      </c>
      <c r="H92" s="162">
        <v>0</v>
      </c>
      <c r="I92" s="162">
        <v>0</v>
      </c>
      <c r="J92" s="162">
        <v>0</v>
      </c>
      <c r="K92" s="159">
        <v>0</v>
      </c>
    </row>
    <row r="93" spans="1:11">
      <c r="A93" s="116" t="s">
        <v>229</v>
      </c>
      <c r="B93" s="162">
        <v>0</v>
      </c>
      <c r="C93" s="162">
        <v>0</v>
      </c>
      <c r="D93" s="162">
        <v>0</v>
      </c>
      <c r="E93" s="162">
        <v>0</v>
      </c>
      <c r="F93" s="162">
        <v>0</v>
      </c>
      <c r="G93" s="162">
        <v>0</v>
      </c>
      <c r="H93" s="162">
        <v>0</v>
      </c>
      <c r="I93" s="162">
        <v>0</v>
      </c>
      <c r="J93" s="162">
        <v>0</v>
      </c>
      <c r="K93" s="159">
        <v>0</v>
      </c>
    </row>
    <row r="94" spans="1:11">
      <c r="A94" s="116" t="s">
        <v>230</v>
      </c>
      <c r="B94" s="162">
        <v>0</v>
      </c>
      <c r="C94" s="162">
        <v>0</v>
      </c>
      <c r="D94" s="162">
        <v>0</v>
      </c>
      <c r="E94" s="162">
        <v>0</v>
      </c>
      <c r="F94" s="162">
        <v>0</v>
      </c>
      <c r="G94" s="162">
        <v>0</v>
      </c>
      <c r="H94" s="162">
        <v>0</v>
      </c>
      <c r="I94" s="162">
        <v>0</v>
      </c>
      <c r="J94" s="162">
        <v>0</v>
      </c>
      <c r="K94" s="159">
        <v>0</v>
      </c>
    </row>
    <row r="95" spans="1:11">
      <c r="A95" s="116" t="s">
        <v>231</v>
      </c>
      <c r="B95" s="162">
        <v>0</v>
      </c>
      <c r="C95" s="162">
        <v>0</v>
      </c>
      <c r="D95" s="162">
        <v>0</v>
      </c>
      <c r="E95" s="162">
        <v>0</v>
      </c>
      <c r="F95" s="162">
        <v>0</v>
      </c>
      <c r="G95" s="162">
        <v>0</v>
      </c>
      <c r="H95" s="162">
        <v>0</v>
      </c>
      <c r="I95" s="162">
        <v>0</v>
      </c>
      <c r="J95" s="162">
        <v>0</v>
      </c>
      <c r="K95" s="159">
        <v>0</v>
      </c>
    </row>
    <row r="96" spans="1:11">
      <c r="A96" s="116" t="s">
        <v>232</v>
      </c>
      <c r="B96" s="162">
        <v>0</v>
      </c>
      <c r="C96" s="162">
        <v>0</v>
      </c>
      <c r="D96" s="162">
        <v>0</v>
      </c>
      <c r="E96" s="162">
        <v>0</v>
      </c>
      <c r="F96" s="162">
        <v>0</v>
      </c>
      <c r="G96" s="162">
        <v>0</v>
      </c>
      <c r="H96" s="162">
        <v>0</v>
      </c>
      <c r="I96" s="162">
        <v>0</v>
      </c>
      <c r="J96" s="162">
        <v>0</v>
      </c>
      <c r="K96" s="159">
        <v>0</v>
      </c>
    </row>
    <row r="97" spans="1:11">
      <c r="A97" s="116" t="s">
        <v>233</v>
      </c>
      <c r="B97" s="162">
        <v>0</v>
      </c>
      <c r="C97" s="162">
        <v>0</v>
      </c>
      <c r="D97" s="162">
        <v>0</v>
      </c>
      <c r="E97" s="162">
        <v>0</v>
      </c>
      <c r="F97" s="162">
        <v>0</v>
      </c>
      <c r="G97" s="162">
        <v>0</v>
      </c>
      <c r="H97" s="162">
        <v>0</v>
      </c>
      <c r="I97" s="162">
        <v>0</v>
      </c>
      <c r="J97" s="162">
        <v>0</v>
      </c>
      <c r="K97" s="159">
        <v>0</v>
      </c>
    </row>
    <row r="98" spans="1:11">
      <c r="A98" s="116" t="s">
        <v>234</v>
      </c>
      <c r="B98" s="162">
        <v>0</v>
      </c>
      <c r="C98" s="162">
        <v>0</v>
      </c>
      <c r="D98" s="162">
        <v>0</v>
      </c>
      <c r="E98" s="162">
        <v>0</v>
      </c>
      <c r="F98" s="162">
        <v>0</v>
      </c>
      <c r="G98" s="162">
        <v>0</v>
      </c>
      <c r="H98" s="162">
        <v>0</v>
      </c>
      <c r="I98" s="162">
        <v>0</v>
      </c>
      <c r="J98" s="162">
        <v>0</v>
      </c>
      <c r="K98" s="159">
        <v>0</v>
      </c>
    </row>
    <row r="99" spans="1:11">
      <c r="A99" s="126" t="s">
        <v>65</v>
      </c>
      <c r="B99" s="127">
        <f>AVERAGE(B3:B98)</f>
        <v>-0.14166666666666666</v>
      </c>
      <c r="C99" s="127">
        <f t="shared" ref="C99:K99" si="0">AVERAGE(C3:C98)</f>
        <v>-0.85833333333333339</v>
      </c>
      <c r="D99" s="127">
        <f t="shared" si="0"/>
        <v>7.3682291666666666</v>
      </c>
      <c r="E99" s="127">
        <f t="shared" si="0"/>
        <v>7.3870833333333321</v>
      </c>
      <c r="F99" s="127">
        <f t="shared" si="0"/>
        <v>7.6368750000000025</v>
      </c>
      <c r="G99" s="127">
        <f t="shared" si="0"/>
        <v>1.526979166666667</v>
      </c>
      <c r="H99" s="127">
        <f t="shared" si="0"/>
        <v>2.7140625000000007</v>
      </c>
      <c r="I99" s="127">
        <f t="shared" si="0"/>
        <v>1.5822916666666675</v>
      </c>
      <c r="J99" s="127">
        <f t="shared" si="0"/>
        <v>7.2341666666666695</v>
      </c>
      <c r="K99" s="127">
        <f t="shared" si="0"/>
        <v>1.1574999999999995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H99"/>
  <sheetViews>
    <sheetView zoomScaleNormal="100" workbookViewId="0">
      <selection activeCell="D30" sqref="D30"/>
    </sheetView>
  </sheetViews>
  <sheetFormatPr defaultColWidth="17" defaultRowHeight="15"/>
  <sheetData>
    <row r="1" spans="1:34" ht="21" customHeight="1">
      <c r="A1" s="297" t="s">
        <v>372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</row>
    <row r="2" spans="1:34" ht="60">
      <c r="A2" s="138" t="s">
        <v>136</v>
      </c>
      <c r="B2" s="138" t="s">
        <v>333</v>
      </c>
      <c r="C2" s="138" t="s">
        <v>235</v>
      </c>
      <c r="D2" s="138" t="s">
        <v>285</v>
      </c>
      <c r="E2" s="138" t="s">
        <v>284</v>
      </c>
      <c r="F2" s="138" t="s">
        <v>287</v>
      </c>
      <c r="G2" s="138" t="s">
        <v>137</v>
      </c>
      <c r="H2" s="138" t="s">
        <v>386</v>
      </c>
      <c r="I2" s="138" t="s">
        <v>343</v>
      </c>
      <c r="J2" s="138" t="s">
        <v>347</v>
      </c>
      <c r="K2" s="138" t="s">
        <v>288</v>
      </c>
      <c r="L2" s="138" t="s">
        <v>307</v>
      </c>
      <c r="M2" s="138" t="s">
        <v>302</v>
      </c>
      <c r="N2" s="138" t="s">
        <v>281</v>
      </c>
      <c r="O2" s="138" t="s">
        <v>311</v>
      </c>
      <c r="P2" s="138" t="s">
        <v>348</v>
      </c>
      <c r="Q2" s="138" t="s">
        <v>344</v>
      </c>
      <c r="R2" s="138" t="s">
        <v>337</v>
      </c>
      <c r="S2" s="138" t="s">
        <v>138</v>
      </c>
      <c r="T2" s="138" t="s">
        <v>362</v>
      </c>
      <c r="U2" s="138" t="s">
        <v>286</v>
      </c>
      <c r="V2" s="138" t="s">
        <v>300</v>
      </c>
      <c r="W2" s="138" t="s">
        <v>363</v>
      </c>
      <c r="X2" s="138" t="s">
        <v>349</v>
      </c>
      <c r="Y2" s="138" t="s">
        <v>276</v>
      </c>
      <c r="Z2" s="138" t="s">
        <v>385</v>
      </c>
      <c r="AA2" s="138" t="s">
        <v>303</v>
      </c>
      <c r="AB2" s="138" t="s">
        <v>277</v>
      </c>
      <c r="AC2" s="138" t="s">
        <v>306</v>
      </c>
      <c r="AD2" s="138" t="s">
        <v>345</v>
      </c>
      <c r="AE2" s="147" t="s">
        <v>340</v>
      </c>
      <c r="AF2" s="150"/>
      <c r="AG2" s="156"/>
      <c r="AH2" s="156"/>
    </row>
    <row r="3" spans="1:34">
      <c r="A3" s="116" t="s">
        <v>139</v>
      </c>
      <c r="B3" s="116">
        <v>-1.4</v>
      </c>
      <c r="C3" s="116">
        <v>0</v>
      </c>
      <c r="D3" s="116">
        <v>-0.4</v>
      </c>
      <c r="E3" s="116">
        <v>-1.5</v>
      </c>
      <c r="F3" s="116">
        <v>0</v>
      </c>
      <c r="G3" s="116">
        <v>0</v>
      </c>
      <c r="H3" s="116">
        <v>0</v>
      </c>
      <c r="I3" s="116">
        <v>0</v>
      </c>
      <c r="J3" s="116">
        <v>0</v>
      </c>
      <c r="K3" s="116">
        <v>0</v>
      </c>
      <c r="L3" s="116">
        <v>0</v>
      </c>
      <c r="M3" s="116">
        <v>-1.1000000000000001</v>
      </c>
      <c r="N3" s="116">
        <v>0</v>
      </c>
      <c r="O3" s="116">
        <v>0</v>
      </c>
      <c r="P3" s="116">
        <v>0</v>
      </c>
      <c r="Q3" s="116">
        <v>0</v>
      </c>
      <c r="R3" s="116">
        <v>0</v>
      </c>
      <c r="S3" s="116">
        <v>0</v>
      </c>
      <c r="T3" s="116">
        <v>0</v>
      </c>
      <c r="U3" s="116">
        <v>0</v>
      </c>
      <c r="V3" s="116">
        <v>0</v>
      </c>
      <c r="W3" s="116">
        <v>0</v>
      </c>
      <c r="X3" s="116">
        <v>-5</v>
      </c>
      <c r="Y3" s="116">
        <v>0</v>
      </c>
      <c r="Z3" s="116">
        <v>0</v>
      </c>
      <c r="AA3" s="116">
        <v>0</v>
      </c>
      <c r="AB3" s="116">
        <v>0</v>
      </c>
      <c r="AC3" s="116">
        <v>44.78</v>
      </c>
      <c r="AD3" s="116">
        <v>-9.5</v>
      </c>
      <c r="AE3" s="134">
        <v>0</v>
      </c>
      <c r="AF3" s="151"/>
      <c r="AG3" s="151"/>
      <c r="AH3" s="151"/>
    </row>
    <row r="4" spans="1:34">
      <c r="A4" s="116" t="s">
        <v>140</v>
      </c>
      <c r="B4" s="116">
        <v>-1.4</v>
      </c>
      <c r="C4" s="116">
        <v>0</v>
      </c>
      <c r="D4" s="116">
        <v>-0.4</v>
      </c>
      <c r="E4" s="116">
        <v>-1.5</v>
      </c>
      <c r="F4" s="116">
        <v>0</v>
      </c>
      <c r="G4" s="116">
        <v>0</v>
      </c>
      <c r="H4" s="116">
        <v>0</v>
      </c>
      <c r="I4" s="116">
        <v>0</v>
      </c>
      <c r="J4" s="116">
        <v>0</v>
      </c>
      <c r="K4" s="116">
        <v>0</v>
      </c>
      <c r="L4" s="116">
        <v>0</v>
      </c>
      <c r="M4" s="116">
        <v>-1.1000000000000001</v>
      </c>
      <c r="N4" s="116">
        <v>0</v>
      </c>
      <c r="O4" s="116">
        <v>0</v>
      </c>
      <c r="P4" s="116">
        <v>0</v>
      </c>
      <c r="Q4" s="116">
        <v>0</v>
      </c>
      <c r="R4" s="116">
        <v>0</v>
      </c>
      <c r="S4" s="116">
        <v>0</v>
      </c>
      <c r="T4" s="116">
        <v>0</v>
      </c>
      <c r="U4" s="116">
        <v>0</v>
      </c>
      <c r="V4" s="116">
        <v>0</v>
      </c>
      <c r="W4" s="116">
        <v>0</v>
      </c>
      <c r="X4" s="116">
        <v>-5</v>
      </c>
      <c r="Y4" s="116">
        <v>0</v>
      </c>
      <c r="Z4" s="116">
        <v>0</v>
      </c>
      <c r="AA4" s="116">
        <v>0</v>
      </c>
      <c r="AB4" s="116">
        <v>0</v>
      </c>
      <c r="AC4" s="116">
        <v>56.33</v>
      </c>
      <c r="AD4" s="116">
        <v>-9.5</v>
      </c>
      <c r="AE4" s="134">
        <v>0</v>
      </c>
      <c r="AF4" s="152"/>
      <c r="AG4" s="152"/>
      <c r="AH4" s="152"/>
    </row>
    <row r="5" spans="1:34">
      <c r="A5" s="116" t="s">
        <v>141</v>
      </c>
      <c r="B5" s="116">
        <v>-1.4</v>
      </c>
      <c r="C5" s="116">
        <v>0</v>
      </c>
      <c r="D5" s="116">
        <v>-0.4</v>
      </c>
      <c r="E5" s="116">
        <v>-1.6</v>
      </c>
      <c r="F5" s="116">
        <v>0</v>
      </c>
      <c r="G5" s="116">
        <v>0</v>
      </c>
      <c r="H5" s="116">
        <v>0</v>
      </c>
      <c r="I5" s="116">
        <v>0</v>
      </c>
      <c r="J5" s="116">
        <v>0</v>
      </c>
      <c r="K5" s="116">
        <v>0</v>
      </c>
      <c r="L5" s="116">
        <v>0</v>
      </c>
      <c r="M5" s="116">
        <v>-1.1000000000000001</v>
      </c>
      <c r="N5" s="116">
        <v>0</v>
      </c>
      <c r="O5" s="116">
        <v>0</v>
      </c>
      <c r="P5" s="116">
        <v>0</v>
      </c>
      <c r="Q5" s="116">
        <v>0</v>
      </c>
      <c r="R5" s="116">
        <v>0</v>
      </c>
      <c r="S5" s="116">
        <v>0</v>
      </c>
      <c r="T5" s="116">
        <v>0</v>
      </c>
      <c r="U5" s="116">
        <v>0</v>
      </c>
      <c r="V5" s="116">
        <v>0</v>
      </c>
      <c r="W5" s="116">
        <v>0</v>
      </c>
      <c r="X5" s="116">
        <v>-5</v>
      </c>
      <c r="Y5" s="116">
        <v>0</v>
      </c>
      <c r="Z5" s="116">
        <v>0</v>
      </c>
      <c r="AA5" s="116">
        <v>0</v>
      </c>
      <c r="AB5" s="116">
        <v>0</v>
      </c>
      <c r="AC5" s="116">
        <v>64.319999999999993</v>
      </c>
      <c r="AD5" s="116">
        <v>-9.5</v>
      </c>
      <c r="AE5" s="134">
        <v>0</v>
      </c>
      <c r="AF5" s="152"/>
      <c r="AG5" s="152"/>
      <c r="AH5" s="152"/>
    </row>
    <row r="6" spans="1:34" ht="15" customHeight="1">
      <c r="A6" s="116" t="s">
        <v>142</v>
      </c>
      <c r="B6" s="116">
        <v>-1.4</v>
      </c>
      <c r="C6" s="116">
        <v>0</v>
      </c>
      <c r="D6" s="116">
        <v>-0.4</v>
      </c>
      <c r="E6" s="116">
        <v>-1.6</v>
      </c>
      <c r="F6" s="116">
        <v>0</v>
      </c>
      <c r="G6" s="116">
        <v>0</v>
      </c>
      <c r="H6" s="116">
        <v>0</v>
      </c>
      <c r="I6" s="116">
        <v>0</v>
      </c>
      <c r="J6" s="116">
        <v>0</v>
      </c>
      <c r="K6" s="116">
        <v>0</v>
      </c>
      <c r="L6" s="116">
        <v>0</v>
      </c>
      <c r="M6" s="116">
        <v>-1.1000000000000001</v>
      </c>
      <c r="N6" s="116">
        <v>0</v>
      </c>
      <c r="O6" s="116">
        <v>0</v>
      </c>
      <c r="P6" s="116">
        <v>0</v>
      </c>
      <c r="Q6" s="116">
        <v>0</v>
      </c>
      <c r="R6" s="116">
        <v>0</v>
      </c>
      <c r="S6" s="116">
        <v>0</v>
      </c>
      <c r="T6" s="116">
        <v>0</v>
      </c>
      <c r="U6" s="116">
        <v>0</v>
      </c>
      <c r="V6" s="116">
        <v>0</v>
      </c>
      <c r="W6" s="116">
        <v>0</v>
      </c>
      <c r="X6" s="116">
        <v>-5</v>
      </c>
      <c r="Y6" s="116">
        <v>0</v>
      </c>
      <c r="Z6" s="116">
        <v>0</v>
      </c>
      <c r="AA6" s="116">
        <v>0</v>
      </c>
      <c r="AB6" s="116">
        <v>0</v>
      </c>
      <c r="AC6" s="116">
        <v>71.45</v>
      </c>
      <c r="AD6" s="116">
        <v>-9.5</v>
      </c>
      <c r="AE6" s="134">
        <v>0</v>
      </c>
      <c r="AF6" s="152"/>
      <c r="AG6" s="152"/>
      <c r="AH6" s="152"/>
    </row>
    <row r="7" spans="1:34">
      <c r="A7" s="116" t="s">
        <v>143</v>
      </c>
      <c r="B7" s="116">
        <v>-1.4</v>
      </c>
      <c r="C7" s="116">
        <v>0</v>
      </c>
      <c r="D7" s="116">
        <v>-0.4</v>
      </c>
      <c r="E7" s="116">
        <v>-1.7</v>
      </c>
      <c r="F7" s="116">
        <v>0</v>
      </c>
      <c r="G7" s="116">
        <v>0</v>
      </c>
      <c r="H7" s="116">
        <v>0</v>
      </c>
      <c r="I7" s="116">
        <v>0</v>
      </c>
      <c r="J7" s="116">
        <v>0</v>
      </c>
      <c r="K7" s="116">
        <v>0</v>
      </c>
      <c r="L7" s="116">
        <v>0</v>
      </c>
      <c r="M7" s="116">
        <v>-1.1000000000000001</v>
      </c>
      <c r="N7" s="116">
        <v>0</v>
      </c>
      <c r="O7" s="116">
        <v>0</v>
      </c>
      <c r="P7" s="116">
        <v>0</v>
      </c>
      <c r="Q7" s="116">
        <v>0</v>
      </c>
      <c r="R7" s="116">
        <v>0</v>
      </c>
      <c r="S7" s="116">
        <v>0</v>
      </c>
      <c r="T7" s="116">
        <v>0</v>
      </c>
      <c r="U7" s="116">
        <v>0</v>
      </c>
      <c r="V7" s="116">
        <v>0</v>
      </c>
      <c r="W7" s="116">
        <v>0</v>
      </c>
      <c r="X7" s="116">
        <v>-5</v>
      </c>
      <c r="Y7" s="116">
        <v>-20</v>
      </c>
      <c r="Z7" s="116">
        <v>0</v>
      </c>
      <c r="AA7" s="116">
        <v>0</v>
      </c>
      <c r="AB7" s="116">
        <v>0</v>
      </c>
      <c r="AC7" s="116">
        <v>59.6</v>
      </c>
      <c r="AD7" s="116">
        <v>-9.5</v>
      </c>
      <c r="AE7" s="134">
        <v>0</v>
      </c>
      <c r="AF7" s="152"/>
      <c r="AG7" s="152"/>
      <c r="AH7" s="152"/>
    </row>
    <row r="8" spans="1:34">
      <c r="A8" s="116" t="s">
        <v>144</v>
      </c>
      <c r="B8" s="116">
        <v>-1.4</v>
      </c>
      <c r="C8" s="116">
        <v>0</v>
      </c>
      <c r="D8" s="116">
        <v>-0.4</v>
      </c>
      <c r="E8" s="116">
        <v>-1.7</v>
      </c>
      <c r="F8" s="116">
        <v>0</v>
      </c>
      <c r="G8" s="116">
        <v>0</v>
      </c>
      <c r="H8" s="116">
        <v>0</v>
      </c>
      <c r="I8" s="116">
        <v>0</v>
      </c>
      <c r="J8" s="116">
        <v>0</v>
      </c>
      <c r="K8" s="116">
        <v>0</v>
      </c>
      <c r="L8" s="116">
        <v>0</v>
      </c>
      <c r="M8" s="116">
        <v>-1.1000000000000001</v>
      </c>
      <c r="N8" s="116">
        <v>0</v>
      </c>
      <c r="O8" s="116">
        <v>0</v>
      </c>
      <c r="P8" s="116">
        <v>0</v>
      </c>
      <c r="Q8" s="116">
        <v>0</v>
      </c>
      <c r="R8" s="116">
        <v>0</v>
      </c>
      <c r="S8" s="116">
        <v>0</v>
      </c>
      <c r="T8" s="116">
        <v>0</v>
      </c>
      <c r="U8" s="116">
        <v>0</v>
      </c>
      <c r="V8" s="116">
        <v>0</v>
      </c>
      <c r="W8" s="116">
        <v>0</v>
      </c>
      <c r="X8" s="116">
        <v>-5</v>
      </c>
      <c r="Y8" s="116">
        <v>-35</v>
      </c>
      <c r="Z8" s="116">
        <v>0</v>
      </c>
      <c r="AA8" s="116">
        <v>0</v>
      </c>
      <c r="AB8" s="116">
        <v>0</v>
      </c>
      <c r="AC8" s="116">
        <v>26.64</v>
      </c>
      <c r="AD8" s="116">
        <v>-9.5</v>
      </c>
      <c r="AE8" s="134">
        <v>0</v>
      </c>
      <c r="AF8" s="152"/>
      <c r="AG8" s="152"/>
      <c r="AH8" s="152"/>
    </row>
    <row r="9" spans="1:34">
      <c r="A9" s="116" t="s">
        <v>145</v>
      </c>
      <c r="B9" s="116">
        <v>-1.4</v>
      </c>
      <c r="C9" s="116">
        <v>0</v>
      </c>
      <c r="D9" s="116">
        <v>-0.4</v>
      </c>
      <c r="E9" s="116">
        <v>-1.6</v>
      </c>
      <c r="F9" s="116">
        <v>0</v>
      </c>
      <c r="G9" s="116">
        <v>0</v>
      </c>
      <c r="H9" s="116">
        <v>0</v>
      </c>
      <c r="I9" s="116">
        <v>0</v>
      </c>
      <c r="J9" s="116">
        <v>0</v>
      </c>
      <c r="K9" s="116">
        <v>0</v>
      </c>
      <c r="L9" s="116">
        <v>0</v>
      </c>
      <c r="M9" s="116">
        <v>-1.1000000000000001</v>
      </c>
      <c r="N9" s="116">
        <v>0</v>
      </c>
      <c r="O9" s="116">
        <v>0</v>
      </c>
      <c r="P9" s="116">
        <v>0</v>
      </c>
      <c r="Q9" s="116">
        <v>0</v>
      </c>
      <c r="R9" s="116">
        <v>0</v>
      </c>
      <c r="S9" s="116">
        <v>0</v>
      </c>
      <c r="T9" s="116">
        <v>0</v>
      </c>
      <c r="U9" s="116">
        <v>0</v>
      </c>
      <c r="V9" s="116">
        <v>-3</v>
      </c>
      <c r="W9" s="116">
        <v>0</v>
      </c>
      <c r="X9" s="116">
        <v>-5</v>
      </c>
      <c r="Y9" s="116">
        <v>-10</v>
      </c>
      <c r="Z9" s="116">
        <v>0</v>
      </c>
      <c r="AA9" s="116">
        <v>0</v>
      </c>
      <c r="AB9" s="116">
        <v>0</v>
      </c>
      <c r="AC9" s="116">
        <v>21.22</v>
      </c>
      <c r="AD9" s="116">
        <v>-9.5</v>
      </c>
      <c r="AE9" s="134">
        <v>-1</v>
      </c>
      <c r="AF9" s="152"/>
      <c r="AG9" s="152"/>
      <c r="AH9" s="152"/>
    </row>
    <row r="10" spans="1:34">
      <c r="A10" s="116" t="s">
        <v>146</v>
      </c>
      <c r="B10" s="116">
        <v>-1.4</v>
      </c>
      <c r="C10" s="116">
        <v>0</v>
      </c>
      <c r="D10" s="116">
        <v>-0.4</v>
      </c>
      <c r="E10" s="116">
        <v>-1.6</v>
      </c>
      <c r="F10" s="116">
        <v>0</v>
      </c>
      <c r="G10" s="116">
        <v>0</v>
      </c>
      <c r="H10" s="116">
        <v>0</v>
      </c>
      <c r="I10" s="116">
        <v>0</v>
      </c>
      <c r="J10" s="116">
        <v>0</v>
      </c>
      <c r="K10" s="116">
        <v>0</v>
      </c>
      <c r="L10" s="116">
        <v>0</v>
      </c>
      <c r="M10" s="116">
        <v>-1.1000000000000001</v>
      </c>
      <c r="N10" s="116">
        <v>0</v>
      </c>
      <c r="O10" s="116">
        <v>0</v>
      </c>
      <c r="P10" s="116">
        <v>0</v>
      </c>
      <c r="Q10" s="116">
        <v>0</v>
      </c>
      <c r="R10" s="116">
        <v>0</v>
      </c>
      <c r="S10" s="116">
        <v>0</v>
      </c>
      <c r="T10" s="116">
        <v>0</v>
      </c>
      <c r="U10" s="116">
        <v>0</v>
      </c>
      <c r="V10" s="116">
        <v>-3</v>
      </c>
      <c r="W10" s="116">
        <v>0</v>
      </c>
      <c r="X10" s="116">
        <v>-5</v>
      </c>
      <c r="Y10" s="116">
        <v>0</v>
      </c>
      <c r="Z10" s="116">
        <v>0</v>
      </c>
      <c r="AA10" s="116">
        <v>0</v>
      </c>
      <c r="AB10" s="116">
        <v>0</v>
      </c>
      <c r="AC10" s="116">
        <v>5.79</v>
      </c>
      <c r="AD10" s="116">
        <v>-9.5</v>
      </c>
      <c r="AE10" s="134">
        <v>-1</v>
      </c>
      <c r="AF10" s="152"/>
      <c r="AG10" s="152"/>
      <c r="AH10" s="152"/>
    </row>
    <row r="11" spans="1:34">
      <c r="A11" s="116" t="s">
        <v>147</v>
      </c>
      <c r="B11" s="116">
        <v>-1.4</v>
      </c>
      <c r="C11" s="116">
        <v>0</v>
      </c>
      <c r="D11" s="116">
        <v>-0.4</v>
      </c>
      <c r="E11" s="116">
        <v>-1.6</v>
      </c>
      <c r="F11" s="116">
        <v>0</v>
      </c>
      <c r="G11" s="116">
        <v>0</v>
      </c>
      <c r="H11" s="116">
        <v>0</v>
      </c>
      <c r="I11" s="116">
        <v>0</v>
      </c>
      <c r="J11" s="116">
        <v>0</v>
      </c>
      <c r="K11" s="116">
        <v>0</v>
      </c>
      <c r="L11" s="116">
        <v>0</v>
      </c>
      <c r="M11" s="116">
        <v>-1.1000000000000001</v>
      </c>
      <c r="N11" s="116">
        <v>0</v>
      </c>
      <c r="O11" s="116">
        <v>0</v>
      </c>
      <c r="P11" s="116">
        <v>0</v>
      </c>
      <c r="Q11" s="116">
        <v>0</v>
      </c>
      <c r="R11" s="116">
        <v>-1.5</v>
      </c>
      <c r="S11" s="116">
        <v>0</v>
      </c>
      <c r="T11" s="116">
        <v>0</v>
      </c>
      <c r="U11" s="116">
        <v>0</v>
      </c>
      <c r="V11" s="116">
        <v>-3</v>
      </c>
      <c r="W11" s="116">
        <v>0</v>
      </c>
      <c r="X11" s="116">
        <v>-5</v>
      </c>
      <c r="Y11" s="116">
        <v>0</v>
      </c>
      <c r="Z11" s="116">
        <v>0</v>
      </c>
      <c r="AA11" s="116">
        <v>0</v>
      </c>
      <c r="AB11" s="116">
        <v>0</v>
      </c>
      <c r="AC11" s="116">
        <v>0</v>
      </c>
      <c r="AD11" s="116">
        <v>-9.5</v>
      </c>
      <c r="AE11" s="134">
        <v>-1</v>
      </c>
      <c r="AF11" s="152"/>
      <c r="AG11" s="152"/>
      <c r="AH11" s="152"/>
    </row>
    <row r="12" spans="1:34">
      <c r="A12" s="116" t="s">
        <v>148</v>
      </c>
      <c r="B12" s="116">
        <v>-1.4</v>
      </c>
      <c r="C12" s="116">
        <v>0</v>
      </c>
      <c r="D12" s="116">
        <v>-0.4</v>
      </c>
      <c r="E12" s="116">
        <v>-1.6</v>
      </c>
      <c r="F12" s="116">
        <v>0</v>
      </c>
      <c r="G12" s="116">
        <v>0</v>
      </c>
      <c r="H12" s="116">
        <v>0</v>
      </c>
      <c r="I12" s="116">
        <v>0</v>
      </c>
      <c r="J12" s="116">
        <v>0</v>
      </c>
      <c r="K12" s="116">
        <v>0</v>
      </c>
      <c r="L12" s="116">
        <v>0</v>
      </c>
      <c r="M12" s="116">
        <v>-1.1000000000000001</v>
      </c>
      <c r="N12" s="116">
        <v>0</v>
      </c>
      <c r="O12" s="116">
        <v>0</v>
      </c>
      <c r="P12" s="116">
        <v>0</v>
      </c>
      <c r="Q12" s="116">
        <v>0</v>
      </c>
      <c r="R12" s="116">
        <v>-1.5</v>
      </c>
      <c r="S12" s="116">
        <v>0</v>
      </c>
      <c r="T12" s="116">
        <v>0</v>
      </c>
      <c r="U12" s="116">
        <v>0</v>
      </c>
      <c r="V12" s="116">
        <v>-3</v>
      </c>
      <c r="W12" s="116">
        <v>0</v>
      </c>
      <c r="X12" s="116">
        <v>-5</v>
      </c>
      <c r="Y12" s="116">
        <v>0</v>
      </c>
      <c r="Z12" s="116">
        <v>0</v>
      </c>
      <c r="AA12" s="116">
        <v>0</v>
      </c>
      <c r="AB12" s="116">
        <v>0</v>
      </c>
      <c r="AC12" s="116">
        <v>0</v>
      </c>
      <c r="AD12" s="116">
        <v>-9.5</v>
      </c>
      <c r="AE12" s="134">
        <v>-1</v>
      </c>
      <c r="AF12" s="152"/>
      <c r="AG12" s="152"/>
      <c r="AH12" s="152"/>
    </row>
    <row r="13" spans="1:34">
      <c r="A13" s="116" t="s">
        <v>149</v>
      </c>
      <c r="B13" s="116">
        <v>-1.4</v>
      </c>
      <c r="C13" s="116">
        <v>0</v>
      </c>
      <c r="D13" s="116">
        <v>-0.4</v>
      </c>
      <c r="E13" s="116">
        <v>-1.6</v>
      </c>
      <c r="F13" s="116">
        <v>0</v>
      </c>
      <c r="G13" s="116">
        <v>171.68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-1.1000000000000001</v>
      </c>
      <c r="N13" s="116">
        <v>0</v>
      </c>
      <c r="O13" s="116">
        <v>0</v>
      </c>
      <c r="P13" s="116">
        <v>0</v>
      </c>
      <c r="Q13" s="116">
        <v>0</v>
      </c>
      <c r="R13" s="116">
        <v>-1.5</v>
      </c>
      <c r="S13" s="116">
        <v>0</v>
      </c>
      <c r="T13" s="116">
        <v>0</v>
      </c>
      <c r="U13" s="116">
        <v>0</v>
      </c>
      <c r="V13" s="116">
        <v>-3</v>
      </c>
      <c r="W13" s="116">
        <v>0</v>
      </c>
      <c r="X13" s="116">
        <v>-5</v>
      </c>
      <c r="Y13" s="116">
        <v>0</v>
      </c>
      <c r="Z13" s="116">
        <v>0</v>
      </c>
      <c r="AA13" s="116">
        <v>0</v>
      </c>
      <c r="AB13" s="116">
        <v>0</v>
      </c>
      <c r="AC13" s="116">
        <v>0</v>
      </c>
      <c r="AD13" s="116">
        <v>-9.5</v>
      </c>
      <c r="AE13" s="134">
        <v>-1</v>
      </c>
      <c r="AF13" s="152"/>
      <c r="AG13" s="152"/>
      <c r="AH13" s="152"/>
    </row>
    <row r="14" spans="1:34">
      <c r="A14" s="116" t="s">
        <v>150</v>
      </c>
      <c r="B14" s="116">
        <v>-1.4</v>
      </c>
      <c r="C14" s="116">
        <v>-12</v>
      </c>
      <c r="D14" s="116">
        <v>-0.4</v>
      </c>
      <c r="E14" s="116">
        <v>-1.6</v>
      </c>
      <c r="F14" s="116">
        <v>0</v>
      </c>
      <c r="G14" s="116">
        <v>96.45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-1.1000000000000001</v>
      </c>
      <c r="N14" s="116">
        <v>0</v>
      </c>
      <c r="O14" s="116">
        <v>0</v>
      </c>
      <c r="P14" s="116">
        <v>0</v>
      </c>
      <c r="Q14" s="116">
        <v>0</v>
      </c>
      <c r="R14" s="116">
        <v>-1.5</v>
      </c>
      <c r="S14" s="116">
        <v>0</v>
      </c>
      <c r="T14" s="116">
        <v>0</v>
      </c>
      <c r="U14" s="116">
        <v>0</v>
      </c>
      <c r="V14" s="116">
        <v>-3</v>
      </c>
      <c r="W14" s="116">
        <v>0</v>
      </c>
      <c r="X14" s="116">
        <v>-5</v>
      </c>
      <c r="Y14" s="116">
        <v>-12</v>
      </c>
      <c r="Z14" s="116">
        <v>0</v>
      </c>
      <c r="AA14" s="116">
        <v>0</v>
      </c>
      <c r="AB14" s="116">
        <v>0</v>
      </c>
      <c r="AC14" s="116">
        <v>0</v>
      </c>
      <c r="AD14" s="116">
        <v>-9.5</v>
      </c>
      <c r="AE14" s="134">
        <v>-1</v>
      </c>
      <c r="AF14" s="152"/>
      <c r="AG14" s="152"/>
      <c r="AH14" s="152"/>
    </row>
    <row r="15" spans="1:34">
      <c r="A15" s="116" t="s">
        <v>151</v>
      </c>
      <c r="B15" s="116">
        <v>-1.4</v>
      </c>
      <c r="C15" s="116">
        <v>0</v>
      </c>
      <c r="D15" s="116">
        <v>-0.4</v>
      </c>
      <c r="E15" s="116">
        <v>-1.6</v>
      </c>
      <c r="F15" s="116">
        <v>0</v>
      </c>
      <c r="G15" s="116">
        <v>68.45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-1.1000000000000001</v>
      </c>
      <c r="N15" s="116">
        <v>0</v>
      </c>
      <c r="O15" s="116">
        <v>0</v>
      </c>
      <c r="P15" s="116">
        <v>-15</v>
      </c>
      <c r="Q15" s="116">
        <v>0</v>
      </c>
      <c r="R15" s="116">
        <v>-1.5</v>
      </c>
      <c r="S15" s="116">
        <v>0</v>
      </c>
      <c r="T15" s="116">
        <v>0</v>
      </c>
      <c r="U15" s="116">
        <v>0</v>
      </c>
      <c r="V15" s="116">
        <v>-3</v>
      </c>
      <c r="W15" s="116">
        <v>0</v>
      </c>
      <c r="X15" s="116">
        <v>-5</v>
      </c>
      <c r="Y15" s="116">
        <v>-30</v>
      </c>
      <c r="Z15" s="116">
        <v>0</v>
      </c>
      <c r="AA15" s="116">
        <v>0</v>
      </c>
      <c r="AB15" s="116">
        <v>0</v>
      </c>
      <c r="AC15" s="116">
        <v>0</v>
      </c>
      <c r="AD15" s="116">
        <v>-9.5</v>
      </c>
      <c r="AE15" s="134">
        <v>0</v>
      </c>
      <c r="AF15" s="152"/>
      <c r="AG15" s="152"/>
      <c r="AH15" s="152"/>
    </row>
    <row r="16" spans="1:34">
      <c r="A16" s="116" t="s">
        <v>152</v>
      </c>
      <c r="B16" s="116">
        <v>-1.4</v>
      </c>
      <c r="C16" s="116">
        <v>0</v>
      </c>
      <c r="D16" s="116">
        <v>-0.4</v>
      </c>
      <c r="E16" s="116">
        <v>-1.6</v>
      </c>
      <c r="F16" s="116">
        <v>0</v>
      </c>
      <c r="G16" s="116">
        <v>136.86000000000001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-1.1000000000000001</v>
      </c>
      <c r="N16" s="116">
        <v>0</v>
      </c>
      <c r="O16" s="116">
        <v>0</v>
      </c>
      <c r="P16" s="116">
        <v>-15</v>
      </c>
      <c r="Q16" s="116">
        <v>0</v>
      </c>
      <c r="R16" s="116">
        <v>-1.5</v>
      </c>
      <c r="S16" s="116">
        <v>0</v>
      </c>
      <c r="T16" s="116">
        <v>0</v>
      </c>
      <c r="U16" s="116">
        <v>0</v>
      </c>
      <c r="V16" s="116">
        <v>-3</v>
      </c>
      <c r="W16" s="116">
        <v>0</v>
      </c>
      <c r="X16" s="116">
        <v>-5</v>
      </c>
      <c r="Y16" s="116">
        <v>0</v>
      </c>
      <c r="Z16" s="116">
        <v>0</v>
      </c>
      <c r="AA16" s="116">
        <v>0</v>
      </c>
      <c r="AB16" s="116">
        <v>0</v>
      </c>
      <c r="AC16" s="116">
        <v>0</v>
      </c>
      <c r="AD16" s="116">
        <v>-9.5</v>
      </c>
      <c r="AE16" s="134">
        <v>0</v>
      </c>
      <c r="AF16" s="152"/>
      <c r="AG16" s="152"/>
      <c r="AH16" s="152"/>
    </row>
    <row r="17" spans="1:34">
      <c r="A17" s="116" t="s">
        <v>153</v>
      </c>
      <c r="B17" s="116">
        <v>-1.4</v>
      </c>
      <c r="C17" s="116">
        <v>0</v>
      </c>
      <c r="D17" s="116">
        <v>-0.4</v>
      </c>
      <c r="E17" s="116">
        <v>-1.6</v>
      </c>
      <c r="F17" s="116">
        <v>0</v>
      </c>
      <c r="G17" s="116">
        <v>191.75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-1.1000000000000001</v>
      </c>
      <c r="N17" s="116">
        <v>0</v>
      </c>
      <c r="O17" s="116">
        <v>0</v>
      </c>
      <c r="P17" s="116">
        <v>-15</v>
      </c>
      <c r="Q17" s="116">
        <v>0</v>
      </c>
      <c r="R17" s="116">
        <v>-1.5</v>
      </c>
      <c r="S17" s="116">
        <v>0</v>
      </c>
      <c r="T17" s="116">
        <v>0</v>
      </c>
      <c r="U17" s="116">
        <v>0</v>
      </c>
      <c r="V17" s="116">
        <v>-3</v>
      </c>
      <c r="W17" s="116">
        <v>0</v>
      </c>
      <c r="X17" s="116">
        <v>-5</v>
      </c>
      <c r="Y17" s="116">
        <v>0</v>
      </c>
      <c r="Z17" s="116">
        <v>0</v>
      </c>
      <c r="AA17" s="116">
        <v>0</v>
      </c>
      <c r="AB17" s="116">
        <v>0</v>
      </c>
      <c r="AC17" s="116">
        <v>0</v>
      </c>
      <c r="AD17" s="116">
        <v>-9.5</v>
      </c>
      <c r="AE17" s="134">
        <v>0</v>
      </c>
      <c r="AF17" s="152"/>
      <c r="AG17" s="152"/>
      <c r="AH17" s="152"/>
    </row>
    <row r="18" spans="1:34">
      <c r="A18" s="116" t="s">
        <v>154</v>
      </c>
      <c r="B18" s="116">
        <v>-1.4</v>
      </c>
      <c r="C18" s="116">
        <v>0</v>
      </c>
      <c r="D18" s="116">
        <v>-0.4</v>
      </c>
      <c r="E18" s="116">
        <v>-1.6</v>
      </c>
      <c r="F18" s="116">
        <v>0</v>
      </c>
      <c r="G18" s="116">
        <v>154.34</v>
      </c>
      <c r="H18" s="116">
        <v>0</v>
      </c>
      <c r="I18" s="116">
        <v>0</v>
      </c>
      <c r="J18" s="116">
        <v>0</v>
      </c>
      <c r="K18" s="116">
        <v>0</v>
      </c>
      <c r="L18" s="116">
        <v>0</v>
      </c>
      <c r="M18" s="116">
        <v>-1.1000000000000001</v>
      </c>
      <c r="N18" s="116">
        <v>0</v>
      </c>
      <c r="O18" s="116">
        <v>0</v>
      </c>
      <c r="P18" s="116">
        <v>-15</v>
      </c>
      <c r="Q18" s="116">
        <v>0</v>
      </c>
      <c r="R18" s="116">
        <v>-1.5</v>
      </c>
      <c r="S18" s="116">
        <v>0</v>
      </c>
      <c r="T18" s="116">
        <v>0</v>
      </c>
      <c r="U18" s="116">
        <v>0</v>
      </c>
      <c r="V18" s="116">
        <v>-3</v>
      </c>
      <c r="W18" s="116">
        <v>0</v>
      </c>
      <c r="X18" s="116">
        <v>-5</v>
      </c>
      <c r="Y18" s="116">
        <v>-5</v>
      </c>
      <c r="Z18" s="116">
        <v>0</v>
      </c>
      <c r="AA18" s="116">
        <v>0</v>
      </c>
      <c r="AB18" s="116">
        <v>0</v>
      </c>
      <c r="AC18" s="116">
        <v>0</v>
      </c>
      <c r="AD18" s="116">
        <v>-9.5</v>
      </c>
      <c r="AE18" s="134">
        <v>0</v>
      </c>
      <c r="AF18" s="152"/>
      <c r="AG18" s="152"/>
      <c r="AH18" s="152"/>
    </row>
    <row r="19" spans="1:34">
      <c r="A19" s="116" t="s">
        <v>155</v>
      </c>
      <c r="B19" s="116">
        <v>-1.4</v>
      </c>
      <c r="C19" s="116">
        <v>-5</v>
      </c>
      <c r="D19" s="116">
        <v>-0.4</v>
      </c>
      <c r="E19" s="116">
        <v>-1.6</v>
      </c>
      <c r="F19" s="116">
        <v>0</v>
      </c>
      <c r="G19" s="116">
        <v>0</v>
      </c>
      <c r="H19" s="116">
        <v>0</v>
      </c>
      <c r="I19" s="116">
        <v>0</v>
      </c>
      <c r="J19" s="116">
        <v>0</v>
      </c>
      <c r="K19" s="116">
        <v>0</v>
      </c>
      <c r="L19" s="116">
        <v>0</v>
      </c>
      <c r="M19" s="116">
        <v>-1.1000000000000001</v>
      </c>
      <c r="N19" s="116">
        <v>0</v>
      </c>
      <c r="O19" s="116">
        <v>0</v>
      </c>
      <c r="P19" s="116">
        <v>-15</v>
      </c>
      <c r="Q19" s="116">
        <v>0</v>
      </c>
      <c r="R19" s="116">
        <v>0</v>
      </c>
      <c r="S19" s="116">
        <v>0</v>
      </c>
      <c r="T19" s="116">
        <v>0</v>
      </c>
      <c r="U19" s="116">
        <v>0</v>
      </c>
      <c r="V19" s="116">
        <v>-3</v>
      </c>
      <c r="W19" s="116">
        <v>0</v>
      </c>
      <c r="X19" s="116">
        <v>-5</v>
      </c>
      <c r="Y19" s="116">
        <v>0</v>
      </c>
      <c r="Z19" s="116">
        <v>0</v>
      </c>
      <c r="AA19" s="116">
        <v>0</v>
      </c>
      <c r="AB19" s="116">
        <v>0</v>
      </c>
      <c r="AC19" s="116">
        <v>0</v>
      </c>
      <c r="AD19" s="116">
        <v>-9.5</v>
      </c>
      <c r="AE19" s="134">
        <v>0</v>
      </c>
      <c r="AF19" s="152"/>
      <c r="AG19" s="152"/>
      <c r="AH19" s="152"/>
    </row>
    <row r="20" spans="1:34">
      <c r="A20" s="116" t="s">
        <v>156</v>
      </c>
      <c r="B20" s="116">
        <v>-1.4</v>
      </c>
      <c r="C20" s="116">
        <v>-6</v>
      </c>
      <c r="D20" s="116">
        <v>-0.4</v>
      </c>
      <c r="E20" s="116">
        <v>-1.6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-1.1000000000000001</v>
      </c>
      <c r="N20" s="116">
        <v>0</v>
      </c>
      <c r="O20" s="116">
        <v>0</v>
      </c>
      <c r="P20" s="116">
        <v>-15</v>
      </c>
      <c r="Q20" s="116">
        <v>0</v>
      </c>
      <c r="R20" s="116">
        <v>0</v>
      </c>
      <c r="S20" s="116">
        <v>0</v>
      </c>
      <c r="T20" s="116">
        <v>0</v>
      </c>
      <c r="U20" s="116">
        <v>0</v>
      </c>
      <c r="V20" s="116">
        <v>-3</v>
      </c>
      <c r="W20" s="116">
        <v>0</v>
      </c>
      <c r="X20" s="116">
        <v>-5</v>
      </c>
      <c r="Y20" s="116">
        <v>0</v>
      </c>
      <c r="Z20" s="116">
        <v>0</v>
      </c>
      <c r="AA20" s="116">
        <v>0</v>
      </c>
      <c r="AB20" s="116">
        <v>0</v>
      </c>
      <c r="AC20" s="116">
        <v>0</v>
      </c>
      <c r="AD20" s="116">
        <v>-9.5</v>
      </c>
      <c r="AE20" s="134">
        <v>0</v>
      </c>
      <c r="AF20" s="152"/>
      <c r="AG20" s="152"/>
      <c r="AH20" s="152"/>
    </row>
    <row r="21" spans="1:34">
      <c r="A21" s="116" t="s">
        <v>157</v>
      </c>
      <c r="B21" s="116">
        <v>-1.4</v>
      </c>
      <c r="C21" s="116">
        <v>0</v>
      </c>
      <c r="D21" s="116">
        <v>-0.4</v>
      </c>
      <c r="E21" s="116">
        <v>-1.5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-1.1000000000000001</v>
      </c>
      <c r="N21" s="116">
        <v>0</v>
      </c>
      <c r="O21" s="116">
        <v>0</v>
      </c>
      <c r="P21" s="116">
        <v>-15</v>
      </c>
      <c r="Q21" s="116">
        <v>0</v>
      </c>
      <c r="R21" s="116">
        <v>0</v>
      </c>
      <c r="S21" s="116">
        <v>0</v>
      </c>
      <c r="T21" s="116">
        <v>0</v>
      </c>
      <c r="U21" s="116">
        <v>0</v>
      </c>
      <c r="V21" s="116">
        <v>-3</v>
      </c>
      <c r="W21" s="116">
        <v>0</v>
      </c>
      <c r="X21" s="116">
        <v>-5</v>
      </c>
      <c r="Y21" s="116">
        <v>-30</v>
      </c>
      <c r="Z21" s="116">
        <v>0</v>
      </c>
      <c r="AA21" s="116">
        <v>0</v>
      </c>
      <c r="AB21" s="116">
        <v>0</v>
      </c>
      <c r="AC21" s="116">
        <v>0</v>
      </c>
      <c r="AD21" s="116">
        <v>-9.5</v>
      </c>
      <c r="AE21" s="134">
        <v>0</v>
      </c>
      <c r="AF21" s="152"/>
      <c r="AG21" s="152"/>
      <c r="AH21" s="152"/>
    </row>
    <row r="22" spans="1:34">
      <c r="A22" s="116" t="s">
        <v>158</v>
      </c>
      <c r="B22" s="116">
        <v>-1.4</v>
      </c>
      <c r="C22" s="116">
        <v>0</v>
      </c>
      <c r="D22" s="116">
        <v>-0.4</v>
      </c>
      <c r="E22" s="116">
        <v>-1.5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-1.1000000000000001</v>
      </c>
      <c r="N22" s="116">
        <v>0</v>
      </c>
      <c r="O22" s="116">
        <v>0</v>
      </c>
      <c r="P22" s="116">
        <v>-15</v>
      </c>
      <c r="Q22" s="116">
        <v>0</v>
      </c>
      <c r="R22" s="116">
        <v>0</v>
      </c>
      <c r="S22" s="116">
        <v>0</v>
      </c>
      <c r="T22" s="116">
        <v>0</v>
      </c>
      <c r="U22" s="116">
        <v>0</v>
      </c>
      <c r="V22" s="116">
        <v>-3</v>
      </c>
      <c r="W22" s="116">
        <v>0</v>
      </c>
      <c r="X22" s="116">
        <v>-5</v>
      </c>
      <c r="Y22" s="116">
        <v>0</v>
      </c>
      <c r="Z22" s="116">
        <v>0</v>
      </c>
      <c r="AA22" s="116">
        <v>0</v>
      </c>
      <c r="AB22" s="116">
        <v>0</v>
      </c>
      <c r="AC22" s="116">
        <v>0</v>
      </c>
      <c r="AD22" s="116">
        <v>-9.5</v>
      </c>
      <c r="AE22" s="134">
        <v>0</v>
      </c>
      <c r="AF22" s="152"/>
      <c r="AG22" s="152"/>
      <c r="AH22" s="152"/>
    </row>
    <row r="23" spans="1:34">
      <c r="A23" s="116" t="s">
        <v>159</v>
      </c>
      <c r="B23" s="116">
        <v>-1.4</v>
      </c>
      <c r="C23" s="116">
        <v>0</v>
      </c>
      <c r="D23" s="116">
        <v>-0.4</v>
      </c>
      <c r="E23" s="116">
        <v>-1.5</v>
      </c>
      <c r="F23" s="116">
        <v>0</v>
      </c>
      <c r="G23" s="116">
        <v>12.84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-1.1000000000000001</v>
      </c>
      <c r="N23" s="116">
        <v>0</v>
      </c>
      <c r="O23" s="116">
        <v>0</v>
      </c>
      <c r="P23" s="116">
        <v>-15</v>
      </c>
      <c r="Q23" s="116">
        <v>0</v>
      </c>
      <c r="R23" s="116">
        <v>-1.5</v>
      </c>
      <c r="S23" s="116">
        <v>0</v>
      </c>
      <c r="T23" s="116">
        <v>0</v>
      </c>
      <c r="U23" s="116">
        <v>0</v>
      </c>
      <c r="V23" s="116">
        <v>0</v>
      </c>
      <c r="W23" s="116">
        <v>0</v>
      </c>
      <c r="X23" s="116">
        <v>-5</v>
      </c>
      <c r="Y23" s="116">
        <v>0</v>
      </c>
      <c r="Z23" s="116">
        <v>0</v>
      </c>
      <c r="AA23" s="116">
        <v>0</v>
      </c>
      <c r="AB23" s="116">
        <v>0</v>
      </c>
      <c r="AC23" s="116">
        <v>28.94</v>
      </c>
      <c r="AD23" s="116">
        <v>-9.5</v>
      </c>
      <c r="AE23" s="134">
        <v>-11</v>
      </c>
      <c r="AF23" s="152"/>
      <c r="AG23" s="152"/>
      <c r="AH23" s="152"/>
    </row>
    <row r="24" spans="1:34">
      <c r="A24" s="116" t="s">
        <v>160</v>
      </c>
      <c r="B24" s="116">
        <v>-1.4</v>
      </c>
      <c r="C24" s="116">
        <v>0</v>
      </c>
      <c r="D24" s="116">
        <v>-0.4</v>
      </c>
      <c r="E24" s="116">
        <v>-1.5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-1.1000000000000001</v>
      </c>
      <c r="N24" s="116">
        <v>0</v>
      </c>
      <c r="O24" s="116">
        <v>0</v>
      </c>
      <c r="P24" s="116">
        <v>-15</v>
      </c>
      <c r="Q24" s="116">
        <v>0</v>
      </c>
      <c r="R24" s="116">
        <v>-1.5</v>
      </c>
      <c r="S24" s="116">
        <v>0</v>
      </c>
      <c r="T24" s="116">
        <v>0</v>
      </c>
      <c r="U24" s="116">
        <v>0</v>
      </c>
      <c r="V24" s="116">
        <v>0</v>
      </c>
      <c r="W24" s="116">
        <v>0</v>
      </c>
      <c r="X24" s="116">
        <v>-5</v>
      </c>
      <c r="Y24" s="116">
        <v>0</v>
      </c>
      <c r="Z24" s="116">
        <v>0</v>
      </c>
      <c r="AA24" s="116">
        <v>0</v>
      </c>
      <c r="AB24" s="116">
        <v>0</v>
      </c>
      <c r="AC24" s="116">
        <v>38.590000000000003</v>
      </c>
      <c r="AD24" s="116">
        <v>-9.5</v>
      </c>
      <c r="AE24" s="134">
        <v>-11</v>
      </c>
      <c r="AF24" s="152"/>
      <c r="AG24" s="152"/>
      <c r="AH24" s="152"/>
    </row>
    <row r="25" spans="1:34">
      <c r="A25" s="116" t="s">
        <v>161</v>
      </c>
      <c r="B25" s="116">
        <v>-1.4</v>
      </c>
      <c r="C25" s="116">
        <v>-5</v>
      </c>
      <c r="D25" s="116">
        <v>-0.4</v>
      </c>
      <c r="E25" s="116">
        <v>-1.5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-1.1000000000000001</v>
      </c>
      <c r="N25" s="116">
        <v>0</v>
      </c>
      <c r="O25" s="116">
        <v>0</v>
      </c>
      <c r="P25" s="116">
        <v>-15</v>
      </c>
      <c r="Q25" s="116">
        <v>0</v>
      </c>
      <c r="R25" s="116">
        <v>-1.5</v>
      </c>
      <c r="S25" s="116">
        <v>0</v>
      </c>
      <c r="T25" s="116">
        <v>0</v>
      </c>
      <c r="U25" s="116">
        <v>0</v>
      </c>
      <c r="V25" s="116">
        <v>0</v>
      </c>
      <c r="W25" s="116">
        <v>0</v>
      </c>
      <c r="X25" s="116">
        <v>-5</v>
      </c>
      <c r="Y25" s="116">
        <v>0</v>
      </c>
      <c r="Z25" s="116">
        <v>0</v>
      </c>
      <c r="AA25" s="116">
        <v>0</v>
      </c>
      <c r="AB25" s="116">
        <v>0</v>
      </c>
      <c r="AC25" s="116">
        <v>38.590000000000003</v>
      </c>
      <c r="AD25" s="116">
        <v>-9.5</v>
      </c>
      <c r="AE25" s="134">
        <v>-11</v>
      </c>
      <c r="AF25" s="152"/>
      <c r="AG25" s="152"/>
      <c r="AH25" s="152"/>
    </row>
    <row r="26" spans="1:34">
      <c r="A26" s="116" t="s">
        <v>162</v>
      </c>
      <c r="B26" s="116">
        <v>-1.4</v>
      </c>
      <c r="C26" s="116">
        <v>-6</v>
      </c>
      <c r="D26" s="116">
        <v>-0.4</v>
      </c>
      <c r="E26" s="116">
        <v>-1.5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-1.1000000000000001</v>
      </c>
      <c r="N26" s="116">
        <v>0</v>
      </c>
      <c r="O26" s="116">
        <v>0</v>
      </c>
      <c r="P26" s="116">
        <v>-15</v>
      </c>
      <c r="Q26" s="116">
        <v>0</v>
      </c>
      <c r="R26" s="116">
        <v>-1.5</v>
      </c>
      <c r="S26" s="116">
        <v>0</v>
      </c>
      <c r="T26" s="116">
        <v>0</v>
      </c>
      <c r="U26" s="116">
        <v>0</v>
      </c>
      <c r="V26" s="116">
        <v>0</v>
      </c>
      <c r="W26" s="116">
        <v>0</v>
      </c>
      <c r="X26" s="116">
        <v>-5</v>
      </c>
      <c r="Y26" s="116">
        <v>-10</v>
      </c>
      <c r="Z26" s="116">
        <v>0</v>
      </c>
      <c r="AA26" s="116">
        <v>0</v>
      </c>
      <c r="AB26" s="116">
        <v>0</v>
      </c>
      <c r="AC26" s="116">
        <v>70.510000000000005</v>
      </c>
      <c r="AD26" s="116">
        <v>-9.5</v>
      </c>
      <c r="AE26" s="134">
        <v>-11</v>
      </c>
      <c r="AF26" s="152"/>
      <c r="AG26" s="152"/>
      <c r="AH26" s="152"/>
    </row>
    <row r="27" spans="1:34">
      <c r="A27" s="116" t="s">
        <v>163</v>
      </c>
      <c r="B27" s="116">
        <v>-1.4</v>
      </c>
      <c r="C27" s="116">
        <v>-16</v>
      </c>
      <c r="D27" s="116">
        <v>-0.4</v>
      </c>
      <c r="E27" s="116">
        <v>-1.5</v>
      </c>
      <c r="F27" s="116">
        <v>0</v>
      </c>
      <c r="G27" s="116">
        <v>-300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-1.1000000000000001</v>
      </c>
      <c r="N27" s="116">
        <v>0</v>
      </c>
      <c r="O27" s="116">
        <v>0</v>
      </c>
      <c r="P27" s="116">
        <v>-15</v>
      </c>
      <c r="Q27" s="116">
        <v>0</v>
      </c>
      <c r="R27" s="116">
        <v>-2</v>
      </c>
      <c r="S27" s="116">
        <v>0</v>
      </c>
      <c r="T27" s="116">
        <v>0</v>
      </c>
      <c r="U27" s="116">
        <v>0</v>
      </c>
      <c r="V27" s="116">
        <v>0</v>
      </c>
      <c r="W27" s="116">
        <v>0</v>
      </c>
      <c r="X27" s="116">
        <v>-5</v>
      </c>
      <c r="Y27" s="116">
        <v>-35</v>
      </c>
      <c r="Z27" s="116">
        <v>0</v>
      </c>
      <c r="AA27" s="116">
        <v>0</v>
      </c>
      <c r="AB27" s="116">
        <v>0</v>
      </c>
      <c r="AC27" s="116">
        <v>26.43</v>
      </c>
      <c r="AD27" s="116">
        <v>-9.5</v>
      </c>
      <c r="AE27" s="134">
        <v>-11</v>
      </c>
      <c r="AF27" s="152"/>
      <c r="AG27" s="152"/>
      <c r="AH27" s="152"/>
    </row>
    <row r="28" spans="1:34">
      <c r="A28" s="116" t="s">
        <v>164</v>
      </c>
      <c r="B28" s="116">
        <v>-1.4</v>
      </c>
      <c r="C28" s="116">
        <v>-16</v>
      </c>
      <c r="D28" s="116">
        <v>-0.4</v>
      </c>
      <c r="E28" s="116">
        <v>-1.5</v>
      </c>
      <c r="F28" s="116">
        <v>0</v>
      </c>
      <c r="G28" s="116">
        <v>-200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-1.1000000000000001</v>
      </c>
      <c r="N28" s="116">
        <v>0</v>
      </c>
      <c r="O28" s="116">
        <v>0</v>
      </c>
      <c r="P28" s="116">
        <v>-15</v>
      </c>
      <c r="Q28" s="116">
        <v>-0.1</v>
      </c>
      <c r="R28" s="116">
        <v>-2</v>
      </c>
      <c r="S28" s="116">
        <v>0</v>
      </c>
      <c r="T28" s="116">
        <v>0</v>
      </c>
      <c r="U28" s="116">
        <v>0</v>
      </c>
      <c r="V28" s="116">
        <v>0</v>
      </c>
      <c r="W28" s="116">
        <v>0</v>
      </c>
      <c r="X28" s="116">
        <v>-5</v>
      </c>
      <c r="Y28" s="116">
        <v>-30</v>
      </c>
      <c r="Z28" s="116">
        <v>0</v>
      </c>
      <c r="AA28" s="116">
        <v>0</v>
      </c>
      <c r="AB28" s="116">
        <v>0</v>
      </c>
      <c r="AC28" s="116">
        <v>17.329999999999998</v>
      </c>
      <c r="AD28" s="116">
        <v>-9.5</v>
      </c>
      <c r="AE28" s="134">
        <v>-11</v>
      </c>
      <c r="AF28" s="152"/>
      <c r="AG28" s="152"/>
      <c r="AH28" s="152"/>
    </row>
    <row r="29" spans="1:34">
      <c r="A29" s="116" t="s">
        <v>165</v>
      </c>
      <c r="B29" s="116">
        <v>-1.4</v>
      </c>
      <c r="C29" s="116">
        <v>-16</v>
      </c>
      <c r="D29" s="116">
        <v>-0.4</v>
      </c>
      <c r="E29" s="116">
        <v>-1.5</v>
      </c>
      <c r="F29" s="116">
        <v>0</v>
      </c>
      <c r="G29" s="116">
        <v>-100</v>
      </c>
      <c r="H29" s="116">
        <v>0</v>
      </c>
      <c r="I29" s="116">
        <v>0</v>
      </c>
      <c r="J29" s="116">
        <v>0</v>
      </c>
      <c r="K29" s="116">
        <v>0</v>
      </c>
      <c r="L29" s="116">
        <v>0</v>
      </c>
      <c r="M29" s="116">
        <v>-1.1000000000000001</v>
      </c>
      <c r="N29" s="116">
        <v>0</v>
      </c>
      <c r="O29" s="116">
        <v>0</v>
      </c>
      <c r="P29" s="116">
        <v>-15</v>
      </c>
      <c r="Q29" s="116">
        <v>-0.3</v>
      </c>
      <c r="R29" s="116">
        <v>-2</v>
      </c>
      <c r="S29" s="116">
        <v>0</v>
      </c>
      <c r="T29" s="116">
        <v>0</v>
      </c>
      <c r="U29" s="116">
        <v>0</v>
      </c>
      <c r="V29" s="116">
        <v>0</v>
      </c>
      <c r="W29" s="116">
        <v>0</v>
      </c>
      <c r="X29" s="116">
        <v>-5</v>
      </c>
      <c r="Y29" s="116">
        <v>0</v>
      </c>
      <c r="Z29" s="116">
        <v>0</v>
      </c>
      <c r="AA29" s="116">
        <v>0</v>
      </c>
      <c r="AB29" s="116">
        <v>0</v>
      </c>
      <c r="AC29" s="116">
        <v>32.33</v>
      </c>
      <c r="AD29" s="116">
        <v>-9.5</v>
      </c>
      <c r="AE29" s="134">
        <v>-11</v>
      </c>
      <c r="AF29" s="152"/>
      <c r="AG29" s="152"/>
      <c r="AH29" s="152"/>
    </row>
    <row r="30" spans="1:34">
      <c r="A30" s="116" t="s">
        <v>166</v>
      </c>
      <c r="B30" s="116">
        <v>-1.4</v>
      </c>
      <c r="C30" s="116">
        <v>-16</v>
      </c>
      <c r="D30" s="116">
        <v>-0.4</v>
      </c>
      <c r="E30" s="116">
        <v>-1.5</v>
      </c>
      <c r="F30" s="116">
        <v>0</v>
      </c>
      <c r="G30" s="116">
        <v>-200</v>
      </c>
      <c r="H30" s="116">
        <v>0</v>
      </c>
      <c r="I30" s="116">
        <v>0</v>
      </c>
      <c r="J30" s="116">
        <v>0</v>
      </c>
      <c r="K30" s="116">
        <v>0</v>
      </c>
      <c r="L30" s="116">
        <v>0</v>
      </c>
      <c r="M30" s="116">
        <v>-1.1000000000000001</v>
      </c>
      <c r="N30" s="116">
        <v>0</v>
      </c>
      <c r="O30" s="116">
        <v>0</v>
      </c>
      <c r="P30" s="116">
        <v>-15</v>
      </c>
      <c r="Q30" s="116">
        <v>-0.6</v>
      </c>
      <c r="R30" s="116">
        <v>-2</v>
      </c>
      <c r="S30" s="116">
        <v>0</v>
      </c>
      <c r="T30" s="116">
        <v>0</v>
      </c>
      <c r="U30" s="116">
        <v>0</v>
      </c>
      <c r="V30" s="116">
        <v>0</v>
      </c>
      <c r="W30" s="116">
        <v>0</v>
      </c>
      <c r="X30" s="116">
        <v>-5</v>
      </c>
      <c r="Y30" s="116">
        <v>-10</v>
      </c>
      <c r="Z30" s="116">
        <v>0</v>
      </c>
      <c r="AA30" s="116">
        <v>0</v>
      </c>
      <c r="AB30" s="116">
        <v>0</v>
      </c>
      <c r="AC30" s="116">
        <v>42.88</v>
      </c>
      <c r="AD30" s="116">
        <v>-9.5</v>
      </c>
      <c r="AE30" s="134">
        <v>-11</v>
      </c>
      <c r="AF30" s="152"/>
      <c r="AG30" s="152"/>
      <c r="AH30" s="152"/>
    </row>
    <row r="31" spans="1:34">
      <c r="A31" s="116" t="s">
        <v>167</v>
      </c>
      <c r="B31" s="116">
        <v>-1.4</v>
      </c>
      <c r="C31" s="116">
        <v>-16</v>
      </c>
      <c r="D31" s="116">
        <v>-0.4</v>
      </c>
      <c r="E31" s="116">
        <v>-1.6</v>
      </c>
      <c r="F31" s="116">
        <v>0</v>
      </c>
      <c r="G31" s="116">
        <v>-200</v>
      </c>
      <c r="H31" s="116">
        <v>0</v>
      </c>
      <c r="I31" s="116">
        <v>0</v>
      </c>
      <c r="J31" s="116">
        <v>0</v>
      </c>
      <c r="K31" s="116">
        <v>0</v>
      </c>
      <c r="L31" s="116">
        <v>0</v>
      </c>
      <c r="M31" s="116">
        <v>-1.1000000000000001</v>
      </c>
      <c r="N31" s="116">
        <v>0</v>
      </c>
      <c r="O31" s="116">
        <v>0</v>
      </c>
      <c r="P31" s="116">
        <v>-15</v>
      </c>
      <c r="Q31" s="116">
        <v>-0.7</v>
      </c>
      <c r="R31" s="116">
        <v>-2</v>
      </c>
      <c r="S31" s="116">
        <v>0</v>
      </c>
      <c r="T31" s="116">
        <v>0</v>
      </c>
      <c r="U31" s="116">
        <v>0</v>
      </c>
      <c r="V31" s="116">
        <v>0</v>
      </c>
      <c r="W31" s="116">
        <v>0</v>
      </c>
      <c r="X31" s="116">
        <v>-5</v>
      </c>
      <c r="Y31" s="116">
        <v>0</v>
      </c>
      <c r="Z31" s="116">
        <v>0</v>
      </c>
      <c r="AA31" s="116">
        <v>0</v>
      </c>
      <c r="AB31" s="116">
        <v>0</v>
      </c>
      <c r="AC31" s="116">
        <v>88.22</v>
      </c>
      <c r="AD31" s="116">
        <v>-9.5</v>
      </c>
      <c r="AE31" s="134">
        <v>-11</v>
      </c>
      <c r="AF31" s="152"/>
      <c r="AG31" s="152"/>
      <c r="AH31" s="152"/>
    </row>
    <row r="32" spans="1:34">
      <c r="A32" s="116" t="s">
        <v>168</v>
      </c>
      <c r="B32" s="116">
        <v>-1.4</v>
      </c>
      <c r="C32" s="116">
        <v>-15</v>
      </c>
      <c r="D32" s="116">
        <v>-0.4</v>
      </c>
      <c r="E32" s="116">
        <v>-1.6</v>
      </c>
      <c r="F32" s="116">
        <v>0</v>
      </c>
      <c r="G32" s="116">
        <v>-108.51</v>
      </c>
      <c r="H32" s="116">
        <v>0</v>
      </c>
      <c r="I32" s="116">
        <v>0</v>
      </c>
      <c r="J32" s="116">
        <v>0</v>
      </c>
      <c r="K32" s="116">
        <v>0</v>
      </c>
      <c r="L32" s="116">
        <v>0</v>
      </c>
      <c r="M32" s="116">
        <v>-1.1000000000000001</v>
      </c>
      <c r="N32" s="116">
        <v>0</v>
      </c>
      <c r="O32" s="116">
        <v>0</v>
      </c>
      <c r="P32" s="116">
        <v>-15</v>
      </c>
      <c r="Q32" s="116">
        <v>-1.1000000000000001</v>
      </c>
      <c r="R32" s="116">
        <v>-2</v>
      </c>
      <c r="S32" s="116">
        <v>0</v>
      </c>
      <c r="T32" s="116">
        <v>0</v>
      </c>
      <c r="U32" s="116">
        <v>0</v>
      </c>
      <c r="V32" s="116">
        <v>0</v>
      </c>
      <c r="W32" s="116">
        <v>0</v>
      </c>
      <c r="X32" s="116">
        <v>-5</v>
      </c>
      <c r="Y32" s="116">
        <v>0</v>
      </c>
      <c r="Z32" s="116">
        <v>0</v>
      </c>
      <c r="AA32" s="116">
        <v>0</v>
      </c>
      <c r="AB32" s="116">
        <v>0</v>
      </c>
      <c r="AC32" s="116">
        <v>96.47</v>
      </c>
      <c r="AD32" s="116">
        <v>-9.5</v>
      </c>
      <c r="AE32" s="134">
        <v>-11</v>
      </c>
      <c r="AF32" s="152"/>
      <c r="AG32" s="152"/>
      <c r="AH32" s="152"/>
    </row>
    <row r="33" spans="1:34">
      <c r="A33" s="116" t="s">
        <v>169</v>
      </c>
      <c r="B33" s="116">
        <v>-1.4</v>
      </c>
      <c r="C33" s="116">
        <v>-13</v>
      </c>
      <c r="D33" s="116">
        <v>-0.4</v>
      </c>
      <c r="E33" s="116">
        <v>-1.3</v>
      </c>
      <c r="F33" s="116">
        <v>0</v>
      </c>
      <c r="G33" s="116">
        <v>-255.03</v>
      </c>
      <c r="H33" s="116">
        <v>0</v>
      </c>
      <c r="I33" s="116">
        <v>0</v>
      </c>
      <c r="J33" s="116">
        <v>0</v>
      </c>
      <c r="K33" s="116">
        <v>0</v>
      </c>
      <c r="L33" s="116">
        <v>0</v>
      </c>
      <c r="M33" s="116">
        <v>-1.1000000000000001</v>
      </c>
      <c r="N33" s="116">
        <v>0</v>
      </c>
      <c r="O33" s="116">
        <v>19.29</v>
      </c>
      <c r="P33" s="116">
        <v>-15</v>
      </c>
      <c r="Q33" s="116">
        <v>-1.3</v>
      </c>
      <c r="R33" s="116">
        <v>0</v>
      </c>
      <c r="S33" s="116">
        <v>8.68</v>
      </c>
      <c r="T33" s="116">
        <v>0</v>
      </c>
      <c r="U33" s="116">
        <v>0</v>
      </c>
      <c r="V33" s="116">
        <v>0</v>
      </c>
      <c r="W33" s="116">
        <v>0</v>
      </c>
      <c r="X33" s="116">
        <v>-10</v>
      </c>
      <c r="Y33" s="116">
        <v>0</v>
      </c>
      <c r="Z33" s="116">
        <v>0</v>
      </c>
      <c r="AA33" s="116">
        <v>9.65</v>
      </c>
      <c r="AB33" s="116">
        <v>106.12</v>
      </c>
      <c r="AC33" s="116">
        <v>46.31</v>
      </c>
      <c r="AD33" s="116">
        <v>-9.5</v>
      </c>
      <c r="AE33" s="134">
        <v>-11</v>
      </c>
      <c r="AF33" s="152"/>
      <c r="AG33" s="152"/>
      <c r="AH33" s="152"/>
    </row>
    <row r="34" spans="1:34">
      <c r="A34" s="116" t="s">
        <v>170</v>
      </c>
      <c r="B34" s="116">
        <v>-1.4</v>
      </c>
      <c r="C34" s="116">
        <v>-13</v>
      </c>
      <c r="D34" s="116">
        <v>-0.4</v>
      </c>
      <c r="E34" s="116">
        <v>0</v>
      </c>
      <c r="F34" s="116">
        <v>0</v>
      </c>
      <c r="G34" s="116">
        <v>-201.98</v>
      </c>
      <c r="H34" s="116">
        <v>0</v>
      </c>
      <c r="I34" s="116">
        <v>0</v>
      </c>
      <c r="J34" s="116">
        <v>0</v>
      </c>
      <c r="K34" s="116">
        <v>9.65</v>
      </c>
      <c r="L34" s="116">
        <v>0</v>
      </c>
      <c r="M34" s="116">
        <v>-1.1000000000000001</v>
      </c>
      <c r="N34" s="116">
        <v>0</v>
      </c>
      <c r="O34" s="116">
        <v>19.29</v>
      </c>
      <c r="P34" s="116">
        <v>-15</v>
      </c>
      <c r="Q34" s="116">
        <v>-1.5</v>
      </c>
      <c r="R34" s="116">
        <v>0</v>
      </c>
      <c r="S34" s="116">
        <v>8.68</v>
      </c>
      <c r="T34" s="116">
        <v>0</v>
      </c>
      <c r="U34" s="116">
        <v>12.54</v>
      </c>
      <c r="V34" s="116">
        <v>0</v>
      </c>
      <c r="W34" s="116">
        <v>0</v>
      </c>
      <c r="X34" s="116">
        <v>-10</v>
      </c>
      <c r="Y34" s="116">
        <v>-25</v>
      </c>
      <c r="Z34" s="116">
        <v>0</v>
      </c>
      <c r="AA34" s="116">
        <v>9.65</v>
      </c>
      <c r="AB34" s="116">
        <v>106.12</v>
      </c>
      <c r="AC34" s="116">
        <v>47.27</v>
      </c>
      <c r="AD34" s="116">
        <v>-9.5</v>
      </c>
      <c r="AE34" s="134">
        <v>-11</v>
      </c>
      <c r="AF34" s="152"/>
      <c r="AG34" s="152"/>
      <c r="AH34" s="152"/>
    </row>
    <row r="35" spans="1:34">
      <c r="A35" s="116" t="s">
        <v>171</v>
      </c>
      <c r="B35" s="116">
        <v>-1.4</v>
      </c>
      <c r="C35" s="116">
        <v>-13</v>
      </c>
      <c r="D35" s="116">
        <v>-0.4</v>
      </c>
      <c r="E35" s="116">
        <v>0</v>
      </c>
      <c r="F35" s="116">
        <v>2.41</v>
      </c>
      <c r="G35" s="116">
        <v>0</v>
      </c>
      <c r="H35" s="116">
        <v>0</v>
      </c>
      <c r="I35" s="116">
        <v>9.65</v>
      </c>
      <c r="J35" s="116">
        <v>0</v>
      </c>
      <c r="K35" s="116">
        <v>0</v>
      </c>
      <c r="L35" s="116">
        <v>0</v>
      </c>
      <c r="M35" s="116">
        <v>-1.1000000000000001</v>
      </c>
      <c r="N35" s="116">
        <v>0</v>
      </c>
      <c r="O35" s="116">
        <v>0</v>
      </c>
      <c r="P35" s="116">
        <v>-15</v>
      </c>
      <c r="Q35" s="116">
        <v>-1.4</v>
      </c>
      <c r="R35" s="116">
        <v>0</v>
      </c>
      <c r="S35" s="116">
        <v>8.68</v>
      </c>
      <c r="T35" s="116">
        <v>0</v>
      </c>
      <c r="U35" s="116">
        <v>12.54</v>
      </c>
      <c r="V35" s="116">
        <v>0</v>
      </c>
      <c r="W35" s="116">
        <v>0</v>
      </c>
      <c r="X35" s="116">
        <v>-10</v>
      </c>
      <c r="Y35" s="116">
        <v>-30</v>
      </c>
      <c r="Z35" s="116">
        <v>0</v>
      </c>
      <c r="AA35" s="116">
        <v>9.65</v>
      </c>
      <c r="AB35" s="116">
        <v>0</v>
      </c>
      <c r="AC35" s="116">
        <v>0</v>
      </c>
      <c r="AD35" s="116">
        <v>-9.5</v>
      </c>
      <c r="AE35" s="134">
        <v>0</v>
      </c>
      <c r="AF35" s="152"/>
      <c r="AG35" s="152"/>
      <c r="AH35" s="152"/>
    </row>
    <row r="36" spans="1:34">
      <c r="A36" s="116" t="s">
        <v>172</v>
      </c>
      <c r="B36" s="116">
        <v>-1.4</v>
      </c>
      <c r="C36" s="116">
        <v>-13</v>
      </c>
      <c r="D36" s="116">
        <v>-0.4</v>
      </c>
      <c r="E36" s="116">
        <v>0</v>
      </c>
      <c r="F36" s="116">
        <v>2.41</v>
      </c>
      <c r="G36" s="116">
        <v>0</v>
      </c>
      <c r="H36" s="116">
        <v>0</v>
      </c>
      <c r="I36" s="116">
        <v>9.65</v>
      </c>
      <c r="J36" s="116">
        <v>0</v>
      </c>
      <c r="K36" s="116">
        <v>0</v>
      </c>
      <c r="L36" s="116">
        <v>0</v>
      </c>
      <c r="M36" s="116">
        <v>-1.1000000000000001</v>
      </c>
      <c r="N36" s="116">
        <v>0</v>
      </c>
      <c r="O36" s="116">
        <v>0</v>
      </c>
      <c r="P36" s="116">
        <v>-15</v>
      </c>
      <c r="Q36" s="116">
        <v>-1.7</v>
      </c>
      <c r="R36" s="116">
        <v>0</v>
      </c>
      <c r="S36" s="116">
        <v>0</v>
      </c>
      <c r="T36" s="116">
        <v>0</v>
      </c>
      <c r="U36" s="116">
        <v>12.54</v>
      </c>
      <c r="V36" s="116">
        <v>0</v>
      </c>
      <c r="W36" s="116">
        <v>0</v>
      </c>
      <c r="X36" s="116">
        <v>-10</v>
      </c>
      <c r="Y36" s="116">
        <v>0</v>
      </c>
      <c r="Z36" s="116">
        <v>0</v>
      </c>
      <c r="AA36" s="116">
        <v>9.65</v>
      </c>
      <c r="AB36" s="116">
        <v>0</v>
      </c>
      <c r="AC36" s="116">
        <v>0</v>
      </c>
      <c r="AD36" s="116">
        <v>-9.5</v>
      </c>
      <c r="AE36" s="134">
        <v>0</v>
      </c>
      <c r="AF36" s="152"/>
      <c r="AG36" s="152"/>
      <c r="AH36" s="152"/>
    </row>
    <row r="37" spans="1:34">
      <c r="A37" s="116" t="s">
        <v>173</v>
      </c>
      <c r="B37" s="116">
        <v>-1.4</v>
      </c>
      <c r="C37" s="116">
        <v>-13</v>
      </c>
      <c r="D37" s="116">
        <v>-0.4</v>
      </c>
      <c r="E37" s="116">
        <v>0</v>
      </c>
      <c r="F37" s="116">
        <v>2.41</v>
      </c>
      <c r="G37" s="116">
        <v>-335.03</v>
      </c>
      <c r="H37" s="116">
        <v>0</v>
      </c>
      <c r="I37" s="116">
        <v>9.65</v>
      </c>
      <c r="J37" s="116">
        <v>0</v>
      </c>
      <c r="K37" s="116">
        <v>0</v>
      </c>
      <c r="L37" s="116">
        <v>0</v>
      </c>
      <c r="M37" s="116">
        <v>-1.1000000000000001</v>
      </c>
      <c r="N37" s="116">
        <v>0</v>
      </c>
      <c r="O37" s="116">
        <v>0</v>
      </c>
      <c r="P37" s="116">
        <v>-15</v>
      </c>
      <c r="Q37" s="116">
        <v>-1.9</v>
      </c>
      <c r="R37" s="116">
        <v>0</v>
      </c>
      <c r="S37" s="116">
        <v>8.68</v>
      </c>
      <c r="T37" s="116">
        <v>0</v>
      </c>
      <c r="U37" s="116">
        <v>12.54</v>
      </c>
      <c r="V37" s="116">
        <v>0</v>
      </c>
      <c r="W37" s="116">
        <v>0</v>
      </c>
      <c r="X37" s="116">
        <v>-10</v>
      </c>
      <c r="Y37" s="116">
        <v>-12</v>
      </c>
      <c r="Z37" s="116">
        <v>0</v>
      </c>
      <c r="AA37" s="116">
        <v>9.65</v>
      </c>
      <c r="AB37" s="116">
        <v>91.65</v>
      </c>
      <c r="AC37" s="116">
        <v>0</v>
      </c>
      <c r="AD37" s="116">
        <v>-9.5</v>
      </c>
      <c r="AE37" s="134">
        <v>0</v>
      </c>
      <c r="AF37" s="152"/>
      <c r="AG37" s="152"/>
      <c r="AH37" s="152"/>
    </row>
    <row r="38" spans="1:34">
      <c r="A38" s="116" t="s">
        <v>174</v>
      </c>
      <c r="B38" s="116">
        <v>-1.4</v>
      </c>
      <c r="C38" s="116">
        <v>-13</v>
      </c>
      <c r="D38" s="116">
        <v>-0.4</v>
      </c>
      <c r="E38" s="116">
        <v>0</v>
      </c>
      <c r="F38" s="116">
        <v>2.41</v>
      </c>
      <c r="G38" s="116">
        <v>-329.09</v>
      </c>
      <c r="H38" s="116">
        <v>0</v>
      </c>
      <c r="I38" s="116">
        <v>9.65</v>
      </c>
      <c r="J38" s="116">
        <v>0</v>
      </c>
      <c r="K38" s="116">
        <v>0</v>
      </c>
      <c r="L38" s="116">
        <v>0</v>
      </c>
      <c r="M38" s="116">
        <v>-1.1000000000000001</v>
      </c>
      <c r="N38" s="116">
        <v>0</v>
      </c>
      <c r="O38" s="116">
        <v>0</v>
      </c>
      <c r="P38" s="116">
        <v>-15</v>
      </c>
      <c r="Q38" s="116">
        <v>-1.9</v>
      </c>
      <c r="R38" s="116">
        <v>0</v>
      </c>
      <c r="S38" s="116">
        <v>8.68</v>
      </c>
      <c r="T38" s="116">
        <v>0</v>
      </c>
      <c r="U38" s="116">
        <v>12.54</v>
      </c>
      <c r="V38" s="116">
        <v>0</v>
      </c>
      <c r="W38" s="116">
        <v>0</v>
      </c>
      <c r="X38" s="116">
        <v>-10</v>
      </c>
      <c r="Y38" s="116">
        <v>0</v>
      </c>
      <c r="Z38" s="116">
        <v>0</v>
      </c>
      <c r="AA38" s="116">
        <v>9.65</v>
      </c>
      <c r="AB38" s="116">
        <v>91.65</v>
      </c>
      <c r="AC38" s="116">
        <v>0</v>
      </c>
      <c r="AD38" s="116">
        <v>-9.5</v>
      </c>
      <c r="AE38" s="134">
        <v>0</v>
      </c>
      <c r="AF38" s="152"/>
      <c r="AG38" s="152"/>
      <c r="AH38" s="152"/>
    </row>
    <row r="39" spans="1:34">
      <c r="A39" s="116" t="s">
        <v>175</v>
      </c>
      <c r="B39" s="116">
        <v>-1.4</v>
      </c>
      <c r="C39" s="116">
        <v>-23</v>
      </c>
      <c r="D39" s="116">
        <v>-0.4</v>
      </c>
      <c r="E39" s="116">
        <v>0</v>
      </c>
      <c r="F39" s="116">
        <v>2.41</v>
      </c>
      <c r="G39" s="116">
        <v>0</v>
      </c>
      <c r="H39" s="116">
        <v>0</v>
      </c>
      <c r="I39" s="116">
        <v>9.65</v>
      </c>
      <c r="J39" s="116">
        <v>0</v>
      </c>
      <c r="K39" s="116">
        <v>0</v>
      </c>
      <c r="L39" s="116">
        <v>0</v>
      </c>
      <c r="M39" s="116">
        <v>-1.1000000000000001</v>
      </c>
      <c r="N39" s="116">
        <v>0</v>
      </c>
      <c r="O39" s="116">
        <v>0</v>
      </c>
      <c r="P39" s="116">
        <v>-15</v>
      </c>
      <c r="Q39" s="116">
        <v>-2</v>
      </c>
      <c r="R39" s="116">
        <v>0</v>
      </c>
      <c r="S39" s="116">
        <v>8.68</v>
      </c>
      <c r="T39" s="116">
        <v>0</v>
      </c>
      <c r="U39" s="116">
        <v>12.54</v>
      </c>
      <c r="V39" s="116">
        <v>0</v>
      </c>
      <c r="W39" s="116">
        <v>0</v>
      </c>
      <c r="X39" s="116">
        <v>-10</v>
      </c>
      <c r="Y39" s="116">
        <v>0</v>
      </c>
      <c r="Z39" s="116">
        <v>0</v>
      </c>
      <c r="AA39" s="116">
        <v>9.65</v>
      </c>
      <c r="AB39" s="116">
        <v>72.349999999999994</v>
      </c>
      <c r="AC39" s="116">
        <v>0</v>
      </c>
      <c r="AD39" s="116">
        <v>-9.5</v>
      </c>
      <c r="AE39" s="134">
        <v>0</v>
      </c>
      <c r="AF39" s="152"/>
      <c r="AG39" s="152"/>
      <c r="AH39" s="152"/>
    </row>
    <row r="40" spans="1:34">
      <c r="A40" s="116" t="s">
        <v>176</v>
      </c>
      <c r="B40" s="116">
        <v>-1.4</v>
      </c>
      <c r="C40" s="116">
        <v>-13</v>
      </c>
      <c r="D40" s="116">
        <v>-0.4</v>
      </c>
      <c r="E40" s="116">
        <v>0</v>
      </c>
      <c r="F40" s="116">
        <v>2.41</v>
      </c>
      <c r="G40" s="116">
        <v>0</v>
      </c>
      <c r="H40" s="116">
        <v>0</v>
      </c>
      <c r="I40" s="116">
        <v>9.65</v>
      </c>
      <c r="J40" s="116">
        <v>0</v>
      </c>
      <c r="K40" s="116">
        <v>0</v>
      </c>
      <c r="L40" s="116">
        <v>0</v>
      </c>
      <c r="M40" s="116">
        <v>-1.1000000000000001</v>
      </c>
      <c r="N40" s="116">
        <v>0</v>
      </c>
      <c r="O40" s="116">
        <v>0</v>
      </c>
      <c r="P40" s="116">
        <v>-15</v>
      </c>
      <c r="Q40" s="116">
        <v>-2.1</v>
      </c>
      <c r="R40" s="116">
        <v>0</v>
      </c>
      <c r="S40" s="116">
        <v>8.68</v>
      </c>
      <c r="T40" s="116">
        <v>0</v>
      </c>
      <c r="U40" s="116">
        <v>12.54</v>
      </c>
      <c r="V40" s="116">
        <v>0</v>
      </c>
      <c r="W40" s="116">
        <v>0</v>
      </c>
      <c r="X40" s="116">
        <v>-10</v>
      </c>
      <c r="Y40" s="116">
        <v>-35</v>
      </c>
      <c r="Z40" s="116">
        <v>0</v>
      </c>
      <c r="AA40" s="116">
        <v>9.65</v>
      </c>
      <c r="AB40" s="116">
        <v>72.349999999999994</v>
      </c>
      <c r="AC40" s="116">
        <v>0</v>
      </c>
      <c r="AD40" s="116">
        <v>-9.5</v>
      </c>
      <c r="AE40" s="134">
        <v>0</v>
      </c>
      <c r="AF40" s="152"/>
      <c r="AG40" s="152"/>
      <c r="AH40" s="152"/>
    </row>
    <row r="41" spans="1:34">
      <c r="A41" s="116" t="s">
        <v>177</v>
      </c>
      <c r="B41" s="116">
        <v>-1.4</v>
      </c>
      <c r="C41" s="116">
        <v>-13</v>
      </c>
      <c r="D41" s="116">
        <v>-0.8</v>
      </c>
      <c r="E41" s="116">
        <v>0</v>
      </c>
      <c r="F41" s="116">
        <v>2.41</v>
      </c>
      <c r="G41" s="116">
        <v>469.48</v>
      </c>
      <c r="H41" s="116">
        <v>11.87</v>
      </c>
      <c r="I41" s="116">
        <v>9.65</v>
      </c>
      <c r="J41" s="116">
        <v>0</v>
      </c>
      <c r="K41" s="116">
        <v>0</v>
      </c>
      <c r="L41" s="116">
        <v>0</v>
      </c>
      <c r="M41" s="116">
        <v>-1.1000000000000001</v>
      </c>
      <c r="N41" s="116">
        <v>0</v>
      </c>
      <c r="O41" s="116">
        <v>0</v>
      </c>
      <c r="P41" s="116">
        <v>-15</v>
      </c>
      <c r="Q41" s="116">
        <v>0</v>
      </c>
      <c r="R41" s="116">
        <v>0</v>
      </c>
      <c r="S41" s="116">
        <v>7.72</v>
      </c>
      <c r="T41" s="116">
        <v>0</v>
      </c>
      <c r="U41" s="116">
        <v>12.54</v>
      </c>
      <c r="V41" s="116">
        <v>0</v>
      </c>
      <c r="W41" s="116">
        <v>0</v>
      </c>
      <c r="X41" s="116">
        <v>0</v>
      </c>
      <c r="Y41" s="116">
        <v>-10</v>
      </c>
      <c r="Z41" s="116">
        <v>9.65</v>
      </c>
      <c r="AA41" s="116">
        <v>9.65</v>
      </c>
      <c r="AB41" s="116">
        <v>72.349999999999994</v>
      </c>
      <c r="AC41" s="116">
        <v>0</v>
      </c>
      <c r="AD41" s="116">
        <v>-9.5</v>
      </c>
      <c r="AE41" s="134">
        <v>0</v>
      </c>
      <c r="AF41" s="152"/>
      <c r="AG41" s="152"/>
      <c r="AH41" s="152"/>
    </row>
    <row r="42" spans="1:34">
      <c r="A42" s="116" t="s">
        <v>178</v>
      </c>
      <c r="B42" s="116">
        <v>-1.4</v>
      </c>
      <c r="C42" s="116">
        <v>-13</v>
      </c>
      <c r="D42" s="116">
        <v>-0.8</v>
      </c>
      <c r="E42" s="116">
        <v>0</v>
      </c>
      <c r="F42" s="116">
        <v>2.41</v>
      </c>
      <c r="G42" s="116">
        <v>192.93</v>
      </c>
      <c r="H42" s="116">
        <v>10.130000000000001</v>
      </c>
      <c r="I42" s="116">
        <v>9.65</v>
      </c>
      <c r="J42" s="116">
        <v>0</v>
      </c>
      <c r="K42" s="116">
        <v>0</v>
      </c>
      <c r="L42" s="116">
        <v>0</v>
      </c>
      <c r="M42" s="116">
        <v>-1.1000000000000001</v>
      </c>
      <c r="N42" s="116">
        <v>0</v>
      </c>
      <c r="O42" s="116">
        <v>0</v>
      </c>
      <c r="P42" s="116">
        <v>-15</v>
      </c>
      <c r="Q42" s="116">
        <v>0.57999999999999996</v>
      </c>
      <c r="R42" s="116">
        <v>0</v>
      </c>
      <c r="S42" s="116">
        <v>7.72</v>
      </c>
      <c r="T42" s="116">
        <v>0</v>
      </c>
      <c r="U42" s="116">
        <v>12.54</v>
      </c>
      <c r="V42" s="116">
        <v>0</v>
      </c>
      <c r="W42" s="116">
        <v>0</v>
      </c>
      <c r="X42" s="116">
        <v>0</v>
      </c>
      <c r="Y42" s="116">
        <v>0</v>
      </c>
      <c r="Z42" s="116">
        <v>9.65</v>
      </c>
      <c r="AA42" s="116">
        <v>9.65</v>
      </c>
      <c r="AB42" s="116">
        <v>72.349999999999994</v>
      </c>
      <c r="AC42" s="116">
        <v>0</v>
      </c>
      <c r="AD42" s="116">
        <v>-9.5</v>
      </c>
      <c r="AE42" s="134">
        <v>0</v>
      </c>
      <c r="AF42" s="152"/>
      <c r="AG42" s="152"/>
      <c r="AH42" s="152"/>
    </row>
    <row r="43" spans="1:34">
      <c r="A43" s="116" t="s">
        <v>179</v>
      </c>
      <c r="B43" s="116">
        <v>-1.4</v>
      </c>
      <c r="C43" s="116">
        <v>-13</v>
      </c>
      <c r="D43" s="116">
        <v>-0.8</v>
      </c>
      <c r="E43" s="116">
        <v>0</v>
      </c>
      <c r="F43" s="116">
        <v>2.41</v>
      </c>
      <c r="G43" s="116">
        <v>434.21</v>
      </c>
      <c r="H43" s="116">
        <v>0</v>
      </c>
      <c r="I43" s="116">
        <v>8.68</v>
      </c>
      <c r="J43" s="116">
        <v>0</v>
      </c>
      <c r="K43" s="116">
        <v>0</v>
      </c>
      <c r="L43" s="116">
        <v>0</v>
      </c>
      <c r="M43" s="116">
        <v>-1.1000000000000001</v>
      </c>
      <c r="N43" s="116">
        <v>-15</v>
      </c>
      <c r="O43" s="116">
        <v>0</v>
      </c>
      <c r="P43" s="116">
        <v>-15</v>
      </c>
      <c r="Q43" s="116">
        <v>6.08</v>
      </c>
      <c r="R43" s="116">
        <v>0</v>
      </c>
      <c r="S43" s="116">
        <v>7.72</v>
      </c>
      <c r="T43" s="116">
        <v>0</v>
      </c>
      <c r="U43" s="116">
        <v>12.54</v>
      </c>
      <c r="V43" s="116">
        <v>0</v>
      </c>
      <c r="W43" s="116">
        <v>0</v>
      </c>
      <c r="X43" s="116">
        <v>-6</v>
      </c>
      <c r="Y43" s="116">
        <v>0</v>
      </c>
      <c r="Z43" s="116">
        <v>0</v>
      </c>
      <c r="AA43" s="116">
        <v>9.65</v>
      </c>
      <c r="AB43" s="116">
        <v>72.349999999999994</v>
      </c>
      <c r="AC43" s="116">
        <v>0</v>
      </c>
      <c r="AD43" s="116">
        <v>-9.5</v>
      </c>
      <c r="AE43" s="134">
        <v>0</v>
      </c>
      <c r="AF43" s="152"/>
      <c r="AG43" s="152"/>
      <c r="AH43" s="152"/>
    </row>
    <row r="44" spans="1:34">
      <c r="A44" s="116" t="s">
        <v>180</v>
      </c>
      <c r="B44" s="116">
        <v>-1.4</v>
      </c>
      <c r="C44" s="116">
        <v>-23</v>
      </c>
      <c r="D44" s="116">
        <v>-0.8</v>
      </c>
      <c r="E44" s="116">
        <v>0</v>
      </c>
      <c r="F44" s="116">
        <v>2.41</v>
      </c>
      <c r="G44" s="116">
        <v>617.47</v>
      </c>
      <c r="H44" s="116">
        <v>0</v>
      </c>
      <c r="I44" s="116">
        <v>8.68</v>
      </c>
      <c r="J44" s="116">
        <v>0</v>
      </c>
      <c r="K44" s="116">
        <v>0</v>
      </c>
      <c r="L44" s="116">
        <v>0</v>
      </c>
      <c r="M44" s="116">
        <v>-1.1000000000000001</v>
      </c>
      <c r="N44" s="116">
        <v>0</v>
      </c>
      <c r="O44" s="116">
        <v>0</v>
      </c>
      <c r="P44" s="116">
        <v>-15</v>
      </c>
      <c r="Q44" s="116">
        <v>6.17</v>
      </c>
      <c r="R44" s="116">
        <v>0</v>
      </c>
      <c r="S44" s="116">
        <v>6.75</v>
      </c>
      <c r="T44" s="116">
        <v>0</v>
      </c>
      <c r="U44" s="116">
        <v>12.54</v>
      </c>
      <c r="V44" s="116">
        <v>0</v>
      </c>
      <c r="W44" s="116">
        <v>0</v>
      </c>
      <c r="X44" s="116">
        <v>-6</v>
      </c>
      <c r="Y44" s="116">
        <v>-20</v>
      </c>
      <c r="Z44" s="116">
        <v>0</v>
      </c>
      <c r="AA44" s="116">
        <v>9.65</v>
      </c>
      <c r="AB44" s="116">
        <v>72.349999999999994</v>
      </c>
      <c r="AC44" s="116">
        <v>0</v>
      </c>
      <c r="AD44" s="116">
        <v>-9.5</v>
      </c>
      <c r="AE44" s="134">
        <v>0</v>
      </c>
      <c r="AF44" s="152"/>
      <c r="AG44" s="152"/>
      <c r="AH44" s="152"/>
    </row>
    <row r="45" spans="1:34">
      <c r="A45" s="116" t="s">
        <v>181</v>
      </c>
      <c r="B45" s="116">
        <v>-1.4</v>
      </c>
      <c r="C45" s="116">
        <v>-13</v>
      </c>
      <c r="D45" s="116">
        <v>-0.8</v>
      </c>
      <c r="E45" s="116">
        <v>0</v>
      </c>
      <c r="F45" s="116">
        <v>2.41</v>
      </c>
      <c r="G45" s="116">
        <v>289.41000000000003</v>
      </c>
      <c r="H45" s="116">
        <v>0</v>
      </c>
      <c r="I45" s="116">
        <v>8.68</v>
      </c>
      <c r="J45" s="116">
        <v>0</v>
      </c>
      <c r="K45" s="116">
        <v>0</v>
      </c>
      <c r="L45" s="116">
        <v>0</v>
      </c>
      <c r="M45" s="116">
        <v>-1.1000000000000001</v>
      </c>
      <c r="N45" s="116">
        <v>0</v>
      </c>
      <c r="O45" s="116">
        <v>0</v>
      </c>
      <c r="P45" s="116">
        <v>-15</v>
      </c>
      <c r="Q45" s="116">
        <v>6.27</v>
      </c>
      <c r="R45" s="116">
        <v>0</v>
      </c>
      <c r="S45" s="116">
        <v>6.75</v>
      </c>
      <c r="T45" s="116">
        <v>0</v>
      </c>
      <c r="U45" s="116">
        <v>12.54</v>
      </c>
      <c r="V45" s="116">
        <v>0</v>
      </c>
      <c r="W45" s="116">
        <v>0</v>
      </c>
      <c r="X45" s="116">
        <v>-6</v>
      </c>
      <c r="Y45" s="116">
        <v>-30</v>
      </c>
      <c r="Z45" s="116">
        <v>0</v>
      </c>
      <c r="AA45" s="116">
        <v>9.65</v>
      </c>
      <c r="AB45" s="116">
        <v>38.590000000000003</v>
      </c>
      <c r="AC45" s="116">
        <v>0</v>
      </c>
      <c r="AD45" s="116">
        <v>-9.5</v>
      </c>
      <c r="AE45" s="134">
        <v>0</v>
      </c>
      <c r="AF45" s="152"/>
      <c r="AG45" s="152"/>
      <c r="AH45" s="152"/>
    </row>
    <row r="46" spans="1:34">
      <c r="A46" s="116" t="s">
        <v>182</v>
      </c>
      <c r="B46" s="116">
        <v>-1.4</v>
      </c>
      <c r="C46" s="116">
        <v>-13</v>
      </c>
      <c r="D46" s="116">
        <v>-0.8</v>
      </c>
      <c r="E46" s="116">
        <v>0</v>
      </c>
      <c r="F46" s="116">
        <v>2.41</v>
      </c>
      <c r="G46" s="116">
        <v>289.42</v>
      </c>
      <c r="H46" s="116">
        <v>0</v>
      </c>
      <c r="I46" s="116">
        <v>8.68</v>
      </c>
      <c r="J46" s="116">
        <v>0</v>
      </c>
      <c r="K46" s="116">
        <v>0</v>
      </c>
      <c r="L46" s="116">
        <v>0</v>
      </c>
      <c r="M46" s="116">
        <v>-1.1000000000000001</v>
      </c>
      <c r="N46" s="116">
        <v>0</v>
      </c>
      <c r="O46" s="116">
        <v>0</v>
      </c>
      <c r="P46" s="116">
        <v>-15</v>
      </c>
      <c r="Q46" s="116">
        <v>6.17</v>
      </c>
      <c r="R46" s="116">
        <v>0</v>
      </c>
      <c r="S46" s="116">
        <v>6.75</v>
      </c>
      <c r="T46" s="116">
        <v>0</v>
      </c>
      <c r="U46" s="116">
        <v>12.54</v>
      </c>
      <c r="V46" s="116">
        <v>0</v>
      </c>
      <c r="W46" s="116">
        <v>0</v>
      </c>
      <c r="X46" s="116">
        <v>-6</v>
      </c>
      <c r="Y46" s="116">
        <v>0</v>
      </c>
      <c r="Z46" s="116">
        <v>0</v>
      </c>
      <c r="AA46" s="116">
        <v>9.65</v>
      </c>
      <c r="AB46" s="116">
        <v>38.590000000000003</v>
      </c>
      <c r="AC46" s="116">
        <v>0</v>
      </c>
      <c r="AD46" s="116">
        <v>-9.5</v>
      </c>
      <c r="AE46" s="134">
        <v>0</v>
      </c>
      <c r="AF46" s="152"/>
      <c r="AG46" s="152"/>
      <c r="AH46" s="152"/>
    </row>
    <row r="47" spans="1:34">
      <c r="A47" s="116" t="s">
        <v>183</v>
      </c>
      <c r="B47" s="116">
        <v>-1.4</v>
      </c>
      <c r="C47" s="116">
        <v>-13</v>
      </c>
      <c r="D47" s="116">
        <v>-0.2</v>
      </c>
      <c r="E47" s="116">
        <v>0</v>
      </c>
      <c r="F47" s="116">
        <v>2.41</v>
      </c>
      <c r="G47" s="116">
        <v>289.39999999999998</v>
      </c>
      <c r="H47" s="116">
        <v>0</v>
      </c>
      <c r="I47" s="116">
        <v>9.65</v>
      </c>
      <c r="J47" s="116">
        <v>0</v>
      </c>
      <c r="K47" s="116">
        <v>0</v>
      </c>
      <c r="L47" s="116">
        <v>0</v>
      </c>
      <c r="M47" s="116">
        <v>-1.1000000000000001</v>
      </c>
      <c r="N47" s="116">
        <v>0</v>
      </c>
      <c r="O47" s="116">
        <v>0</v>
      </c>
      <c r="P47" s="116">
        <v>-15</v>
      </c>
      <c r="Q47" s="116">
        <v>6.37</v>
      </c>
      <c r="R47" s="116">
        <v>0</v>
      </c>
      <c r="S47" s="116">
        <v>6.75</v>
      </c>
      <c r="T47" s="116">
        <v>0</v>
      </c>
      <c r="U47" s="116">
        <v>12.54</v>
      </c>
      <c r="V47" s="116">
        <v>0</v>
      </c>
      <c r="W47" s="116">
        <v>67.53</v>
      </c>
      <c r="X47" s="116">
        <v>-6</v>
      </c>
      <c r="Y47" s="116">
        <v>0</v>
      </c>
      <c r="Z47" s="116">
        <v>0</v>
      </c>
      <c r="AA47" s="116">
        <v>9.65</v>
      </c>
      <c r="AB47" s="116">
        <v>38.590000000000003</v>
      </c>
      <c r="AC47" s="116">
        <v>0</v>
      </c>
      <c r="AD47" s="116">
        <v>-9.5</v>
      </c>
      <c r="AE47" s="134">
        <v>0</v>
      </c>
      <c r="AF47" s="152"/>
      <c r="AG47" s="152"/>
      <c r="AH47" s="152"/>
    </row>
    <row r="48" spans="1:34">
      <c r="A48" s="116" t="s">
        <v>184</v>
      </c>
      <c r="B48" s="116">
        <v>-1.4</v>
      </c>
      <c r="C48" s="116">
        <v>-13</v>
      </c>
      <c r="D48" s="116">
        <v>-0.2</v>
      </c>
      <c r="E48" s="116">
        <v>0</v>
      </c>
      <c r="F48" s="116">
        <v>2.41</v>
      </c>
      <c r="G48" s="116">
        <v>244.72</v>
      </c>
      <c r="H48" s="116">
        <v>0</v>
      </c>
      <c r="I48" s="116">
        <v>9.65</v>
      </c>
      <c r="J48" s="116">
        <v>0</v>
      </c>
      <c r="K48" s="116">
        <v>0</v>
      </c>
      <c r="L48" s="116">
        <v>0</v>
      </c>
      <c r="M48" s="116">
        <v>-1.1000000000000001</v>
      </c>
      <c r="N48" s="116">
        <v>0</v>
      </c>
      <c r="O48" s="116">
        <v>0</v>
      </c>
      <c r="P48" s="116">
        <v>-15</v>
      </c>
      <c r="Q48" s="116">
        <v>0</v>
      </c>
      <c r="R48" s="116">
        <v>0</v>
      </c>
      <c r="S48" s="116">
        <v>6.75</v>
      </c>
      <c r="T48" s="116">
        <v>0</v>
      </c>
      <c r="U48" s="116">
        <v>12.54</v>
      </c>
      <c r="V48" s="116">
        <v>0</v>
      </c>
      <c r="W48" s="116">
        <v>67.53</v>
      </c>
      <c r="X48" s="116">
        <v>-6</v>
      </c>
      <c r="Y48" s="116">
        <v>-20</v>
      </c>
      <c r="Z48" s="116">
        <v>0</v>
      </c>
      <c r="AA48" s="116">
        <v>9.65</v>
      </c>
      <c r="AB48" s="116">
        <v>38.590000000000003</v>
      </c>
      <c r="AC48" s="116">
        <v>0</v>
      </c>
      <c r="AD48" s="116">
        <v>-9.5</v>
      </c>
      <c r="AE48" s="134">
        <v>0</v>
      </c>
      <c r="AF48" s="152"/>
      <c r="AG48" s="152"/>
      <c r="AH48" s="152"/>
    </row>
    <row r="49" spans="1:34">
      <c r="A49" s="116" t="s">
        <v>185</v>
      </c>
      <c r="B49" s="116">
        <v>-1.4</v>
      </c>
      <c r="C49" s="116">
        <v>-19</v>
      </c>
      <c r="D49" s="116">
        <v>-0.2</v>
      </c>
      <c r="E49" s="116">
        <v>0</v>
      </c>
      <c r="F49" s="116">
        <v>2.41</v>
      </c>
      <c r="G49" s="116">
        <v>519.71</v>
      </c>
      <c r="H49" s="116">
        <v>0</v>
      </c>
      <c r="I49" s="116">
        <v>0</v>
      </c>
      <c r="J49" s="116">
        <v>0</v>
      </c>
      <c r="K49" s="116">
        <v>0</v>
      </c>
      <c r="L49" s="116">
        <v>0</v>
      </c>
      <c r="M49" s="116">
        <v>-1.1000000000000001</v>
      </c>
      <c r="N49" s="116">
        <v>0</v>
      </c>
      <c r="O49" s="116">
        <v>0</v>
      </c>
      <c r="P49" s="116">
        <v>-15</v>
      </c>
      <c r="Q49" s="116">
        <v>6.37</v>
      </c>
      <c r="R49" s="116">
        <v>0</v>
      </c>
      <c r="S49" s="116">
        <v>6.75</v>
      </c>
      <c r="T49" s="116">
        <v>0</v>
      </c>
      <c r="U49" s="116">
        <v>12.54</v>
      </c>
      <c r="V49" s="116">
        <v>0</v>
      </c>
      <c r="W49" s="116">
        <v>28.94</v>
      </c>
      <c r="X49" s="116">
        <v>-6</v>
      </c>
      <c r="Y49" s="116">
        <v>0</v>
      </c>
      <c r="Z49" s="116">
        <v>0</v>
      </c>
      <c r="AA49" s="116">
        <v>9.65</v>
      </c>
      <c r="AB49" s="116">
        <v>48.24</v>
      </c>
      <c r="AC49" s="116">
        <v>51.13</v>
      </c>
      <c r="AD49" s="116">
        <v>-9.5</v>
      </c>
      <c r="AE49" s="134">
        <v>0</v>
      </c>
      <c r="AF49" s="152"/>
      <c r="AG49" s="152"/>
      <c r="AH49" s="152"/>
    </row>
    <row r="50" spans="1:34">
      <c r="A50" s="116" t="s">
        <v>186</v>
      </c>
      <c r="B50" s="116">
        <v>-1.4</v>
      </c>
      <c r="C50" s="116">
        <v>-19</v>
      </c>
      <c r="D50" s="116">
        <v>-0.2</v>
      </c>
      <c r="E50" s="116">
        <v>0</v>
      </c>
      <c r="F50" s="116">
        <v>2.41</v>
      </c>
      <c r="G50" s="116">
        <v>425.86</v>
      </c>
      <c r="H50" s="116">
        <v>0</v>
      </c>
      <c r="I50" s="116">
        <v>0</v>
      </c>
      <c r="J50" s="116">
        <v>0</v>
      </c>
      <c r="K50" s="116">
        <v>0</v>
      </c>
      <c r="L50" s="116">
        <v>0</v>
      </c>
      <c r="M50" s="116">
        <v>-1.1000000000000001</v>
      </c>
      <c r="N50" s="116">
        <v>0</v>
      </c>
      <c r="O50" s="116">
        <v>0</v>
      </c>
      <c r="P50" s="116">
        <v>-15</v>
      </c>
      <c r="Q50" s="116">
        <v>6.46</v>
      </c>
      <c r="R50" s="116">
        <v>0</v>
      </c>
      <c r="S50" s="116">
        <v>6.75</v>
      </c>
      <c r="T50" s="116">
        <v>0</v>
      </c>
      <c r="U50" s="116">
        <v>12.54</v>
      </c>
      <c r="V50" s="116">
        <v>0</v>
      </c>
      <c r="W50" s="116">
        <v>28.94</v>
      </c>
      <c r="X50" s="116">
        <v>-6</v>
      </c>
      <c r="Y50" s="116">
        <v>0</v>
      </c>
      <c r="Z50" s="116">
        <v>0</v>
      </c>
      <c r="AA50" s="116">
        <v>9.65</v>
      </c>
      <c r="AB50" s="116">
        <v>48.24</v>
      </c>
      <c r="AC50" s="116">
        <v>51.13</v>
      </c>
      <c r="AD50" s="116">
        <v>-9.5</v>
      </c>
      <c r="AE50" s="134">
        <v>0</v>
      </c>
      <c r="AF50" s="152"/>
      <c r="AG50" s="152"/>
      <c r="AH50" s="152"/>
    </row>
    <row r="51" spans="1:34">
      <c r="A51" s="116" t="s">
        <v>187</v>
      </c>
      <c r="B51" s="116">
        <v>-1.4</v>
      </c>
      <c r="C51" s="116">
        <v>-13</v>
      </c>
      <c r="D51" s="116">
        <v>-0.2</v>
      </c>
      <c r="E51" s="116">
        <v>0</v>
      </c>
      <c r="F51" s="116">
        <v>2.41</v>
      </c>
      <c r="G51" s="116">
        <v>381.48</v>
      </c>
      <c r="H51" s="116">
        <v>0</v>
      </c>
      <c r="I51" s="116">
        <v>9.65</v>
      </c>
      <c r="J51" s="116">
        <v>0</v>
      </c>
      <c r="K51" s="116">
        <v>0</v>
      </c>
      <c r="L51" s="116">
        <v>0</v>
      </c>
      <c r="M51" s="116">
        <v>-1.1000000000000001</v>
      </c>
      <c r="N51" s="116">
        <v>0</v>
      </c>
      <c r="O51" s="116">
        <v>0</v>
      </c>
      <c r="P51" s="116">
        <v>-15</v>
      </c>
      <c r="Q51" s="116">
        <v>6.27</v>
      </c>
      <c r="R51" s="116">
        <v>0</v>
      </c>
      <c r="S51" s="116">
        <v>7.72</v>
      </c>
      <c r="T51" s="116">
        <v>3.86</v>
      </c>
      <c r="U51" s="116">
        <v>12.54</v>
      </c>
      <c r="V51" s="116">
        <v>0</v>
      </c>
      <c r="W51" s="116">
        <v>28.94</v>
      </c>
      <c r="X51" s="116">
        <v>-6</v>
      </c>
      <c r="Y51" s="116">
        <v>-35</v>
      </c>
      <c r="Z51" s="116">
        <v>0</v>
      </c>
      <c r="AA51" s="116">
        <v>9.65</v>
      </c>
      <c r="AB51" s="116">
        <v>48.24</v>
      </c>
      <c r="AC51" s="116">
        <v>51.13</v>
      </c>
      <c r="AD51" s="116">
        <v>-9.6</v>
      </c>
      <c r="AE51" s="134">
        <v>0</v>
      </c>
      <c r="AF51" s="152"/>
      <c r="AG51" s="152"/>
      <c r="AH51" s="152"/>
    </row>
    <row r="52" spans="1:34">
      <c r="A52" s="116" t="s">
        <v>188</v>
      </c>
      <c r="B52" s="116">
        <v>-1.4</v>
      </c>
      <c r="C52" s="116">
        <v>-13</v>
      </c>
      <c r="D52" s="116">
        <v>-0.2</v>
      </c>
      <c r="E52" s="116">
        <v>0</v>
      </c>
      <c r="F52" s="116">
        <v>2.41</v>
      </c>
      <c r="G52" s="116">
        <v>365.02</v>
      </c>
      <c r="H52" s="116">
        <v>0</v>
      </c>
      <c r="I52" s="116">
        <v>9.65</v>
      </c>
      <c r="J52" s="116">
        <v>0</v>
      </c>
      <c r="K52" s="116">
        <v>0</v>
      </c>
      <c r="L52" s="116">
        <v>0</v>
      </c>
      <c r="M52" s="116">
        <v>-1.1000000000000001</v>
      </c>
      <c r="N52" s="116">
        <v>0</v>
      </c>
      <c r="O52" s="116">
        <v>0</v>
      </c>
      <c r="P52" s="116">
        <v>-15</v>
      </c>
      <c r="Q52" s="116">
        <v>6.46</v>
      </c>
      <c r="R52" s="116">
        <v>0</v>
      </c>
      <c r="S52" s="116">
        <v>7.72</v>
      </c>
      <c r="T52" s="116">
        <v>3.86</v>
      </c>
      <c r="U52" s="116">
        <v>12.54</v>
      </c>
      <c r="V52" s="116">
        <v>0</v>
      </c>
      <c r="W52" s="116">
        <v>28.94</v>
      </c>
      <c r="X52" s="116">
        <v>-6</v>
      </c>
      <c r="Y52" s="116">
        <v>-30</v>
      </c>
      <c r="Z52" s="116">
        <v>0</v>
      </c>
      <c r="AA52" s="116">
        <v>9.65</v>
      </c>
      <c r="AB52" s="116">
        <v>48.24</v>
      </c>
      <c r="AC52" s="116">
        <v>51.13</v>
      </c>
      <c r="AD52" s="116">
        <v>-9.6</v>
      </c>
      <c r="AE52" s="134">
        <v>0</v>
      </c>
      <c r="AF52" s="152"/>
      <c r="AG52" s="152"/>
      <c r="AH52" s="152"/>
    </row>
    <row r="53" spans="1:34">
      <c r="A53" s="116" t="s">
        <v>189</v>
      </c>
      <c r="B53" s="116">
        <v>-1.4</v>
      </c>
      <c r="C53" s="116">
        <v>-13</v>
      </c>
      <c r="D53" s="116">
        <v>-0.2</v>
      </c>
      <c r="E53" s="116">
        <v>0</v>
      </c>
      <c r="F53" s="116">
        <v>2.41</v>
      </c>
      <c r="G53" s="116">
        <v>386.78</v>
      </c>
      <c r="H53" s="116">
        <v>0</v>
      </c>
      <c r="I53" s="116">
        <v>9.65</v>
      </c>
      <c r="J53" s="116">
        <v>0</v>
      </c>
      <c r="K53" s="116">
        <v>0</v>
      </c>
      <c r="L53" s="116">
        <v>0</v>
      </c>
      <c r="M53" s="116">
        <v>-1.1000000000000001</v>
      </c>
      <c r="N53" s="116">
        <v>0</v>
      </c>
      <c r="O53" s="116">
        <v>0</v>
      </c>
      <c r="P53" s="116">
        <v>-15</v>
      </c>
      <c r="Q53" s="116">
        <v>6.37</v>
      </c>
      <c r="R53" s="116">
        <v>0</v>
      </c>
      <c r="S53" s="116">
        <v>7.72</v>
      </c>
      <c r="T53" s="116">
        <v>3.86</v>
      </c>
      <c r="U53" s="116">
        <v>12.54</v>
      </c>
      <c r="V53" s="116">
        <v>0</v>
      </c>
      <c r="W53" s="116">
        <v>28.94</v>
      </c>
      <c r="X53" s="116">
        <v>-6</v>
      </c>
      <c r="Y53" s="116">
        <v>-20</v>
      </c>
      <c r="Z53" s="116">
        <v>0</v>
      </c>
      <c r="AA53" s="116">
        <v>9.65</v>
      </c>
      <c r="AB53" s="116">
        <v>48.24</v>
      </c>
      <c r="AC53" s="116">
        <v>52.09</v>
      </c>
      <c r="AD53" s="116">
        <v>-9.6</v>
      </c>
      <c r="AE53" s="134">
        <v>0</v>
      </c>
      <c r="AF53" s="152"/>
      <c r="AG53" s="152"/>
      <c r="AH53" s="152"/>
    </row>
    <row r="54" spans="1:34">
      <c r="A54" s="116" t="s">
        <v>190</v>
      </c>
      <c r="B54" s="116">
        <v>-1.4</v>
      </c>
      <c r="C54" s="116">
        <v>-13</v>
      </c>
      <c r="D54" s="116">
        <v>-0.2</v>
      </c>
      <c r="E54" s="116">
        <v>0</v>
      </c>
      <c r="F54" s="116">
        <v>2.41</v>
      </c>
      <c r="G54" s="116">
        <v>297.79000000000002</v>
      </c>
      <c r="H54" s="116">
        <v>0</v>
      </c>
      <c r="I54" s="116">
        <v>9.65</v>
      </c>
      <c r="J54" s="116">
        <v>0</v>
      </c>
      <c r="K54" s="116">
        <v>0</v>
      </c>
      <c r="L54" s="116">
        <v>0</v>
      </c>
      <c r="M54" s="116">
        <v>-1.1000000000000001</v>
      </c>
      <c r="N54" s="116">
        <v>0</v>
      </c>
      <c r="O54" s="116">
        <v>0</v>
      </c>
      <c r="P54" s="116">
        <v>-15</v>
      </c>
      <c r="Q54" s="116">
        <v>6.46</v>
      </c>
      <c r="R54" s="116">
        <v>0</v>
      </c>
      <c r="S54" s="116">
        <v>7.72</v>
      </c>
      <c r="T54" s="116">
        <v>3.86</v>
      </c>
      <c r="U54" s="116">
        <v>12.54</v>
      </c>
      <c r="V54" s="116">
        <v>0</v>
      </c>
      <c r="W54" s="116">
        <v>28.94</v>
      </c>
      <c r="X54" s="116">
        <v>-6</v>
      </c>
      <c r="Y54" s="116">
        <v>0</v>
      </c>
      <c r="Z54" s="116">
        <v>0</v>
      </c>
      <c r="AA54" s="116">
        <v>9.65</v>
      </c>
      <c r="AB54" s="116">
        <v>48.24</v>
      </c>
      <c r="AC54" s="116">
        <v>51.13</v>
      </c>
      <c r="AD54" s="116">
        <v>-9.6</v>
      </c>
      <c r="AE54" s="134">
        <v>0</v>
      </c>
      <c r="AF54" s="152"/>
      <c r="AG54" s="152"/>
      <c r="AH54" s="152"/>
    </row>
    <row r="55" spans="1:34">
      <c r="A55" s="116" t="s">
        <v>191</v>
      </c>
      <c r="B55" s="116">
        <v>-1.4</v>
      </c>
      <c r="C55" s="116">
        <v>-13</v>
      </c>
      <c r="D55" s="116">
        <v>-0.8</v>
      </c>
      <c r="E55" s="116">
        <v>0</v>
      </c>
      <c r="F55" s="116">
        <v>2.41</v>
      </c>
      <c r="G55" s="116">
        <v>183.27</v>
      </c>
      <c r="H55" s="116">
        <v>0</v>
      </c>
      <c r="I55" s="116">
        <v>9.65</v>
      </c>
      <c r="J55" s="116">
        <v>0</v>
      </c>
      <c r="K55" s="116">
        <v>0</v>
      </c>
      <c r="L55" s="116">
        <v>0</v>
      </c>
      <c r="M55" s="116">
        <v>-1.1000000000000001</v>
      </c>
      <c r="N55" s="116">
        <v>0</v>
      </c>
      <c r="O55" s="116">
        <v>0</v>
      </c>
      <c r="P55" s="116">
        <v>-15</v>
      </c>
      <c r="Q55" s="116">
        <v>6.46</v>
      </c>
      <c r="R55" s="116">
        <v>0</v>
      </c>
      <c r="S55" s="116">
        <v>7.72</v>
      </c>
      <c r="T55" s="116">
        <v>3.86</v>
      </c>
      <c r="U55" s="116">
        <v>12.54</v>
      </c>
      <c r="V55" s="116">
        <v>0</v>
      </c>
      <c r="W55" s="116">
        <v>28.94</v>
      </c>
      <c r="X55" s="116">
        <v>-10</v>
      </c>
      <c r="Y55" s="116">
        <v>-35</v>
      </c>
      <c r="Z55" s="116">
        <v>0</v>
      </c>
      <c r="AA55" s="116">
        <v>9.65</v>
      </c>
      <c r="AB55" s="116">
        <v>48.24</v>
      </c>
      <c r="AC55" s="116">
        <v>52.09</v>
      </c>
      <c r="AD55" s="116">
        <v>-9.6</v>
      </c>
      <c r="AE55" s="134">
        <v>0</v>
      </c>
      <c r="AF55" s="152"/>
      <c r="AG55" s="152"/>
      <c r="AH55" s="152"/>
    </row>
    <row r="56" spans="1:34">
      <c r="A56" s="116" t="s">
        <v>192</v>
      </c>
      <c r="B56" s="116">
        <v>-1.4</v>
      </c>
      <c r="C56" s="116">
        <v>-19</v>
      </c>
      <c r="D56" s="116">
        <v>-0.8</v>
      </c>
      <c r="E56" s="116">
        <v>0</v>
      </c>
      <c r="F56" s="116">
        <v>2.41</v>
      </c>
      <c r="G56" s="116">
        <v>181.16</v>
      </c>
      <c r="H56" s="116">
        <v>0</v>
      </c>
      <c r="I56" s="116">
        <v>9.65</v>
      </c>
      <c r="J56" s="116">
        <v>0</v>
      </c>
      <c r="K56" s="116">
        <v>0</v>
      </c>
      <c r="L56" s="116">
        <v>0</v>
      </c>
      <c r="M56" s="116">
        <v>-1.1000000000000001</v>
      </c>
      <c r="N56" s="116">
        <v>0</v>
      </c>
      <c r="O56" s="116">
        <v>0</v>
      </c>
      <c r="P56" s="116">
        <v>-15</v>
      </c>
      <c r="Q56" s="116">
        <v>6.37</v>
      </c>
      <c r="R56" s="116">
        <v>0</v>
      </c>
      <c r="S56" s="116">
        <v>7.72</v>
      </c>
      <c r="T56" s="116">
        <v>3.86</v>
      </c>
      <c r="U56" s="116">
        <v>12.54</v>
      </c>
      <c r="V56" s="116">
        <v>0</v>
      </c>
      <c r="W56" s="116">
        <v>28.94</v>
      </c>
      <c r="X56" s="116">
        <v>-10</v>
      </c>
      <c r="Y56" s="116">
        <v>-38</v>
      </c>
      <c r="Z56" s="116">
        <v>0</v>
      </c>
      <c r="AA56" s="116">
        <v>9.65</v>
      </c>
      <c r="AB56" s="116">
        <v>48.24</v>
      </c>
      <c r="AC56" s="116">
        <v>51.13</v>
      </c>
      <c r="AD56" s="116">
        <v>-9.6</v>
      </c>
      <c r="AE56" s="134">
        <v>0</v>
      </c>
      <c r="AF56" s="152"/>
      <c r="AG56" s="152"/>
      <c r="AH56" s="152"/>
    </row>
    <row r="57" spans="1:34">
      <c r="A57" s="116" t="s">
        <v>193</v>
      </c>
      <c r="B57" s="116">
        <v>-1.4</v>
      </c>
      <c r="C57" s="116">
        <v>-19</v>
      </c>
      <c r="D57" s="116">
        <v>-0.8</v>
      </c>
      <c r="E57" s="116">
        <v>0</v>
      </c>
      <c r="F57" s="116">
        <v>2.41</v>
      </c>
      <c r="G57" s="116">
        <v>133.13</v>
      </c>
      <c r="H57" s="116">
        <v>0</v>
      </c>
      <c r="I57" s="116">
        <v>0</v>
      </c>
      <c r="J57" s="116">
        <v>0</v>
      </c>
      <c r="K57" s="116">
        <v>0</v>
      </c>
      <c r="L57" s="116">
        <v>0</v>
      </c>
      <c r="M57" s="116">
        <v>-1.1000000000000001</v>
      </c>
      <c r="N57" s="116">
        <v>0</v>
      </c>
      <c r="O57" s="116">
        <v>0</v>
      </c>
      <c r="P57" s="116">
        <v>-15</v>
      </c>
      <c r="Q57" s="116">
        <v>6.27</v>
      </c>
      <c r="R57" s="116">
        <v>0</v>
      </c>
      <c r="S57" s="116">
        <v>6.75</v>
      </c>
      <c r="T57" s="116">
        <v>3.86</v>
      </c>
      <c r="U57" s="116">
        <v>12.54</v>
      </c>
      <c r="V57" s="116">
        <v>0</v>
      </c>
      <c r="W57" s="116">
        <v>28.94</v>
      </c>
      <c r="X57" s="116">
        <v>-10</v>
      </c>
      <c r="Y57" s="116">
        <v>-40</v>
      </c>
      <c r="Z57" s="116">
        <v>0</v>
      </c>
      <c r="AA57" s="116">
        <v>9.65</v>
      </c>
      <c r="AB57" s="116">
        <v>48.24</v>
      </c>
      <c r="AC57" s="116">
        <v>51.13</v>
      </c>
      <c r="AD57" s="116">
        <v>-9.6</v>
      </c>
      <c r="AE57" s="134">
        <v>0</v>
      </c>
      <c r="AF57" s="152"/>
      <c r="AG57" s="152"/>
      <c r="AH57" s="152"/>
    </row>
    <row r="58" spans="1:34">
      <c r="A58" s="116" t="s">
        <v>194</v>
      </c>
      <c r="B58" s="116">
        <v>-1.4</v>
      </c>
      <c r="C58" s="116">
        <v>-13</v>
      </c>
      <c r="D58" s="116">
        <v>-0.8</v>
      </c>
      <c r="E58" s="116">
        <v>0</v>
      </c>
      <c r="F58" s="116">
        <v>2.41</v>
      </c>
      <c r="G58" s="116">
        <v>123.18</v>
      </c>
      <c r="H58" s="116">
        <v>0</v>
      </c>
      <c r="I58" s="116">
        <v>0</v>
      </c>
      <c r="J58" s="116">
        <v>0</v>
      </c>
      <c r="K58" s="116">
        <v>0</v>
      </c>
      <c r="L58" s="116">
        <v>0</v>
      </c>
      <c r="M58" s="116">
        <v>-1.1000000000000001</v>
      </c>
      <c r="N58" s="116">
        <v>0</v>
      </c>
      <c r="O58" s="116">
        <v>0</v>
      </c>
      <c r="P58" s="116">
        <v>-15</v>
      </c>
      <c r="Q58" s="116">
        <v>6.08</v>
      </c>
      <c r="R58" s="116">
        <v>0</v>
      </c>
      <c r="S58" s="116">
        <v>6.75</v>
      </c>
      <c r="T58" s="116">
        <v>3.86</v>
      </c>
      <c r="U58" s="116">
        <v>12.54</v>
      </c>
      <c r="V58" s="116">
        <v>0</v>
      </c>
      <c r="W58" s="116">
        <v>28.94</v>
      </c>
      <c r="X58" s="116">
        <v>-10</v>
      </c>
      <c r="Y58" s="116">
        <v>-40</v>
      </c>
      <c r="Z58" s="116">
        <v>0</v>
      </c>
      <c r="AA58" s="116">
        <v>9.65</v>
      </c>
      <c r="AB58" s="116">
        <v>48.24</v>
      </c>
      <c r="AC58" s="116">
        <v>52.09</v>
      </c>
      <c r="AD58" s="116">
        <v>-9.6</v>
      </c>
      <c r="AE58" s="134">
        <v>0</v>
      </c>
      <c r="AF58" s="152"/>
      <c r="AG58" s="152"/>
      <c r="AH58" s="152"/>
    </row>
    <row r="59" spans="1:34">
      <c r="A59" s="116" t="s">
        <v>195</v>
      </c>
      <c r="B59" s="116">
        <v>-1.4</v>
      </c>
      <c r="C59" s="116">
        <v>-13</v>
      </c>
      <c r="D59" s="116">
        <v>-0.8</v>
      </c>
      <c r="E59" s="116">
        <v>0</v>
      </c>
      <c r="F59" s="116">
        <v>2.41</v>
      </c>
      <c r="G59" s="116">
        <v>9.11</v>
      </c>
      <c r="H59" s="116">
        <v>0</v>
      </c>
      <c r="I59" s="116">
        <v>10.61</v>
      </c>
      <c r="J59" s="116">
        <v>0</v>
      </c>
      <c r="K59" s="116">
        <v>0</v>
      </c>
      <c r="L59" s="116">
        <v>0</v>
      </c>
      <c r="M59" s="116">
        <v>-1.1000000000000001</v>
      </c>
      <c r="N59" s="116">
        <v>0</v>
      </c>
      <c r="O59" s="116">
        <v>0</v>
      </c>
      <c r="P59" s="116">
        <v>-15</v>
      </c>
      <c r="Q59" s="116">
        <v>6.08</v>
      </c>
      <c r="R59" s="116">
        <v>0</v>
      </c>
      <c r="S59" s="116">
        <v>6.75</v>
      </c>
      <c r="T59" s="116">
        <v>3.86</v>
      </c>
      <c r="U59" s="116">
        <v>12.54</v>
      </c>
      <c r="V59" s="116">
        <v>0</v>
      </c>
      <c r="W59" s="116">
        <v>28.94</v>
      </c>
      <c r="X59" s="116">
        <v>-10</v>
      </c>
      <c r="Y59" s="116">
        <v>-40</v>
      </c>
      <c r="Z59" s="116">
        <v>0</v>
      </c>
      <c r="AA59" s="116">
        <v>9.65</v>
      </c>
      <c r="AB59" s="116">
        <v>48.24</v>
      </c>
      <c r="AC59" s="116">
        <v>33.76</v>
      </c>
      <c r="AD59" s="116">
        <v>-9.6</v>
      </c>
      <c r="AE59" s="134">
        <v>0</v>
      </c>
      <c r="AF59" s="152"/>
      <c r="AG59" s="152"/>
      <c r="AH59" s="152"/>
    </row>
    <row r="60" spans="1:34">
      <c r="A60" s="116" t="s">
        <v>196</v>
      </c>
      <c r="B60" s="116">
        <v>-1.4</v>
      </c>
      <c r="C60" s="116">
        <v>-13</v>
      </c>
      <c r="D60" s="116">
        <v>-0.8</v>
      </c>
      <c r="E60" s="116">
        <v>0</v>
      </c>
      <c r="F60" s="116">
        <v>2.41</v>
      </c>
      <c r="G60" s="116">
        <v>0</v>
      </c>
      <c r="H60" s="116">
        <v>0</v>
      </c>
      <c r="I60" s="116">
        <v>10.61</v>
      </c>
      <c r="J60" s="116">
        <v>0</v>
      </c>
      <c r="K60" s="116">
        <v>0</v>
      </c>
      <c r="L60" s="116">
        <v>0</v>
      </c>
      <c r="M60" s="116">
        <v>-1.1000000000000001</v>
      </c>
      <c r="N60" s="116">
        <v>0</v>
      </c>
      <c r="O60" s="116">
        <v>0</v>
      </c>
      <c r="P60" s="116">
        <v>-15</v>
      </c>
      <c r="Q60" s="116">
        <v>0</v>
      </c>
      <c r="R60" s="116">
        <v>0</v>
      </c>
      <c r="S60" s="116">
        <v>6.75</v>
      </c>
      <c r="T60" s="116">
        <v>3.86</v>
      </c>
      <c r="U60" s="116">
        <v>12.54</v>
      </c>
      <c r="V60" s="116">
        <v>0</v>
      </c>
      <c r="W60" s="116">
        <v>28.94</v>
      </c>
      <c r="X60" s="116">
        <v>-10</v>
      </c>
      <c r="Y60" s="116">
        <v>-15</v>
      </c>
      <c r="Z60" s="116">
        <v>0</v>
      </c>
      <c r="AA60" s="116">
        <v>9.65</v>
      </c>
      <c r="AB60" s="116">
        <v>48.24</v>
      </c>
      <c r="AC60" s="116">
        <v>0</v>
      </c>
      <c r="AD60" s="116">
        <v>-9.6</v>
      </c>
      <c r="AE60" s="134">
        <v>0</v>
      </c>
      <c r="AF60" s="152"/>
      <c r="AG60" s="152"/>
      <c r="AH60" s="152"/>
    </row>
    <row r="61" spans="1:34">
      <c r="A61" s="116" t="s">
        <v>197</v>
      </c>
      <c r="B61" s="116">
        <v>-1.4</v>
      </c>
      <c r="C61" s="116">
        <v>-13</v>
      </c>
      <c r="D61" s="116">
        <v>-0.5</v>
      </c>
      <c r="E61" s="116">
        <v>0</v>
      </c>
      <c r="F61" s="116">
        <v>2.41</v>
      </c>
      <c r="G61" s="116">
        <v>-151.13</v>
      </c>
      <c r="H61" s="116">
        <v>0</v>
      </c>
      <c r="I61" s="116">
        <v>10.61</v>
      </c>
      <c r="J61" s="116">
        <v>0</v>
      </c>
      <c r="K61" s="116">
        <v>0</v>
      </c>
      <c r="L61" s="116">
        <v>0</v>
      </c>
      <c r="M61" s="116">
        <v>-1.1000000000000001</v>
      </c>
      <c r="N61" s="116">
        <v>0</v>
      </c>
      <c r="O61" s="116">
        <v>0</v>
      </c>
      <c r="P61" s="116">
        <v>-15</v>
      </c>
      <c r="Q61" s="116">
        <v>0</v>
      </c>
      <c r="R61" s="116">
        <v>0</v>
      </c>
      <c r="S61" s="116">
        <v>6.75</v>
      </c>
      <c r="T61" s="116">
        <v>3.86</v>
      </c>
      <c r="U61" s="116">
        <v>12.54</v>
      </c>
      <c r="V61" s="116">
        <v>0</v>
      </c>
      <c r="W61" s="116">
        <v>28.94</v>
      </c>
      <c r="X61" s="116">
        <v>-10</v>
      </c>
      <c r="Y61" s="116">
        <v>0</v>
      </c>
      <c r="Z61" s="116">
        <v>0</v>
      </c>
      <c r="AA61" s="116">
        <v>9.65</v>
      </c>
      <c r="AB61" s="116">
        <v>48.24</v>
      </c>
      <c r="AC61" s="116">
        <v>0</v>
      </c>
      <c r="AD61" s="116">
        <v>-9.6</v>
      </c>
      <c r="AE61" s="134">
        <v>0</v>
      </c>
      <c r="AF61" s="152"/>
      <c r="AG61" s="152"/>
      <c r="AH61" s="152"/>
    </row>
    <row r="62" spans="1:34">
      <c r="A62" s="116" t="s">
        <v>198</v>
      </c>
      <c r="B62" s="116">
        <v>-1.4</v>
      </c>
      <c r="C62" s="116">
        <v>-23</v>
      </c>
      <c r="D62" s="116">
        <v>-0.5</v>
      </c>
      <c r="E62" s="116">
        <v>0</v>
      </c>
      <c r="F62" s="116">
        <v>2.41</v>
      </c>
      <c r="G62" s="116">
        <v>-452</v>
      </c>
      <c r="H62" s="116">
        <v>0</v>
      </c>
      <c r="I62" s="116">
        <v>10.61</v>
      </c>
      <c r="J62" s="116">
        <v>0</v>
      </c>
      <c r="K62" s="116">
        <v>0</v>
      </c>
      <c r="L62" s="116">
        <v>0</v>
      </c>
      <c r="M62" s="116">
        <v>-1.1000000000000001</v>
      </c>
      <c r="N62" s="116">
        <v>0</v>
      </c>
      <c r="O62" s="116">
        <v>0</v>
      </c>
      <c r="P62" s="116">
        <v>-15</v>
      </c>
      <c r="Q62" s="116">
        <v>0</v>
      </c>
      <c r="R62" s="116">
        <v>0</v>
      </c>
      <c r="S62" s="116">
        <v>0</v>
      </c>
      <c r="T62" s="116">
        <v>3.86</v>
      </c>
      <c r="U62" s="116">
        <v>12.54</v>
      </c>
      <c r="V62" s="116">
        <v>0</v>
      </c>
      <c r="W62" s="116">
        <v>28.94</v>
      </c>
      <c r="X62" s="116">
        <v>-10</v>
      </c>
      <c r="Y62" s="116">
        <v>-30</v>
      </c>
      <c r="Z62" s="116">
        <v>0</v>
      </c>
      <c r="AA62" s="116">
        <v>9.65</v>
      </c>
      <c r="AB62" s="116">
        <v>0</v>
      </c>
      <c r="AC62" s="116">
        <v>0</v>
      </c>
      <c r="AD62" s="116">
        <v>-9.6</v>
      </c>
      <c r="AE62" s="134">
        <v>0</v>
      </c>
      <c r="AF62" s="152"/>
      <c r="AG62" s="152"/>
      <c r="AH62" s="152"/>
    </row>
    <row r="63" spans="1:34">
      <c r="A63" s="116" t="s">
        <v>199</v>
      </c>
      <c r="B63" s="116">
        <v>-1.4</v>
      </c>
      <c r="C63" s="116">
        <v>-13</v>
      </c>
      <c r="D63" s="116">
        <v>-0.5</v>
      </c>
      <c r="E63" s="116">
        <v>0</v>
      </c>
      <c r="F63" s="116">
        <v>2.41</v>
      </c>
      <c r="G63" s="116">
        <v>-553.09</v>
      </c>
      <c r="H63" s="116">
        <v>0</v>
      </c>
      <c r="I63" s="116">
        <v>10.61</v>
      </c>
      <c r="J63" s="116">
        <v>0</v>
      </c>
      <c r="K63" s="116">
        <v>0</v>
      </c>
      <c r="L63" s="116">
        <v>0</v>
      </c>
      <c r="M63" s="116">
        <v>-1.1000000000000001</v>
      </c>
      <c r="N63" s="116">
        <v>0</v>
      </c>
      <c r="O63" s="116">
        <v>0</v>
      </c>
      <c r="P63" s="116">
        <v>-15</v>
      </c>
      <c r="Q63" s="116">
        <v>0</v>
      </c>
      <c r="R63" s="116">
        <v>0</v>
      </c>
      <c r="S63" s="116">
        <v>0</v>
      </c>
      <c r="T63" s="116">
        <v>3.86</v>
      </c>
      <c r="U63" s="116">
        <v>0</v>
      </c>
      <c r="V63" s="116">
        <v>-4</v>
      </c>
      <c r="W63" s="116">
        <v>0</v>
      </c>
      <c r="X63" s="116">
        <v>-5</v>
      </c>
      <c r="Y63" s="116">
        <v>-20</v>
      </c>
      <c r="Z63" s="116">
        <v>0</v>
      </c>
      <c r="AA63" s="116">
        <v>9.65</v>
      </c>
      <c r="AB63" s="116">
        <v>0</v>
      </c>
      <c r="AC63" s="116">
        <v>0</v>
      </c>
      <c r="AD63" s="116">
        <v>-9.6</v>
      </c>
      <c r="AE63" s="134">
        <v>0</v>
      </c>
      <c r="AF63" s="152"/>
      <c r="AG63" s="152"/>
      <c r="AH63" s="152"/>
    </row>
    <row r="64" spans="1:34">
      <c r="A64" s="116" t="s">
        <v>200</v>
      </c>
      <c r="B64" s="116">
        <v>-1.4</v>
      </c>
      <c r="C64" s="116">
        <v>-13</v>
      </c>
      <c r="D64" s="116">
        <v>-0.5</v>
      </c>
      <c r="E64" s="116">
        <v>0</v>
      </c>
      <c r="F64" s="116">
        <v>2.3199999999999998</v>
      </c>
      <c r="G64" s="116">
        <v>-553.33000000000004</v>
      </c>
      <c r="H64" s="116">
        <v>0</v>
      </c>
      <c r="I64" s="116">
        <v>10.62</v>
      </c>
      <c r="J64" s="116">
        <v>0</v>
      </c>
      <c r="K64" s="116">
        <v>0</v>
      </c>
      <c r="L64" s="116">
        <v>0</v>
      </c>
      <c r="M64" s="116">
        <v>-1.1000000000000001</v>
      </c>
      <c r="N64" s="116">
        <v>0</v>
      </c>
      <c r="O64" s="116">
        <v>0</v>
      </c>
      <c r="P64" s="116">
        <v>-15</v>
      </c>
      <c r="Q64" s="116">
        <v>0</v>
      </c>
      <c r="R64" s="116">
        <v>0</v>
      </c>
      <c r="S64" s="116">
        <v>0</v>
      </c>
      <c r="T64" s="116">
        <v>3.71</v>
      </c>
      <c r="U64" s="116">
        <v>0</v>
      </c>
      <c r="V64" s="116">
        <v>-4</v>
      </c>
      <c r="W64" s="116">
        <v>0</v>
      </c>
      <c r="X64" s="116">
        <v>-5</v>
      </c>
      <c r="Y64" s="116">
        <v>0</v>
      </c>
      <c r="Z64" s="116">
        <v>0</v>
      </c>
      <c r="AA64" s="116">
        <v>9.65</v>
      </c>
      <c r="AB64" s="116">
        <v>0</v>
      </c>
      <c r="AC64" s="116">
        <v>0</v>
      </c>
      <c r="AD64" s="116">
        <v>-9.6</v>
      </c>
      <c r="AE64" s="134">
        <v>0</v>
      </c>
      <c r="AF64" s="152"/>
      <c r="AG64" s="152"/>
      <c r="AH64" s="152"/>
    </row>
    <row r="65" spans="1:34">
      <c r="A65" s="116" t="s">
        <v>201</v>
      </c>
      <c r="B65" s="116">
        <v>-2.2999999999999998</v>
      </c>
      <c r="C65" s="116">
        <v>-8</v>
      </c>
      <c r="D65" s="116">
        <v>-0.5</v>
      </c>
      <c r="E65" s="116">
        <v>0</v>
      </c>
      <c r="F65" s="116">
        <v>0</v>
      </c>
      <c r="G65" s="116">
        <v>-310</v>
      </c>
      <c r="H65" s="116">
        <v>0</v>
      </c>
      <c r="I65" s="116">
        <v>10.61</v>
      </c>
      <c r="J65" s="116">
        <v>0</v>
      </c>
      <c r="K65" s="116">
        <v>0</v>
      </c>
      <c r="L65" s="116">
        <v>0</v>
      </c>
      <c r="M65" s="116">
        <v>-1.1000000000000001</v>
      </c>
      <c r="N65" s="116">
        <v>0</v>
      </c>
      <c r="O65" s="116">
        <v>0</v>
      </c>
      <c r="P65" s="116">
        <v>-15</v>
      </c>
      <c r="Q65" s="116">
        <v>-1.5</v>
      </c>
      <c r="R65" s="116">
        <v>0</v>
      </c>
      <c r="S65" s="116">
        <v>0</v>
      </c>
      <c r="T65" s="116">
        <v>0</v>
      </c>
      <c r="U65" s="116">
        <v>0</v>
      </c>
      <c r="V65" s="116">
        <v>-4</v>
      </c>
      <c r="W65" s="116">
        <v>0</v>
      </c>
      <c r="X65" s="116">
        <v>-5</v>
      </c>
      <c r="Y65" s="116">
        <v>0</v>
      </c>
      <c r="Z65" s="116">
        <v>0</v>
      </c>
      <c r="AA65" s="116">
        <v>9.65</v>
      </c>
      <c r="AB65" s="116">
        <v>0</v>
      </c>
      <c r="AC65" s="116">
        <v>0</v>
      </c>
      <c r="AD65" s="116">
        <v>-9.6</v>
      </c>
      <c r="AE65" s="134">
        <v>0</v>
      </c>
      <c r="AF65" s="152"/>
      <c r="AG65" s="152"/>
      <c r="AH65" s="152"/>
    </row>
    <row r="66" spans="1:34">
      <c r="A66" s="116" t="s">
        <v>202</v>
      </c>
      <c r="B66" s="116">
        <v>-2.2999999999999998</v>
      </c>
      <c r="C66" s="116">
        <v>-8</v>
      </c>
      <c r="D66" s="116">
        <v>-0.5</v>
      </c>
      <c r="E66" s="116">
        <v>0</v>
      </c>
      <c r="F66" s="116">
        <v>0</v>
      </c>
      <c r="G66" s="116">
        <v>-314.98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-1.1000000000000001</v>
      </c>
      <c r="N66" s="116">
        <v>-15</v>
      </c>
      <c r="O66" s="116">
        <v>0</v>
      </c>
      <c r="P66" s="116">
        <v>-15</v>
      </c>
      <c r="Q66" s="116">
        <v>-1.4</v>
      </c>
      <c r="R66" s="116">
        <v>0</v>
      </c>
      <c r="S66" s="116">
        <v>0</v>
      </c>
      <c r="T66" s="116">
        <v>0</v>
      </c>
      <c r="U66" s="116">
        <v>0</v>
      </c>
      <c r="V66" s="116">
        <v>-4</v>
      </c>
      <c r="W66" s="116">
        <v>0</v>
      </c>
      <c r="X66" s="116">
        <v>-5</v>
      </c>
      <c r="Y66" s="116">
        <v>-10</v>
      </c>
      <c r="Z66" s="116">
        <v>0</v>
      </c>
      <c r="AA66" s="116">
        <v>0</v>
      </c>
      <c r="AB66" s="116">
        <v>0</v>
      </c>
      <c r="AC66" s="116">
        <v>0</v>
      </c>
      <c r="AD66" s="116">
        <v>-9.6</v>
      </c>
      <c r="AE66" s="134">
        <v>0</v>
      </c>
      <c r="AF66" s="152"/>
      <c r="AG66" s="152"/>
      <c r="AH66" s="152"/>
    </row>
    <row r="67" spans="1:34">
      <c r="A67" s="116" t="s">
        <v>203</v>
      </c>
      <c r="B67" s="116">
        <v>-2.2999999999999998</v>
      </c>
      <c r="C67" s="116">
        <v>-10</v>
      </c>
      <c r="D67" s="116">
        <v>-0.5</v>
      </c>
      <c r="E67" s="116">
        <v>0</v>
      </c>
      <c r="F67" s="116">
        <v>0</v>
      </c>
      <c r="G67" s="116">
        <v>-309.38</v>
      </c>
      <c r="H67" s="116">
        <v>0</v>
      </c>
      <c r="I67" s="116">
        <v>0</v>
      </c>
      <c r="J67" s="116">
        <v>0</v>
      </c>
      <c r="K67" s="116">
        <v>0</v>
      </c>
      <c r="L67" s="116">
        <v>0</v>
      </c>
      <c r="M67" s="116">
        <v>-1.1000000000000001</v>
      </c>
      <c r="N67" s="116">
        <v>0</v>
      </c>
      <c r="O67" s="116">
        <v>0</v>
      </c>
      <c r="P67" s="116">
        <v>-15</v>
      </c>
      <c r="Q67" s="116">
        <v>-1.1000000000000001</v>
      </c>
      <c r="R67" s="116">
        <v>0</v>
      </c>
      <c r="S67" s="116">
        <v>0</v>
      </c>
      <c r="T67" s="116">
        <v>0</v>
      </c>
      <c r="U67" s="116">
        <v>0</v>
      </c>
      <c r="V67" s="116">
        <v>-4</v>
      </c>
      <c r="W67" s="116">
        <v>0</v>
      </c>
      <c r="X67" s="116">
        <v>0</v>
      </c>
      <c r="Y67" s="116">
        <v>-30</v>
      </c>
      <c r="Z67" s="116">
        <v>0</v>
      </c>
      <c r="AA67" s="116">
        <v>0</v>
      </c>
      <c r="AB67" s="116">
        <v>0</v>
      </c>
      <c r="AC67" s="116">
        <v>0</v>
      </c>
      <c r="AD67" s="116">
        <v>-9.6</v>
      </c>
      <c r="AE67" s="134">
        <v>0</v>
      </c>
      <c r="AF67" s="152"/>
      <c r="AG67" s="152"/>
      <c r="AH67" s="152"/>
    </row>
    <row r="68" spans="1:34">
      <c r="A68" s="116" t="s">
        <v>204</v>
      </c>
      <c r="B68" s="116">
        <v>-2.2999999999999998</v>
      </c>
      <c r="C68" s="116">
        <v>-10</v>
      </c>
      <c r="D68" s="116">
        <v>-0.5</v>
      </c>
      <c r="E68" s="116">
        <v>0</v>
      </c>
      <c r="F68" s="116">
        <v>0</v>
      </c>
      <c r="G68" s="116">
        <v>-260.01</v>
      </c>
      <c r="H68" s="116">
        <v>0</v>
      </c>
      <c r="I68" s="116">
        <v>0</v>
      </c>
      <c r="J68" s="116">
        <v>0</v>
      </c>
      <c r="K68" s="116">
        <v>0</v>
      </c>
      <c r="L68" s="116">
        <v>0</v>
      </c>
      <c r="M68" s="116">
        <v>-1.1000000000000001</v>
      </c>
      <c r="N68" s="116">
        <v>0</v>
      </c>
      <c r="O68" s="116">
        <v>0</v>
      </c>
      <c r="P68" s="116">
        <v>-15</v>
      </c>
      <c r="Q68" s="116">
        <v>-0.9</v>
      </c>
      <c r="R68" s="116">
        <v>0</v>
      </c>
      <c r="S68" s="116">
        <v>0</v>
      </c>
      <c r="T68" s="116">
        <v>0</v>
      </c>
      <c r="U68" s="116">
        <v>0</v>
      </c>
      <c r="V68" s="116">
        <v>-4</v>
      </c>
      <c r="W68" s="116">
        <v>0</v>
      </c>
      <c r="X68" s="116">
        <v>0</v>
      </c>
      <c r="Y68" s="116">
        <v>0</v>
      </c>
      <c r="Z68" s="116">
        <v>0</v>
      </c>
      <c r="AA68" s="116">
        <v>0</v>
      </c>
      <c r="AB68" s="116">
        <v>0</v>
      </c>
      <c r="AC68" s="116">
        <v>0</v>
      </c>
      <c r="AD68" s="116">
        <v>-9.6</v>
      </c>
      <c r="AE68" s="134">
        <v>0</v>
      </c>
      <c r="AF68" s="152"/>
      <c r="AG68" s="152"/>
      <c r="AH68" s="152"/>
    </row>
    <row r="69" spans="1:34">
      <c r="A69" s="116" t="s">
        <v>205</v>
      </c>
      <c r="B69" s="116">
        <v>-2.2999999999999998</v>
      </c>
      <c r="C69" s="116">
        <v>-10</v>
      </c>
      <c r="D69" s="116">
        <v>-0.5</v>
      </c>
      <c r="E69" s="116">
        <v>0</v>
      </c>
      <c r="F69" s="116">
        <v>0</v>
      </c>
      <c r="G69" s="116">
        <v>0</v>
      </c>
      <c r="H69" s="116">
        <v>0</v>
      </c>
      <c r="I69" s="116">
        <v>0</v>
      </c>
      <c r="J69" s="116">
        <v>0</v>
      </c>
      <c r="K69" s="116">
        <v>0</v>
      </c>
      <c r="L69" s="116">
        <v>0</v>
      </c>
      <c r="M69" s="116">
        <v>-1.1000000000000001</v>
      </c>
      <c r="N69" s="116">
        <v>0</v>
      </c>
      <c r="O69" s="116">
        <v>0</v>
      </c>
      <c r="P69" s="116">
        <v>-15</v>
      </c>
      <c r="Q69" s="116">
        <v>-0.8</v>
      </c>
      <c r="R69" s="116">
        <v>0</v>
      </c>
      <c r="S69" s="116">
        <v>0</v>
      </c>
      <c r="T69" s="116">
        <v>0</v>
      </c>
      <c r="U69" s="116">
        <v>0</v>
      </c>
      <c r="V69" s="116">
        <v>-4</v>
      </c>
      <c r="W69" s="116">
        <v>0</v>
      </c>
      <c r="X69" s="116">
        <v>0</v>
      </c>
      <c r="Y69" s="116">
        <v>-10</v>
      </c>
      <c r="Z69" s="116">
        <v>0</v>
      </c>
      <c r="AA69" s="116">
        <v>0</v>
      </c>
      <c r="AB69" s="116">
        <v>0</v>
      </c>
      <c r="AC69" s="116">
        <v>0</v>
      </c>
      <c r="AD69" s="116">
        <v>-9.5</v>
      </c>
      <c r="AE69" s="134">
        <v>0</v>
      </c>
      <c r="AF69" s="152"/>
      <c r="AG69" s="152"/>
      <c r="AH69" s="152"/>
    </row>
    <row r="70" spans="1:34">
      <c r="A70" s="116" t="s">
        <v>206</v>
      </c>
      <c r="B70" s="116">
        <v>-2.2999999999999998</v>
      </c>
      <c r="C70" s="116">
        <v>-10</v>
      </c>
      <c r="D70" s="116">
        <v>-0.5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-1.1000000000000001</v>
      </c>
      <c r="N70" s="116">
        <v>0</v>
      </c>
      <c r="O70" s="116">
        <v>0</v>
      </c>
      <c r="P70" s="116">
        <v>-15</v>
      </c>
      <c r="Q70" s="116">
        <v>-0.5</v>
      </c>
      <c r="R70" s="116">
        <v>0</v>
      </c>
      <c r="S70" s="116">
        <v>0</v>
      </c>
      <c r="T70" s="116">
        <v>0</v>
      </c>
      <c r="U70" s="116">
        <v>0</v>
      </c>
      <c r="V70" s="116">
        <v>-4</v>
      </c>
      <c r="W70" s="116">
        <v>0</v>
      </c>
      <c r="X70" s="116">
        <v>0</v>
      </c>
      <c r="Y70" s="116">
        <v>-35</v>
      </c>
      <c r="Z70" s="116">
        <v>0</v>
      </c>
      <c r="AA70" s="116">
        <v>0</v>
      </c>
      <c r="AB70" s="116">
        <v>0</v>
      </c>
      <c r="AC70" s="116">
        <v>0</v>
      </c>
      <c r="AD70" s="116">
        <v>-9.5</v>
      </c>
      <c r="AE70" s="134">
        <v>0</v>
      </c>
      <c r="AF70" s="152"/>
      <c r="AG70" s="152"/>
      <c r="AH70" s="152"/>
    </row>
    <row r="71" spans="1:34">
      <c r="A71" s="116" t="s">
        <v>207</v>
      </c>
      <c r="B71" s="116">
        <v>-2.2999999999999998</v>
      </c>
      <c r="C71" s="116">
        <v>-10</v>
      </c>
      <c r="D71" s="116">
        <v>-0.2</v>
      </c>
      <c r="E71" s="116">
        <v>-1.6</v>
      </c>
      <c r="F71" s="116">
        <v>0</v>
      </c>
      <c r="G71" s="116">
        <v>-443.3</v>
      </c>
      <c r="H71" s="116">
        <v>0</v>
      </c>
      <c r="I71" s="116">
        <v>0</v>
      </c>
      <c r="J71" s="116">
        <v>0</v>
      </c>
      <c r="K71" s="116">
        <v>0</v>
      </c>
      <c r="L71" s="116">
        <v>0</v>
      </c>
      <c r="M71" s="116">
        <v>-1.1000000000000001</v>
      </c>
      <c r="N71" s="116">
        <v>0</v>
      </c>
      <c r="O71" s="116">
        <v>0</v>
      </c>
      <c r="P71" s="116">
        <v>0</v>
      </c>
      <c r="Q71" s="116">
        <v>-0.3</v>
      </c>
      <c r="R71" s="116">
        <v>0</v>
      </c>
      <c r="S71" s="116">
        <v>0</v>
      </c>
      <c r="T71" s="116">
        <v>0</v>
      </c>
      <c r="U71" s="116">
        <v>0</v>
      </c>
      <c r="V71" s="116">
        <v>-4</v>
      </c>
      <c r="W71" s="116">
        <v>0</v>
      </c>
      <c r="X71" s="116">
        <v>0</v>
      </c>
      <c r="Y71" s="116">
        <v>-20</v>
      </c>
      <c r="Z71" s="116">
        <v>0</v>
      </c>
      <c r="AA71" s="116">
        <v>0</v>
      </c>
      <c r="AB71" s="116">
        <v>0</v>
      </c>
      <c r="AC71" s="116">
        <v>0</v>
      </c>
      <c r="AD71" s="116">
        <v>-9.5</v>
      </c>
      <c r="AE71" s="134">
        <v>-6</v>
      </c>
      <c r="AF71" s="152"/>
      <c r="AG71" s="152"/>
      <c r="AH71" s="152"/>
    </row>
    <row r="72" spans="1:34">
      <c r="A72" s="116" t="s">
        <v>208</v>
      </c>
      <c r="B72" s="116">
        <v>-2.2999999999999998</v>
      </c>
      <c r="C72" s="116">
        <v>-10</v>
      </c>
      <c r="D72" s="116">
        <v>-0.2</v>
      </c>
      <c r="E72" s="116">
        <v>-1.6</v>
      </c>
      <c r="F72" s="116">
        <v>0</v>
      </c>
      <c r="G72" s="116">
        <v>-258.51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116">
        <v>-1.1000000000000001</v>
      </c>
      <c r="N72" s="116">
        <v>0</v>
      </c>
      <c r="O72" s="116">
        <v>0</v>
      </c>
      <c r="P72" s="116">
        <v>0</v>
      </c>
      <c r="Q72" s="116">
        <v>-0.1</v>
      </c>
      <c r="R72" s="116">
        <v>0</v>
      </c>
      <c r="S72" s="116">
        <v>0</v>
      </c>
      <c r="T72" s="116">
        <v>0</v>
      </c>
      <c r="U72" s="116">
        <v>0</v>
      </c>
      <c r="V72" s="116">
        <v>-4</v>
      </c>
      <c r="W72" s="116">
        <v>0</v>
      </c>
      <c r="X72" s="116">
        <v>0</v>
      </c>
      <c r="Y72" s="116">
        <v>0</v>
      </c>
      <c r="Z72" s="116">
        <v>0</v>
      </c>
      <c r="AA72" s="116">
        <v>0</v>
      </c>
      <c r="AB72" s="116">
        <v>0</v>
      </c>
      <c r="AC72" s="116">
        <v>0</v>
      </c>
      <c r="AD72" s="116">
        <v>-9.5</v>
      </c>
      <c r="AE72" s="134">
        <v>-6</v>
      </c>
      <c r="AF72" s="152"/>
      <c r="AG72" s="152"/>
      <c r="AH72" s="152"/>
    </row>
    <row r="73" spans="1:34">
      <c r="A73" s="116" t="s">
        <v>209</v>
      </c>
      <c r="B73" s="116">
        <v>-2.2999999999999998</v>
      </c>
      <c r="C73" s="116">
        <v>-13</v>
      </c>
      <c r="D73" s="116">
        <v>-0.2</v>
      </c>
      <c r="E73" s="116">
        <v>-1.3</v>
      </c>
      <c r="F73" s="116">
        <v>0</v>
      </c>
      <c r="G73" s="116">
        <v>-251.65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-1.1000000000000001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-4</v>
      </c>
      <c r="W73" s="116">
        <v>0</v>
      </c>
      <c r="X73" s="116">
        <v>0</v>
      </c>
      <c r="Y73" s="116">
        <v>0</v>
      </c>
      <c r="Z73" s="116">
        <v>0</v>
      </c>
      <c r="AA73" s="116">
        <v>0</v>
      </c>
      <c r="AB73" s="116">
        <v>0</v>
      </c>
      <c r="AC73" s="116">
        <v>0</v>
      </c>
      <c r="AD73" s="116">
        <v>-9.5</v>
      </c>
      <c r="AE73" s="134">
        <v>-6</v>
      </c>
      <c r="AF73" s="152"/>
      <c r="AG73" s="152"/>
      <c r="AH73" s="152"/>
    </row>
    <row r="74" spans="1:34">
      <c r="A74" s="116" t="s">
        <v>210</v>
      </c>
      <c r="B74" s="116">
        <v>-2.2999999999999998</v>
      </c>
      <c r="C74" s="116">
        <v>-13</v>
      </c>
      <c r="D74" s="116">
        <v>-0.2</v>
      </c>
      <c r="E74" s="116">
        <v>-1.3</v>
      </c>
      <c r="F74" s="116">
        <v>0</v>
      </c>
      <c r="G74" s="116">
        <v>-129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>
        <v>-1.1000000000000001</v>
      </c>
      <c r="N74" s="116">
        <v>0</v>
      </c>
      <c r="O74" s="116">
        <v>0</v>
      </c>
      <c r="P74" s="116">
        <v>0</v>
      </c>
      <c r="Q74" s="116">
        <v>0</v>
      </c>
      <c r="R74" s="116">
        <v>0</v>
      </c>
      <c r="S74" s="116">
        <v>0</v>
      </c>
      <c r="T74" s="116">
        <v>0</v>
      </c>
      <c r="U74" s="116">
        <v>0</v>
      </c>
      <c r="V74" s="116">
        <v>-4</v>
      </c>
      <c r="W74" s="116">
        <v>0</v>
      </c>
      <c r="X74" s="116">
        <v>0</v>
      </c>
      <c r="Y74" s="116">
        <v>-20</v>
      </c>
      <c r="Z74" s="116">
        <v>0</v>
      </c>
      <c r="AA74" s="116">
        <v>0</v>
      </c>
      <c r="AB74" s="116">
        <v>0</v>
      </c>
      <c r="AC74" s="116">
        <v>0</v>
      </c>
      <c r="AD74" s="116">
        <v>-9.5</v>
      </c>
      <c r="AE74" s="134">
        <v>-6</v>
      </c>
      <c r="AF74" s="152"/>
      <c r="AG74" s="152"/>
      <c r="AH74" s="152"/>
    </row>
    <row r="75" spans="1:34">
      <c r="A75" s="116" t="s">
        <v>211</v>
      </c>
      <c r="B75" s="116">
        <v>-2.2999999999999998</v>
      </c>
      <c r="C75" s="116">
        <v>-10</v>
      </c>
      <c r="D75" s="116">
        <v>-0.2</v>
      </c>
      <c r="E75" s="116">
        <v>-1.3</v>
      </c>
      <c r="F75" s="116">
        <v>0</v>
      </c>
      <c r="G75" s="116">
        <v>-98.85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>
        <v>-1.1000000000000001</v>
      </c>
      <c r="N75" s="116">
        <v>0</v>
      </c>
      <c r="O75" s="116">
        <v>0</v>
      </c>
      <c r="P75" s="116">
        <v>0</v>
      </c>
      <c r="Q75" s="116">
        <v>0</v>
      </c>
      <c r="R75" s="116">
        <v>0</v>
      </c>
      <c r="S75" s="116">
        <v>0</v>
      </c>
      <c r="T75" s="116">
        <v>0</v>
      </c>
      <c r="U75" s="116">
        <v>0</v>
      </c>
      <c r="V75" s="116">
        <v>-5</v>
      </c>
      <c r="W75" s="116">
        <v>0</v>
      </c>
      <c r="X75" s="116">
        <v>0</v>
      </c>
      <c r="Y75" s="116">
        <v>0</v>
      </c>
      <c r="Z75" s="116">
        <v>0</v>
      </c>
      <c r="AA75" s="116">
        <v>0</v>
      </c>
      <c r="AB75" s="116">
        <v>0</v>
      </c>
      <c r="AC75" s="116">
        <v>0.96</v>
      </c>
      <c r="AD75" s="116">
        <v>-9.5</v>
      </c>
      <c r="AE75" s="134">
        <v>-6</v>
      </c>
      <c r="AF75" s="152"/>
      <c r="AG75" s="152"/>
      <c r="AH75" s="152"/>
    </row>
    <row r="76" spans="1:34">
      <c r="A76" s="116" t="s">
        <v>212</v>
      </c>
      <c r="B76" s="116">
        <v>-2.2999999999999998</v>
      </c>
      <c r="C76" s="116">
        <v>-13</v>
      </c>
      <c r="D76" s="116">
        <v>-0.2</v>
      </c>
      <c r="E76" s="116">
        <v>-1.3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-1.1000000000000001</v>
      </c>
      <c r="N76" s="116">
        <v>0</v>
      </c>
      <c r="O76" s="116">
        <v>0</v>
      </c>
      <c r="P76" s="116">
        <v>0</v>
      </c>
      <c r="Q76" s="116">
        <v>0</v>
      </c>
      <c r="R76" s="116">
        <v>0</v>
      </c>
      <c r="S76" s="116">
        <v>0</v>
      </c>
      <c r="T76" s="116">
        <v>0</v>
      </c>
      <c r="U76" s="116">
        <v>0</v>
      </c>
      <c r="V76" s="116">
        <v>-5</v>
      </c>
      <c r="W76" s="116">
        <v>0</v>
      </c>
      <c r="X76" s="116">
        <v>0</v>
      </c>
      <c r="Y76" s="116">
        <v>0</v>
      </c>
      <c r="Z76" s="116">
        <v>0</v>
      </c>
      <c r="AA76" s="116">
        <v>0</v>
      </c>
      <c r="AB76" s="116">
        <v>0</v>
      </c>
      <c r="AC76" s="116">
        <v>0.96</v>
      </c>
      <c r="AD76" s="116">
        <v>-9.5</v>
      </c>
      <c r="AE76" s="134">
        <v>-6</v>
      </c>
      <c r="AF76" s="152"/>
      <c r="AG76" s="152"/>
      <c r="AH76" s="152"/>
    </row>
    <row r="77" spans="1:34">
      <c r="A77" s="116" t="s">
        <v>213</v>
      </c>
      <c r="B77" s="116">
        <v>-2.2999999999999998</v>
      </c>
      <c r="C77" s="116">
        <v>-23</v>
      </c>
      <c r="D77" s="116">
        <v>-0.2</v>
      </c>
      <c r="E77" s="116">
        <v>-1.6</v>
      </c>
      <c r="F77" s="116">
        <v>0</v>
      </c>
      <c r="G77" s="116">
        <v>153.76</v>
      </c>
      <c r="H77" s="116">
        <v>0</v>
      </c>
      <c r="I77" s="116">
        <v>0</v>
      </c>
      <c r="J77" s="116">
        <v>0</v>
      </c>
      <c r="K77" s="116">
        <v>0</v>
      </c>
      <c r="L77" s="116">
        <v>-4</v>
      </c>
      <c r="M77" s="116">
        <v>-1.1000000000000001</v>
      </c>
      <c r="N77" s="116">
        <v>0</v>
      </c>
      <c r="O77" s="116">
        <v>0</v>
      </c>
      <c r="P77" s="116">
        <v>0</v>
      </c>
      <c r="Q77" s="116">
        <v>0</v>
      </c>
      <c r="R77" s="116">
        <v>0</v>
      </c>
      <c r="S77" s="116">
        <v>0</v>
      </c>
      <c r="T77" s="116">
        <v>0</v>
      </c>
      <c r="U77" s="116">
        <v>0</v>
      </c>
      <c r="V77" s="116">
        <v>-5</v>
      </c>
      <c r="W77" s="116">
        <v>0</v>
      </c>
      <c r="X77" s="116">
        <v>0</v>
      </c>
      <c r="Y77" s="116">
        <v>0</v>
      </c>
      <c r="Z77" s="116">
        <v>0</v>
      </c>
      <c r="AA77" s="116">
        <v>0</v>
      </c>
      <c r="AB77" s="116">
        <v>0</v>
      </c>
      <c r="AC77" s="116">
        <v>0.77</v>
      </c>
      <c r="AD77" s="116">
        <v>-9.5</v>
      </c>
      <c r="AE77" s="134">
        <v>-6</v>
      </c>
      <c r="AF77" s="152"/>
      <c r="AG77" s="152"/>
      <c r="AH77" s="152"/>
    </row>
    <row r="78" spans="1:34">
      <c r="A78" s="116" t="s">
        <v>214</v>
      </c>
      <c r="B78" s="116">
        <v>-2.2999999999999998</v>
      </c>
      <c r="C78" s="116">
        <v>-14</v>
      </c>
      <c r="D78" s="116">
        <v>-0.2</v>
      </c>
      <c r="E78" s="116">
        <v>-1.6</v>
      </c>
      <c r="F78" s="116">
        <v>0</v>
      </c>
      <c r="G78" s="116">
        <v>105.88</v>
      </c>
      <c r="H78" s="116">
        <v>0</v>
      </c>
      <c r="I78" s="116">
        <v>0</v>
      </c>
      <c r="J78" s="116">
        <v>0</v>
      </c>
      <c r="K78" s="116">
        <v>0</v>
      </c>
      <c r="L78" s="116">
        <v>-4</v>
      </c>
      <c r="M78" s="116">
        <v>-1.1000000000000001</v>
      </c>
      <c r="N78" s="116">
        <v>0</v>
      </c>
      <c r="O78" s="116">
        <v>0</v>
      </c>
      <c r="P78" s="116">
        <v>0</v>
      </c>
      <c r="Q78" s="116">
        <v>0</v>
      </c>
      <c r="R78" s="116">
        <v>0</v>
      </c>
      <c r="S78" s="116">
        <v>0</v>
      </c>
      <c r="T78" s="116">
        <v>0</v>
      </c>
      <c r="U78" s="116">
        <v>0</v>
      </c>
      <c r="V78" s="116">
        <v>-5</v>
      </c>
      <c r="W78" s="116">
        <v>0</v>
      </c>
      <c r="X78" s="116">
        <v>0</v>
      </c>
      <c r="Y78" s="116">
        <v>0</v>
      </c>
      <c r="Z78" s="116">
        <v>0</v>
      </c>
      <c r="AA78" s="116">
        <v>0</v>
      </c>
      <c r="AB78" s="116">
        <v>0</v>
      </c>
      <c r="AC78" s="116">
        <v>0.53</v>
      </c>
      <c r="AD78" s="116">
        <v>-9.5</v>
      </c>
      <c r="AE78" s="134">
        <v>-6</v>
      </c>
      <c r="AF78" s="152"/>
      <c r="AG78" s="152"/>
      <c r="AH78" s="152"/>
    </row>
    <row r="79" spans="1:34">
      <c r="A79" s="116" t="s">
        <v>215</v>
      </c>
      <c r="B79" s="116">
        <v>-2.2999999999999998</v>
      </c>
      <c r="C79" s="116">
        <v>0</v>
      </c>
      <c r="D79" s="116">
        <v>-0.2</v>
      </c>
      <c r="E79" s="116">
        <v>-1.6</v>
      </c>
      <c r="F79" s="116">
        <v>0</v>
      </c>
      <c r="G79" s="116">
        <v>24.72</v>
      </c>
      <c r="H79" s="116">
        <v>0</v>
      </c>
      <c r="I79" s="116">
        <v>0</v>
      </c>
      <c r="J79" s="116">
        <v>-50</v>
      </c>
      <c r="K79" s="116">
        <v>0</v>
      </c>
      <c r="L79" s="116">
        <v>-4</v>
      </c>
      <c r="M79" s="116">
        <v>-1.1000000000000001</v>
      </c>
      <c r="N79" s="116">
        <v>0</v>
      </c>
      <c r="O79" s="116">
        <v>0</v>
      </c>
      <c r="P79" s="116">
        <v>0</v>
      </c>
      <c r="Q79" s="116">
        <v>0</v>
      </c>
      <c r="R79" s="116">
        <v>0</v>
      </c>
      <c r="S79" s="116">
        <v>0</v>
      </c>
      <c r="T79" s="116">
        <v>0</v>
      </c>
      <c r="U79" s="116">
        <v>0</v>
      </c>
      <c r="V79" s="116">
        <v>-5</v>
      </c>
      <c r="W79" s="116">
        <v>0</v>
      </c>
      <c r="X79" s="116">
        <v>0</v>
      </c>
      <c r="Y79" s="116">
        <v>0</v>
      </c>
      <c r="Z79" s="116">
        <v>0</v>
      </c>
      <c r="AA79" s="116">
        <v>0</v>
      </c>
      <c r="AB79" s="116">
        <v>24.12</v>
      </c>
      <c r="AC79" s="116">
        <v>166.44</v>
      </c>
      <c r="AD79" s="116">
        <v>-9.5</v>
      </c>
      <c r="AE79" s="134">
        <v>0</v>
      </c>
      <c r="AF79" s="152"/>
      <c r="AG79" s="152"/>
      <c r="AH79" s="152"/>
    </row>
    <row r="80" spans="1:34">
      <c r="A80" s="116" t="s">
        <v>216</v>
      </c>
      <c r="B80" s="116">
        <v>-2.2999999999999998</v>
      </c>
      <c r="C80" s="116">
        <v>0</v>
      </c>
      <c r="D80" s="116">
        <v>-0.2</v>
      </c>
      <c r="E80" s="116">
        <v>-1.6</v>
      </c>
      <c r="F80" s="116">
        <v>0</v>
      </c>
      <c r="G80" s="116">
        <v>47.6</v>
      </c>
      <c r="H80" s="116">
        <v>0</v>
      </c>
      <c r="I80" s="116">
        <v>0</v>
      </c>
      <c r="J80" s="116">
        <v>-50</v>
      </c>
      <c r="K80" s="116">
        <v>0</v>
      </c>
      <c r="L80" s="116">
        <v>-4</v>
      </c>
      <c r="M80" s="116">
        <v>-1.1000000000000001</v>
      </c>
      <c r="N80" s="116">
        <v>0</v>
      </c>
      <c r="O80" s="116">
        <v>0</v>
      </c>
      <c r="P80" s="116">
        <v>0</v>
      </c>
      <c r="Q80" s="116">
        <v>0</v>
      </c>
      <c r="R80" s="116">
        <v>0</v>
      </c>
      <c r="S80" s="116">
        <v>0</v>
      </c>
      <c r="T80" s="116">
        <v>0</v>
      </c>
      <c r="U80" s="116">
        <v>0</v>
      </c>
      <c r="V80" s="116">
        <v>-5</v>
      </c>
      <c r="W80" s="116">
        <v>0</v>
      </c>
      <c r="X80" s="116">
        <v>0</v>
      </c>
      <c r="Y80" s="116">
        <v>0</v>
      </c>
      <c r="Z80" s="116">
        <v>0</v>
      </c>
      <c r="AA80" s="116">
        <v>0</v>
      </c>
      <c r="AB80" s="116">
        <v>24.12</v>
      </c>
      <c r="AC80" s="116">
        <v>130.51</v>
      </c>
      <c r="AD80" s="116">
        <v>-9.5</v>
      </c>
      <c r="AE80" s="134">
        <v>0</v>
      </c>
      <c r="AF80" s="152"/>
      <c r="AG80" s="152"/>
      <c r="AH80" s="152"/>
    </row>
    <row r="81" spans="1:34">
      <c r="A81" s="116" t="s">
        <v>217</v>
      </c>
      <c r="B81" s="116">
        <v>-2.2999999999999998</v>
      </c>
      <c r="C81" s="116">
        <v>0</v>
      </c>
      <c r="D81" s="116">
        <v>-0.2</v>
      </c>
      <c r="E81" s="116">
        <v>-1.6</v>
      </c>
      <c r="F81" s="116">
        <v>0</v>
      </c>
      <c r="G81" s="116">
        <v>79.540000000000006</v>
      </c>
      <c r="H81" s="116">
        <v>0</v>
      </c>
      <c r="I81" s="116">
        <v>0</v>
      </c>
      <c r="J81" s="116">
        <v>-50</v>
      </c>
      <c r="K81" s="116">
        <v>0</v>
      </c>
      <c r="L81" s="116">
        <v>-4</v>
      </c>
      <c r="M81" s="116">
        <v>-1.1000000000000001</v>
      </c>
      <c r="N81" s="116">
        <v>0</v>
      </c>
      <c r="O81" s="116">
        <v>0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-5</v>
      </c>
      <c r="W81" s="116">
        <v>0</v>
      </c>
      <c r="X81" s="116">
        <v>0</v>
      </c>
      <c r="Y81" s="116">
        <v>0</v>
      </c>
      <c r="Z81" s="116">
        <v>0</v>
      </c>
      <c r="AA81" s="116">
        <v>0</v>
      </c>
      <c r="AB81" s="116">
        <v>0</v>
      </c>
      <c r="AC81" s="116">
        <v>73.28</v>
      </c>
      <c r="AD81" s="116">
        <v>-9.5</v>
      </c>
      <c r="AE81" s="134">
        <v>0</v>
      </c>
      <c r="AF81" s="152"/>
      <c r="AG81" s="152"/>
      <c r="AH81" s="152"/>
    </row>
    <row r="82" spans="1:34">
      <c r="A82" s="116" t="s">
        <v>218</v>
      </c>
      <c r="B82" s="116">
        <v>-2.2999999999999998</v>
      </c>
      <c r="C82" s="116">
        <v>0</v>
      </c>
      <c r="D82" s="116">
        <v>-0.2</v>
      </c>
      <c r="E82" s="116">
        <v>-1.6</v>
      </c>
      <c r="F82" s="116">
        <v>0</v>
      </c>
      <c r="G82" s="116">
        <v>78.17</v>
      </c>
      <c r="H82" s="116">
        <v>0</v>
      </c>
      <c r="I82" s="116">
        <v>0</v>
      </c>
      <c r="J82" s="116">
        <v>-50</v>
      </c>
      <c r="K82" s="116">
        <v>0</v>
      </c>
      <c r="L82" s="116">
        <v>-4</v>
      </c>
      <c r="M82" s="116">
        <v>-1.1000000000000001</v>
      </c>
      <c r="N82" s="116">
        <v>0</v>
      </c>
      <c r="O82" s="116">
        <v>0</v>
      </c>
      <c r="P82" s="116">
        <v>0</v>
      </c>
      <c r="Q82" s="116">
        <v>0</v>
      </c>
      <c r="R82" s="116">
        <v>0</v>
      </c>
      <c r="S82" s="116">
        <v>0</v>
      </c>
      <c r="T82" s="116">
        <v>0</v>
      </c>
      <c r="U82" s="116">
        <v>0</v>
      </c>
      <c r="V82" s="116">
        <v>-5</v>
      </c>
      <c r="W82" s="116">
        <v>0</v>
      </c>
      <c r="X82" s="116">
        <v>0</v>
      </c>
      <c r="Y82" s="116">
        <v>0</v>
      </c>
      <c r="Z82" s="116">
        <v>0</v>
      </c>
      <c r="AA82" s="116">
        <v>0</v>
      </c>
      <c r="AB82" s="116">
        <v>0</v>
      </c>
      <c r="AC82" s="116">
        <v>71.86</v>
      </c>
      <c r="AD82" s="116">
        <v>-9.5</v>
      </c>
      <c r="AE82" s="134">
        <v>0</v>
      </c>
      <c r="AF82" s="152"/>
      <c r="AG82" s="152"/>
      <c r="AH82" s="152"/>
    </row>
    <row r="83" spans="1:34">
      <c r="A83" s="116" t="s">
        <v>219</v>
      </c>
      <c r="B83" s="116">
        <v>-2.2999999999999998</v>
      </c>
      <c r="C83" s="116">
        <v>0</v>
      </c>
      <c r="D83" s="116">
        <v>-0.2</v>
      </c>
      <c r="E83" s="116">
        <v>-1.6</v>
      </c>
      <c r="F83" s="116">
        <v>0</v>
      </c>
      <c r="G83" s="116">
        <v>84.2</v>
      </c>
      <c r="H83" s="116">
        <v>0</v>
      </c>
      <c r="I83" s="116">
        <v>0</v>
      </c>
      <c r="J83" s="116">
        <v>-100</v>
      </c>
      <c r="K83" s="116">
        <v>0</v>
      </c>
      <c r="L83" s="116">
        <v>-4</v>
      </c>
      <c r="M83" s="116">
        <v>-1.1000000000000001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</v>
      </c>
      <c r="U83" s="116">
        <v>0</v>
      </c>
      <c r="V83" s="116">
        <v>-7</v>
      </c>
      <c r="W83" s="116">
        <v>0</v>
      </c>
      <c r="X83" s="116">
        <v>0</v>
      </c>
      <c r="Y83" s="116">
        <v>0</v>
      </c>
      <c r="Z83" s="116">
        <v>0</v>
      </c>
      <c r="AA83" s="116">
        <v>0</v>
      </c>
      <c r="AB83" s="116">
        <v>24.12</v>
      </c>
      <c r="AC83" s="116">
        <v>60.25</v>
      </c>
      <c r="AD83" s="116">
        <v>-9.5</v>
      </c>
      <c r="AE83" s="134">
        <v>0</v>
      </c>
      <c r="AF83" s="152"/>
      <c r="AG83" s="152"/>
      <c r="AH83" s="152"/>
    </row>
    <row r="84" spans="1:34">
      <c r="A84" s="116" t="s">
        <v>220</v>
      </c>
      <c r="B84" s="116">
        <v>-2.2999999999999998</v>
      </c>
      <c r="C84" s="116">
        <v>0</v>
      </c>
      <c r="D84" s="116">
        <v>-0.2</v>
      </c>
      <c r="E84" s="116">
        <v>-1.6</v>
      </c>
      <c r="F84" s="116">
        <v>0</v>
      </c>
      <c r="G84" s="116">
        <v>78.61</v>
      </c>
      <c r="H84" s="116">
        <v>0</v>
      </c>
      <c r="I84" s="116">
        <v>0</v>
      </c>
      <c r="J84" s="116">
        <v>-100</v>
      </c>
      <c r="K84" s="116">
        <v>0</v>
      </c>
      <c r="L84" s="116">
        <v>-4</v>
      </c>
      <c r="M84" s="116">
        <v>-1.1000000000000001</v>
      </c>
      <c r="N84" s="116">
        <v>0</v>
      </c>
      <c r="O84" s="116">
        <v>0</v>
      </c>
      <c r="P84" s="116">
        <v>0</v>
      </c>
      <c r="Q84" s="116">
        <v>0</v>
      </c>
      <c r="R84" s="116">
        <v>0</v>
      </c>
      <c r="S84" s="116">
        <v>0</v>
      </c>
      <c r="T84" s="116">
        <v>0</v>
      </c>
      <c r="U84" s="116">
        <v>0</v>
      </c>
      <c r="V84" s="116">
        <v>-7</v>
      </c>
      <c r="W84" s="116">
        <v>0</v>
      </c>
      <c r="X84" s="116">
        <v>0</v>
      </c>
      <c r="Y84" s="116">
        <v>0</v>
      </c>
      <c r="Z84" s="116">
        <v>0</v>
      </c>
      <c r="AA84" s="116">
        <v>0</v>
      </c>
      <c r="AB84" s="116">
        <v>24.12</v>
      </c>
      <c r="AC84" s="116">
        <v>55.97</v>
      </c>
      <c r="AD84" s="116">
        <v>-9.5</v>
      </c>
      <c r="AE84" s="134">
        <v>0</v>
      </c>
      <c r="AF84" s="152"/>
      <c r="AG84" s="152"/>
      <c r="AH84" s="152"/>
    </row>
    <row r="85" spans="1:34">
      <c r="A85" s="116" t="s">
        <v>221</v>
      </c>
      <c r="B85" s="116">
        <v>-2.2999999999999998</v>
      </c>
      <c r="C85" s="116">
        <v>0</v>
      </c>
      <c r="D85" s="116">
        <v>-0.2</v>
      </c>
      <c r="E85" s="116">
        <v>-1.5</v>
      </c>
      <c r="F85" s="116">
        <v>0</v>
      </c>
      <c r="G85" s="116">
        <v>98.93</v>
      </c>
      <c r="H85" s="116">
        <v>0</v>
      </c>
      <c r="I85" s="116">
        <v>0</v>
      </c>
      <c r="J85" s="116">
        <v>-100</v>
      </c>
      <c r="K85" s="116">
        <v>0</v>
      </c>
      <c r="L85" s="116">
        <v>-4</v>
      </c>
      <c r="M85" s="116">
        <v>-1.1000000000000001</v>
      </c>
      <c r="N85" s="116">
        <v>0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-7</v>
      </c>
      <c r="W85" s="116">
        <v>0</v>
      </c>
      <c r="X85" s="116">
        <v>0</v>
      </c>
      <c r="Y85" s="116">
        <v>-10</v>
      </c>
      <c r="Z85" s="116">
        <v>0</v>
      </c>
      <c r="AA85" s="116">
        <v>0</v>
      </c>
      <c r="AB85" s="116">
        <v>24.12</v>
      </c>
      <c r="AC85" s="116">
        <v>68.47</v>
      </c>
      <c r="AD85" s="116">
        <v>-9.5</v>
      </c>
      <c r="AE85" s="134">
        <v>0</v>
      </c>
      <c r="AF85" s="152"/>
      <c r="AG85" s="152"/>
      <c r="AH85" s="152"/>
    </row>
    <row r="86" spans="1:34">
      <c r="A86" s="116" t="s">
        <v>222</v>
      </c>
      <c r="B86" s="116">
        <v>-2.2999999999999998</v>
      </c>
      <c r="C86" s="116">
        <v>0</v>
      </c>
      <c r="D86" s="116">
        <v>-0.2</v>
      </c>
      <c r="E86" s="116">
        <v>-1.5</v>
      </c>
      <c r="F86" s="116">
        <v>0</v>
      </c>
      <c r="G86" s="116">
        <v>100.89</v>
      </c>
      <c r="H86" s="116">
        <v>0</v>
      </c>
      <c r="I86" s="116">
        <v>0</v>
      </c>
      <c r="J86" s="116">
        <v>-100</v>
      </c>
      <c r="K86" s="116">
        <v>0</v>
      </c>
      <c r="L86" s="116">
        <v>-4</v>
      </c>
      <c r="M86" s="116">
        <v>-1.1000000000000001</v>
      </c>
      <c r="N86" s="116">
        <v>0</v>
      </c>
      <c r="O86" s="116">
        <v>0</v>
      </c>
      <c r="P86" s="116">
        <v>0</v>
      </c>
      <c r="Q86" s="116">
        <v>0</v>
      </c>
      <c r="R86" s="116">
        <v>0</v>
      </c>
      <c r="S86" s="116">
        <v>0</v>
      </c>
      <c r="T86" s="116">
        <v>0</v>
      </c>
      <c r="U86" s="116">
        <v>0</v>
      </c>
      <c r="V86" s="116">
        <v>-7</v>
      </c>
      <c r="W86" s="116">
        <v>0</v>
      </c>
      <c r="X86" s="116">
        <v>0</v>
      </c>
      <c r="Y86" s="116">
        <v>0</v>
      </c>
      <c r="Z86" s="116">
        <v>0</v>
      </c>
      <c r="AA86" s="116">
        <v>0</v>
      </c>
      <c r="AB86" s="116">
        <v>24.12</v>
      </c>
      <c r="AC86" s="116">
        <v>69.59</v>
      </c>
      <c r="AD86" s="116">
        <v>-9.5</v>
      </c>
      <c r="AE86" s="134">
        <v>0</v>
      </c>
      <c r="AF86" s="152"/>
      <c r="AG86" s="152"/>
      <c r="AH86" s="152"/>
    </row>
    <row r="87" spans="1:34">
      <c r="A87" s="116" t="s">
        <v>223</v>
      </c>
      <c r="B87" s="116">
        <v>-2.2999999999999998</v>
      </c>
      <c r="C87" s="116">
        <v>0</v>
      </c>
      <c r="D87" s="116">
        <v>-0.2</v>
      </c>
      <c r="E87" s="116">
        <v>-1.5</v>
      </c>
      <c r="F87" s="116">
        <v>0</v>
      </c>
      <c r="G87" s="116">
        <v>140.12</v>
      </c>
      <c r="H87" s="116">
        <v>0</v>
      </c>
      <c r="I87" s="116">
        <v>0</v>
      </c>
      <c r="J87" s="116">
        <v>-100</v>
      </c>
      <c r="K87" s="116">
        <v>0</v>
      </c>
      <c r="L87" s="116">
        <v>-4</v>
      </c>
      <c r="M87" s="116">
        <v>-1.1000000000000001</v>
      </c>
      <c r="N87" s="116">
        <v>0</v>
      </c>
      <c r="O87" s="116">
        <v>0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-7</v>
      </c>
      <c r="W87" s="116">
        <v>0</v>
      </c>
      <c r="X87" s="116">
        <v>0</v>
      </c>
      <c r="Y87" s="116">
        <v>0</v>
      </c>
      <c r="Z87" s="116">
        <v>0</v>
      </c>
      <c r="AA87" s="116">
        <v>0</v>
      </c>
      <c r="AB87" s="116">
        <v>24.12</v>
      </c>
      <c r="AC87" s="116">
        <v>96.17</v>
      </c>
      <c r="AD87" s="116">
        <v>-9.5</v>
      </c>
      <c r="AE87" s="134">
        <v>0</v>
      </c>
      <c r="AF87" s="152"/>
      <c r="AG87" s="152"/>
      <c r="AH87" s="152"/>
    </row>
    <row r="88" spans="1:34">
      <c r="A88" s="116" t="s">
        <v>224</v>
      </c>
      <c r="B88" s="116">
        <v>-2.2999999999999998</v>
      </c>
      <c r="C88" s="116">
        <v>0</v>
      </c>
      <c r="D88" s="116">
        <v>-0.2</v>
      </c>
      <c r="E88" s="116">
        <v>-1.5</v>
      </c>
      <c r="F88" s="116">
        <v>0</v>
      </c>
      <c r="G88" s="116">
        <v>137.38999999999999</v>
      </c>
      <c r="H88" s="116">
        <v>0</v>
      </c>
      <c r="I88" s="116">
        <v>0</v>
      </c>
      <c r="J88" s="116">
        <v>-100</v>
      </c>
      <c r="K88" s="116">
        <v>0</v>
      </c>
      <c r="L88" s="116">
        <v>-4</v>
      </c>
      <c r="M88" s="116">
        <v>-1.1000000000000001</v>
      </c>
      <c r="N88" s="116">
        <v>0</v>
      </c>
      <c r="O88" s="116">
        <v>0</v>
      </c>
      <c r="P88" s="116">
        <v>0</v>
      </c>
      <c r="Q88" s="116">
        <v>0</v>
      </c>
      <c r="R88" s="116">
        <v>0</v>
      </c>
      <c r="S88" s="116">
        <v>0</v>
      </c>
      <c r="T88" s="116">
        <v>0</v>
      </c>
      <c r="U88" s="116">
        <v>0</v>
      </c>
      <c r="V88" s="116">
        <v>-7</v>
      </c>
      <c r="W88" s="116">
        <v>0</v>
      </c>
      <c r="X88" s="116">
        <v>0</v>
      </c>
      <c r="Y88" s="116">
        <v>0</v>
      </c>
      <c r="Z88" s="116">
        <v>0</v>
      </c>
      <c r="AA88" s="116">
        <v>0</v>
      </c>
      <c r="AB88" s="116">
        <v>24.12</v>
      </c>
      <c r="AC88" s="116">
        <v>94.04</v>
      </c>
      <c r="AD88" s="116">
        <v>-9.5</v>
      </c>
      <c r="AE88" s="134">
        <v>0</v>
      </c>
      <c r="AF88" s="152"/>
      <c r="AG88" s="152"/>
      <c r="AH88" s="152"/>
    </row>
    <row r="89" spans="1:34">
      <c r="A89" s="116" t="s">
        <v>225</v>
      </c>
      <c r="B89" s="116">
        <v>-2.2999999999999998</v>
      </c>
      <c r="C89" s="116">
        <v>-6</v>
      </c>
      <c r="D89" s="116">
        <v>-0.6</v>
      </c>
      <c r="E89" s="116">
        <v>-1.5</v>
      </c>
      <c r="F89" s="116">
        <v>0</v>
      </c>
      <c r="G89" s="116">
        <v>31.24</v>
      </c>
      <c r="H89" s="116">
        <v>0</v>
      </c>
      <c r="I89" s="116">
        <v>0</v>
      </c>
      <c r="J89" s="116">
        <v>-80</v>
      </c>
      <c r="K89" s="116">
        <v>0</v>
      </c>
      <c r="L89" s="116">
        <v>-4</v>
      </c>
      <c r="M89" s="116">
        <v>-1.1000000000000001</v>
      </c>
      <c r="N89" s="116">
        <v>0</v>
      </c>
      <c r="O89" s="116">
        <v>0</v>
      </c>
      <c r="P89" s="116">
        <v>0</v>
      </c>
      <c r="Q89" s="116">
        <v>0</v>
      </c>
      <c r="R89" s="116">
        <v>0</v>
      </c>
      <c r="S89" s="116">
        <v>0</v>
      </c>
      <c r="T89" s="116">
        <v>0</v>
      </c>
      <c r="U89" s="116">
        <v>0</v>
      </c>
      <c r="V89" s="116">
        <v>-7</v>
      </c>
      <c r="W89" s="116">
        <v>0</v>
      </c>
      <c r="X89" s="116">
        <v>0</v>
      </c>
      <c r="Y89" s="116">
        <v>0</v>
      </c>
      <c r="Z89" s="116">
        <v>0</v>
      </c>
      <c r="AA89" s="116">
        <v>0</v>
      </c>
      <c r="AB89" s="116">
        <v>24.12</v>
      </c>
      <c r="AC89" s="116">
        <v>86.88</v>
      </c>
      <c r="AD89" s="116">
        <v>-2.5</v>
      </c>
      <c r="AE89" s="134">
        <v>0</v>
      </c>
      <c r="AF89" s="152"/>
      <c r="AG89" s="152"/>
      <c r="AH89" s="152"/>
    </row>
    <row r="90" spans="1:34">
      <c r="A90" s="116" t="s">
        <v>226</v>
      </c>
      <c r="B90" s="116">
        <v>-2.2999999999999998</v>
      </c>
      <c r="C90" s="116">
        <v>0</v>
      </c>
      <c r="D90" s="116">
        <v>-0.6</v>
      </c>
      <c r="E90" s="116">
        <v>-1.5</v>
      </c>
      <c r="F90" s="116">
        <v>0</v>
      </c>
      <c r="G90" s="116">
        <v>31.43</v>
      </c>
      <c r="H90" s="116">
        <v>0</v>
      </c>
      <c r="I90" s="116">
        <v>0</v>
      </c>
      <c r="J90" s="116">
        <v>-80</v>
      </c>
      <c r="K90" s="116">
        <v>0</v>
      </c>
      <c r="L90" s="116">
        <v>-4</v>
      </c>
      <c r="M90" s="116">
        <v>-1.1000000000000001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-7</v>
      </c>
      <c r="W90" s="116">
        <v>0</v>
      </c>
      <c r="X90" s="116">
        <v>0</v>
      </c>
      <c r="Y90" s="116">
        <v>-10</v>
      </c>
      <c r="Z90" s="116">
        <v>0</v>
      </c>
      <c r="AA90" s="116">
        <v>0</v>
      </c>
      <c r="AB90" s="116">
        <v>24.12</v>
      </c>
      <c r="AC90" s="116">
        <v>86.87</v>
      </c>
      <c r="AD90" s="116">
        <v>-2.5</v>
      </c>
      <c r="AE90" s="134">
        <v>0</v>
      </c>
      <c r="AF90" s="152"/>
      <c r="AG90" s="152"/>
      <c r="AH90" s="152"/>
    </row>
    <row r="91" spans="1:34">
      <c r="A91" s="116" t="s">
        <v>227</v>
      </c>
      <c r="B91" s="116">
        <v>-2.2999999999999998</v>
      </c>
      <c r="C91" s="116">
        <v>0</v>
      </c>
      <c r="D91" s="116">
        <v>-0.6</v>
      </c>
      <c r="E91" s="116">
        <v>-1.5</v>
      </c>
      <c r="F91" s="116">
        <v>0</v>
      </c>
      <c r="G91" s="116">
        <v>22.34</v>
      </c>
      <c r="H91" s="116">
        <v>0</v>
      </c>
      <c r="I91" s="116">
        <v>0</v>
      </c>
      <c r="J91" s="116">
        <v>-80</v>
      </c>
      <c r="K91" s="116">
        <v>0</v>
      </c>
      <c r="L91" s="116">
        <v>-4</v>
      </c>
      <c r="M91" s="116">
        <v>-1.1000000000000001</v>
      </c>
      <c r="N91" s="116">
        <v>0</v>
      </c>
      <c r="O91" s="116">
        <v>0</v>
      </c>
      <c r="P91" s="116">
        <v>0</v>
      </c>
      <c r="Q91" s="116">
        <v>0</v>
      </c>
      <c r="R91" s="116">
        <v>0</v>
      </c>
      <c r="S91" s="116">
        <v>0</v>
      </c>
      <c r="T91" s="116">
        <v>0</v>
      </c>
      <c r="U91" s="116">
        <v>0</v>
      </c>
      <c r="V91" s="116">
        <v>-7</v>
      </c>
      <c r="W91" s="116">
        <v>0</v>
      </c>
      <c r="X91" s="116">
        <v>0</v>
      </c>
      <c r="Y91" s="116">
        <v>0</v>
      </c>
      <c r="Z91" s="116">
        <v>0</v>
      </c>
      <c r="AA91" s="116">
        <v>0</v>
      </c>
      <c r="AB91" s="116">
        <v>24.12</v>
      </c>
      <c r="AC91" s="116">
        <v>61.83</v>
      </c>
      <c r="AD91" s="116">
        <v>-2.5</v>
      </c>
      <c r="AE91" s="134">
        <v>0</v>
      </c>
      <c r="AF91" s="152"/>
      <c r="AG91" s="152"/>
      <c r="AH91" s="152"/>
    </row>
    <row r="92" spans="1:34">
      <c r="A92" s="116" t="s">
        <v>228</v>
      </c>
      <c r="B92" s="116">
        <v>-2.2999999999999998</v>
      </c>
      <c r="C92" s="116">
        <v>0</v>
      </c>
      <c r="D92" s="116">
        <v>-0.6</v>
      </c>
      <c r="E92" s="116">
        <v>-1.5</v>
      </c>
      <c r="F92" s="116">
        <v>0</v>
      </c>
      <c r="G92" s="116">
        <v>42.7</v>
      </c>
      <c r="H92" s="116">
        <v>0</v>
      </c>
      <c r="I92" s="116">
        <v>0</v>
      </c>
      <c r="J92" s="116">
        <v>-80</v>
      </c>
      <c r="K92" s="116">
        <v>0</v>
      </c>
      <c r="L92" s="116">
        <v>-4</v>
      </c>
      <c r="M92" s="116">
        <v>-1.1000000000000001</v>
      </c>
      <c r="N92" s="116">
        <v>0</v>
      </c>
      <c r="O92" s="116">
        <v>0</v>
      </c>
      <c r="P92" s="116">
        <v>0</v>
      </c>
      <c r="Q92" s="116">
        <v>0</v>
      </c>
      <c r="R92" s="116">
        <v>0</v>
      </c>
      <c r="S92" s="116">
        <v>0</v>
      </c>
      <c r="T92" s="116">
        <v>0</v>
      </c>
      <c r="U92" s="116">
        <v>0</v>
      </c>
      <c r="V92" s="116">
        <v>-7</v>
      </c>
      <c r="W92" s="116">
        <v>0</v>
      </c>
      <c r="X92" s="116">
        <v>0</v>
      </c>
      <c r="Y92" s="116">
        <v>0</v>
      </c>
      <c r="Z92" s="116">
        <v>0</v>
      </c>
      <c r="AA92" s="116">
        <v>0</v>
      </c>
      <c r="AB92" s="116">
        <v>24.12</v>
      </c>
      <c r="AC92" s="116">
        <v>58.79</v>
      </c>
      <c r="AD92" s="116">
        <v>-2.5</v>
      </c>
      <c r="AE92" s="134">
        <v>0</v>
      </c>
      <c r="AF92" s="152"/>
      <c r="AG92" s="152"/>
      <c r="AH92" s="152"/>
    </row>
    <row r="93" spans="1:34">
      <c r="A93" s="116" t="s">
        <v>229</v>
      </c>
      <c r="B93" s="116">
        <v>-2.2999999999999998</v>
      </c>
      <c r="C93" s="116">
        <v>0</v>
      </c>
      <c r="D93" s="116">
        <v>-0.2</v>
      </c>
      <c r="E93" s="116">
        <v>-1.6</v>
      </c>
      <c r="F93" s="116">
        <v>0</v>
      </c>
      <c r="G93" s="116">
        <v>64.66</v>
      </c>
      <c r="H93" s="116">
        <v>0</v>
      </c>
      <c r="I93" s="116">
        <v>0</v>
      </c>
      <c r="J93" s="116">
        <v>-80</v>
      </c>
      <c r="K93" s="116">
        <v>0</v>
      </c>
      <c r="L93" s="116">
        <v>-4</v>
      </c>
      <c r="M93" s="116">
        <v>-1.1000000000000001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-7</v>
      </c>
      <c r="W93" s="116">
        <v>0</v>
      </c>
      <c r="X93" s="116">
        <v>0</v>
      </c>
      <c r="Y93" s="116">
        <v>0</v>
      </c>
      <c r="Z93" s="116">
        <v>0</v>
      </c>
      <c r="AA93" s="116">
        <v>0</v>
      </c>
      <c r="AB93" s="116">
        <v>24.12</v>
      </c>
      <c r="AC93" s="116">
        <v>58.89</v>
      </c>
      <c r="AD93" s="116">
        <v>-1</v>
      </c>
      <c r="AE93" s="134">
        <v>0</v>
      </c>
      <c r="AF93" s="152"/>
      <c r="AG93" s="152"/>
      <c r="AH93" s="152"/>
    </row>
    <row r="94" spans="1:34">
      <c r="A94" s="116" t="s">
        <v>230</v>
      </c>
      <c r="B94" s="116">
        <v>-2.2999999999999998</v>
      </c>
      <c r="C94" s="116">
        <v>0</v>
      </c>
      <c r="D94" s="116">
        <v>-0.2</v>
      </c>
      <c r="E94" s="116">
        <v>-1.6</v>
      </c>
      <c r="F94" s="116">
        <v>0</v>
      </c>
      <c r="G94" s="116">
        <v>66.12</v>
      </c>
      <c r="H94" s="116">
        <v>0</v>
      </c>
      <c r="I94" s="116">
        <v>0</v>
      </c>
      <c r="J94" s="116">
        <v>-80</v>
      </c>
      <c r="K94" s="116">
        <v>0</v>
      </c>
      <c r="L94" s="116">
        <v>-4</v>
      </c>
      <c r="M94" s="116">
        <v>-1.1000000000000001</v>
      </c>
      <c r="N94" s="116">
        <v>0</v>
      </c>
      <c r="O94" s="116">
        <v>0</v>
      </c>
      <c r="P94" s="116">
        <v>0</v>
      </c>
      <c r="Q94" s="116">
        <v>0</v>
      </c>
      <c r="R94" s="116">
        <v>0</v>
      </c>
      <c r="S94" s="116">
        <v>0</v>
      </c>
      <c r="T94" s="116">
        <v>0</v>
      </c>
      <c r="U94" s="116">
        <v>0</v>
      </c>
      <c r="V94" s="116">
        <v>-7</v>
      </c>
      <c r="W94" s="116">
        <v>0</v>
      </c>
      <c r="X94" s="116">
        <v>0</v>
      </c>
      <c r="Y94" s="116">
        <v>0</v>
      </c>
      <c r="Z94" s="116">
        <v>0</v>
      </c>
      <c r="AA94" s="116">
        <v>0</v>
      </c>
      <c r="AB94" s="116">
        <v>24.12</v>
      </c>
      <c r="AC94" s="116">
        <v>59.81</v>
      </c>
      <c r="AD94" s="116">
        <v>-1</v>
      </c>
      <c r="AE94" s="134">
        <v>0</v>
      </c>
      <c r="AF94" s="152"/>
      <c r="AG94" s="152"/>
      <c r="AH94" s="152"/>
    </row>
    <row r="95" spans="1:34">
      <c r="A95" s="116" t="s">
        <v>231</v>
      </c>
      <c r="B95" s="116">
        <v>-2.2999999999999998</v>
      </c>
      <c r="C95" s="116">
        <v>0</v>
      </c>
      <c r="D95" s="116">
        <v>-0.2</v>
      </c>
      <c r="E95" s="116">
        <v>-1.6</v>
      </c>
      <c r="F95" s="116">
        <v>0</v>
      </c>
      <c r="G95" s="116">
        <v>0</v>
      </c>
      <c r="H95" s="116">
        <v>0</v>
      </c>
      <c r="I95" s="116">
        <v>0</v>
      </c>
      <c r="J95" s="116">
        <v>-80</v>
      </c>
      <c r="K95" s="116">
        <v>0</v>
      </c>
      <c r="L95" s="116">
        <v>-4</v>
      </c>
      <c r="M95" s="116">
        <v>-1.1000000000000001</v>
      </c>
      <c r="N95" s="116">
        <v>0</v>
      </c>
      <c r="O95" s="116">
        <v>0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-7</v>
      </c>
      <c r="W95" s="116">
        <v>0</v>
      </c>
      <c r="X95" s="116">
        <v>0</v>
      </c>
      <c r="Y95" s="116">
        <v>0</v>
      </c>
      <c r="Z95" s="116">
        <v>0</v>
      </c>
      <c r="AA95" s="116">
        <v>0</v>
      </c>
      <c r="AB95" s="116">
        <v>24.12</v>
      </c>
      <c r="AC95" s="116">
        <v>71.56</v>
      </c>
      <c r="AD95" s="116">
        <v>-1</v>
      </c>
      <c r="AE95" s="134">
        <v>0</v>
      </c>
      <c r="AF95" s="152"/>
      <c r="AG95" s="152"/>
      <c r="AH95" s="152"/>
    </row>
    <row r="96" spans="1:34">
      <c r="A96" s="116" t="s">
        <v>232</v>
      </c>
      <c r="B96" s="116">
        <v>-2.2999999999999998</v>
      </c>
      <c r="C96" s="116">
        <v>-5</v>
      </c>
      <c r="D96" s="116">
        <v>-0.2</v>
      </c>
      <c r="E96" s="116">
        <v>-1.6</v>
      </c>
      <c r="F96" s="116">
        <v>0</v>
      </c>
      <c r="G96" s="116">
        <v>0</v>
      </c>
      <c r="H96" s="116">
        <v>0</v>
      </c>
      <c r="I96" s="116">
        <v>0</v>
      </c>
      <c r="J96" s="116">
        <v>-80</v>
      </c>
      <c r="K96" s="116">
        <v>0</v>
      </c>
      <c r="L96" s="116">
        <v>-4</v>
      </c>
      <c r="M96" s="116">
        <v>-1.1000000000000001</v>
      </c>
      <c r="N96" s="116">
        <v>0</v>
      </c>
      <c r="O96" s="116">
        <v>0</v>
      </c>
      <c r="P96" s="116">
        <v>0</v>
      </c>
      <c r="Q96" s="116">
        <v>0</v>
      </c>
      <c r="R96" s="116">
        <v>0</v>
      </c>
      <c r="S96" s="116">
        <v>0</v>
      </c>
      <c r="T96" s="116">
        <v>0</v>
      </c>
      <c r="U96" s="116">
        <v>0</v>
      </c>
      <c r="V96" s="116">
        <v>-7</v>
      </c>
      <c r="W96" s="116">
        <v>0</v>
      </c>
      <c r="X96" s="116">
        <v>0</v>
      </c>
      <c r="Y96" s="116">
        <v>0</v>
      </c>
      <c r="Z96" s="116">
        <v>0</v>
      </c>
      <c r="AA96" s="116">
        <v>0</v>
      </c>
      <c r="AB96" s="116">
        <v>24.12</v>
      </c>
      <c r="AC96" s="116">
        <v>76.94</v>
      </c>
      <c r="AD96" s="116">
        <v>-1</v>
      </c>
      <c r="AE96" s="134">
        <v>0</v>
      </c>
      <c r="AF96" s="152"/>
      <c r="AG96" s="152"/>
      <c r="AH96" s="152"/>
    </row>
    <row r="97" spans="1:34">
      <c r="A97" s="116" t="s">
        <v>233</v>
      </c>
      <c r="B97" s="116">
        <v>-2.2999999999999998</v>
      </c>
      <c r="C97" s="116">
        <v>0</v>
      </c>
      <c r="D97" s="116">
        <v>-0.2</v>
      </c>
      <c r="E97" s="116">
        <v>-1.6</v>
      </c>
      <c r="F97" s="116">
        <v>0</v>
      </c>
      <c r="G97" s="116">
        <v>0</v>
      </c>
      <c r="H97" s="116">
        <v>0</v>
      </c>
      <c r="I97" s="116">
        <v>0</v>
      </c>
      <c r="J97" s="116">
        <v>-80</v>
      </c>
      <c r="K97" s="116">
        <v>0</v>
      </c>
      <c r="L97" s="116">
        <v>-4</v>
      </c>
      <c r="M97" s="116">
        <v>-1.1000000000000001</v>
      </c>
      <c r="N97" s="116">
        <v>0</v>
      </c>
      <c r="O97" s="116">
        <v>0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-7</v>
      </c>
      <c r="W97" s="116">
        <v>0</v>
      </c>
      <c r="X97" s="116">
        <v>0</v>
      </c>
      <c r="Y97" s="116">
        <v>-12</v>
      </c>
      <c r="Z97" s="116">
        <v>0</v>
      </c>
      <c r="AA97" s="116">
        <v>0</v>
      </c>
      <c r="AB97" s="116">
        <v>24.12</v>
      </c>
      <c r="AC97" s="116">
        <v>80.16</v>
      </c>
      <c r="AD97" s="116">
        <v>-1</v>
      </c>
      <c r="AE97" s="134">
        <v>0</v>
      </c>
      <c r="AF97" s="152"/>
      <c r="AG97" s="152"/>
      <c r="AH97" s="152"/>
    </row>
    <row r="98" spans="1:34">
      <c r="A98" s="116" t="s">
        <v>234</v>
      </c>
      <c r="B98" s="116">
        <v>-2.2999999999999998</v>
      </c>
      <c r="C98" s="116">
        <v>0</v>
      </c>
      <c r="D98" s="116">
        <v>-0.2</v>
      </c>
      <c r="E98" s="116">
        <v>-1.6</v>
      </c>
      <c r="F98" s="116">
        <v>0</v>
      </c>
      <c r="G98" s="116">
        <v>0</v>
      </c>
      <c r="H98" s="116">
        <v>0</v>
      </c>
      <c r="I98" s="116">
        <v>0</v>
      </c>
      <c r="J98" s="116">
        <v>-80</v>
      </c>
      <c r="K98" s="116">
        <v>0</v>
      </c>
      <c r="L98" s="116">
        <v>-4</v>
      </c>
      <c r="M98" s="116">
        <v>-1.1000000000000001</v>
      </c>
      <c r="N98" s="116">
        <v>0</v>
      </c>
      <c r="O98" s="116">
        <v>0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-7</v>
      </c>
      <c r="W98" s="116">
        <v>0</v>
      </c>
      <c r="X98" s="116">
        <v>0</v>
      </c>
      <c r="Y98" s="116">
        <v>-12</v>
      </c>
      <c r="Z98" s="116">
        <v>0</v>
      </c>
      <c r="AA98" s="116">
        <v>0</v>
      </c>
      <c r="AB98" s="116">
        <v>24.12</v>
      </c>
      <c r="AC98" s="116">
        <v>92.26</v>
      </c>
      <c r="AD98" s="116">
        <v>-1</v>
      </c>
      <c r="AE98" s="134">
        <v>0</v>
      </c>
      <c r="AF98" s="153"/>
      <c r="AG98" s="153"/>
      <c r="AH98" s="153"/>
    </row>
    <row r="99" spans="1:34">
      <c r="A99" s="126" t="s">
        <v>65</v>
      </c>
      <c r="B99" s="127">
        <f>AVERAGE(B3:B98)</f>
        <v>-1.718750000000002</v>
      </c>
      <c r="C99" s="127">
        <f t="shared" ref="C99:AH99" si="0">AVERAGE(C3:C98)</f>
        <v>-8.0416666666666661</v>
      </c>
      <c r="D99" s="127">
        <f t="shared" si="0"/>
        <v>-0.40208333333333407</v>
      </c>
      <c r="E99" s="127">
        <f t="shared" si="0"/>
        <v>-0.94895833333333279</v>
      </c>
      <c r="F99" s="127">
        <f t="shared" si="0"/>
        <v>0.75218749999999945</v>
      </c>
      <c r="G99" s="127">
        <f t="shared" si="0"/>
        <v>18.118020833333336</v>
      </c>
      <c r="H99" s="127">
        <f t="shared" si="0"/>
        <v>0.22916666666666666</v>
      </c>
      <c r="I99" s="127">
        <f t="shared" si="0"/>
        <v>2.7437500000000017</v>
      </c>
      <c r="J99" s="127">
        <f t="shared" si="0"/>
        <v>-16.666666666666668</v>
      </c>
      <c r="K99" s="127">
        <f t="shared" si="0"/>
        <v>0.10052083333333334</v>
      </c>
      <c r="L99" s="127">
        <f t="shared" si="0"/>
        <v>-0.91666666666666663</v>
      </c>
      <c r="M99" s="127">
        <f t="shared" si="0"/>
        <v>-1.0999999999999983</v>
      </c>
      <c r="N99" s="127">
        <f t="shared" si="0"/>
        <v>-0.3125</v>
      </c>
      <c r="O99" s="127">
        <f t="shared" si="0"/>
        <v>0.40187499999999998</v>
      </c>
      <c r="P99" s="127">
        <f t="shared" si="0"/>
        <v>-8.75</v>
      </c>
      <c r="Q99" s="127">
        <f t="shared" si="0"/>
        <v>0.81343750000000004</v>
      </c>
      <c r="R99" s="127">
        <f t="shared" si="0"/>
        <v>-0.3125</v>
      </c>
      <c r="S99" s="127">
        <f t="shared" si="0"/>
        <v>2.2004166666666669</v>
      </c>
      <c r="T99" s="127">
        <f t="shared" si="0"/>
        <v>0.56135416666666671</v>
      </c>
      <c r="U99" s="127">
        <f t="shared" si="0"/>
        <v>3.7881250000000009</v>
      </c>
      <c r="V99" s="127">
        <f t="shared" si="0"/>
        <v>-2.5208333333333335</v>
      </c>
      <c r="W99" s="127">
        <f t="shared" si="0"/>
        <v>5.6272916666666672</v>
      </c>
      <c r="X99" s="127">
        <f t="shared" si="0"/>
        <v>-4.1875</v>
      </c>
      <c r="Y99" s="127">
        <f t="shared" si="0"/>
        <v>-9.59375</v>
      </c>
      <c r="Z99" s="127">
        <f t="shared" si="0"/>
        <v>0.20104166666666667</v>
      </c>
      <c r="AA99" s="127">
        <f t="shared" si="0"/>
        <v>3.3171874999999993</v>
      </c>
      <c r="AB99" s="127">
        <f t="shared" si="0"/>
        <v>21.304999999999982</v>
      </c>
      <c r="AC99" s="127">
        <f t="shared" si="0"/>
        <v>32.247187500000003</v>
      </c>
      <c r="AD99" s="127">
        <f t="shared" si="0"/>
        <v>-8.6958333333333382</v>
      </c>
      <c r="AE99" s="127">
        <f t="shared" si="0"/>
        <v>-1.9375</v>
      </c>
      <c r="AF99" s="127" t="e">
        <f t="shared" si="0"/>
        <v>#DIV/0!</v>
      </c>
      <c r="AG99" s="127" t="e">
        <f t="shared" si="0"/>
        <v>#DIV/0!</v>
      </c>
      <c r="AH99" s="127" t="e">
        <f t="shared" si="0"/>
        <v>#DIV/0!</v>
      </c>
    </row>
  </sheetData>
  <mergeCells count="1">
    <mergeCell ref="A1:A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CTRL B</cp:lastModifiedBy>
  <cp:lastPrinted>2025-05-29T03:09:39Z</cp:lastPrinted>
  <dcterms:created xsi:type="dcterms:W3CDTF">2015-06-05T18:17:00Z</dcterms:created>
  <dcterms:modified xsi:type="dcterms:W3CDTF">2026-08-23T05:13:26Z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