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SEP\"/>
    </mc:Choice>
  </mc:AlternateContent>
  <bookViews>
    <workbookView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24" i="1" l="1"/>
  <c r="G33" i="1" l="1"/>
  <c r="I33" i="1"/>
  <c r="G34" i="1"/>
  <c r="I34" i="1"/>
  <c r="G35" i="1"/>
  <c r="I35" i="1"/>
  <c r="G36" i="1"/>
  <c r="I36" i="1"/>
  <c r="K33" i="1" l="1"/>
  <c r="AA99" i="5" l="1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G99" i="4"/>
  <c r="F99" i="4"/>
  <c r="E99" i="4"/>
  <c r="D99" i="4"/>
  <c r="C99" i="4"/>
  <c r="B99" i="4"/>
  <c r="H58" i="1" l="1"/>
  <c r="K3" i="1" s="1"/>
  <c r="J3" i="1" s="1"/>
  <c r="D21" i="1" l="1"/>
  <c r="E22" i="1" l="1"/>
  <c r="K34" i="1" l="1"/>
  <c r="K35" i="1"/>
  <c r="K36" i="1"/>
  <c r="E27" i="1" l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H59" i="1" l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<sst xmlns="http://schemas.openxmlformats.org/spreadsheetml/2006/main" count="686" uniqueCount="365">
  <si>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</si>
  <si>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</si>
  <si>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</si>
  <si>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</si>
  <si>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</si>
  <si>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</si>
  <si>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</si>
  <si>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</si>
  <si>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</si>
  <si>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</si>
  <si>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</si>
  <si>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</si>
  <si>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</si>
  <si>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</si>
  <si>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</si>
  <si>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</si>
  <si>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</si>
  <si>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</si>
  <si>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</si>
  <si>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</si>
  <si>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</si>
  <si>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</si>
  <si>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</si>
  <si>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</si>
  <si>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</si>
  <si>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</si>
  <si>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</si>
  <si>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</si>
  <si>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</si>
  <si>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</si>
  <si>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</si>
  <si>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</si>
  <si>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</si>
  <si>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</si>
  <si>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</si>
  <si>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</si>
  <si>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</si>
  <si>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</si>
  <si>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</si>
  <si>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</si>
  <si>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</si>
  <si>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</si>
  <si>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</si>
  <si>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</si>
  <si>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</si>
  <si>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</si>
  <si>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</si>
  <si>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</si>
  <si>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</si>
  <si>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</si>
  <si>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</si>
  <si>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</si>
  <si>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</si>
  <si>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</si>
  <si>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</si>
  <si>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</si>
  <si>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</si>
  <si>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</si>
  <si>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</si>
  <si>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</si>
  <si>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</si>
  <si>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</si>
  <si>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</si>
  <si>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</si>
  <si>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</si>
  <si>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</si>
  <si>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</si>
  <si>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</si>
  <si>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</si>
  <si>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</si>
  <si>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</si>
  <si>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</si>
  <si>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</si>
  <si>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</si>
  <si>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</si>
  <si>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</si>
  <si>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</si>
  <si>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</si>
  <si>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</si>
  <si>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</si>
  <si>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</si>
  <si>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</si>
  <si>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</si>
  <si>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</si>
  <si>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</si>
  <si>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</si>
  <si>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</si>
  <si>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</si>
  <si>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</si>
  <si>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</si>
  <si>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</si>
  <si>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</si>
  <si>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</si>
  <si>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</si>
  <si>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</si>
  <si>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</si>
  <si>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</si>
  <si>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</si>
  <si>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</si>
  <si>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</si>
  <si>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</si>
  <si>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</si>
  <si>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</si>
  <si>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</si>
  <si>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</si>
  <si>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</si>
  <si>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</si>
  <si>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</si>
  <si>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</si>
  <si>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</si>
  <si>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</si>
  <si>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</si>
  <si>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</si>
  <si>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</si>
  <si>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</si>
  <si>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</si>
  <si>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</si>
  <si>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</si>
  <si>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</si>
  <si>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</si>
  <si>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</si>
  <si>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</si>
  <si>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</si>
  <si>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</si>
  <si>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</si>
  <si>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</si>
  <si>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</si>
  <si>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</si>
  <si>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</si>
  <si>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</si>
  <si>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</si>
  <si>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</si>
  <si>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</si>
  <si>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</si>
  <si>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</si>
  <si>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</si>
  <si>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</si>
  <si>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</si>
  <si>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</si>
  <si>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</si>
  <si>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</si>
  <si>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</si>
  <si>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</si>
  <si>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</si>
  <si>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</si>
  <si>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</si>
  <si>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</si>
  <si>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</si>
  <si>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</si>
  <si>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</si>
  <si>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</si>
  <si>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</si>
  <si>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</si>
  <si>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</si>
  <si>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</si>
  <si>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</si>
  <si>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</si>
  <si>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</si>
  <si>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</si>
  <si>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</si>
  <si>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</si>
  <si>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</si>
  <si>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</si>
  <si>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</si>
  <si>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</si>
  <si>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</si>
  <si>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</si>
  <si>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</si>
  <si>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</si>
  <si>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</si>
  <si>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</si>
  <si>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</si>
  <si>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</si>
  <si>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</si>
  <si>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</si>
  <si>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</si>
  <si>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</si>
  <si>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</si>
  <si>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</si>
  <si>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</si>
  <si>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</si>
  <si>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</si>
  <si>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</si>
  <si>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</si>
  <si>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</si>
  <si>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</si>
  <si>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</si>
  <si>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</si>
  <si>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</si>
  <si>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</si>
  <si>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</si>
  <si>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</si>
  <si>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</si>
  <si>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</si>
  <si>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</si>
  <si>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</si>
  <si>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</si>
  <si>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</si>
  <si>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</si>
  <si>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</si>
  <si>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</si>
  <si>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</si>
  <si>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</si>
  <si>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</si>
  <si>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</si>
  <si>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</si>
  <si>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</si>
  <si>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</si>
  <si>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</si>
  <si>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</si>
  <si>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</si>
  <si>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</si>
  <si>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</si>
  <si>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</si>
  <si>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</si>
  <si>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</si>
  <si>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</si>
  <si>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</si>
  <si>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</si>
  <si>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</si>
  <si>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</si>
  <si>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</si>
  <si>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</si>
  <si>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</si>
  <si>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</si>
  <si>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</si>
  <si>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</si>
  <si>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</si>
  <si>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</si>
  <si>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</si>
  <si>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</si>
  <si>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</si>
  <si>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</si>
  <si>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</si>
  <si>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</si>
  <si>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</si>
  <si>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</si>
  <si>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</si>
  <si>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</si>
  <si>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</si>
  <si>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</si>
  <si>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</si>
  <si>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</si>
  <si>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</si>
  <si>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</si>
  <si>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</si>
  <si>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</si>
  <si>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</si>
  <si>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</si>
  <si>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</si>
  <si>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</si>
  <si>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</si>
  <si>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</si>
  <si>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</si>
  <si>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</si>
  <si>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</si>
  <si>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</si>
  <si>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</si>
  <si>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</si>
  <si>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</si>
  <si>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</si>
  <si>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</si>
  <si>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</si>
  <si>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</si>
  <si>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</si>
  <si>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</si>
  <si>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</si>
  <si>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</si>
  <si>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</si>
  <si>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</si>
  <si>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</si>
  <si>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</si>
  <si>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</si>
  <si>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</si>
  <si>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</si>
  <si>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</si>
  <si>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Rungta_Sons_Private_Limited_Ferro_Alloys_Division_Dhenkanall</t>
  </si>
  <si>
    <t>MSP_Sponge_Iron_Limited_Odisha</t>
  </si>
  <si>
    <t>RUVITSL</t>
  </si>
  <si>
    <t>PSPCL</t>
  </si>
  <si>
    <t>Nav_Bharat_ventures_Ltd</t>
  </si>
  <si>
    <t>AARTISTEEL</t>
  </si>
  <si>
    <t>ARYAN_ISPAT</t>
  </si>
  <si>
    <t>ENVIROCARE_INFRA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</si>
  <si>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</si>
  <si>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</si>
  <si>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</si>
  <si>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</si>
  <si>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3,4,5,6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</si>
  <si>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</si>
  <si>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</si>
  <si>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</si>
  <si>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</si>
  <si>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</si>
  <si>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</si>
  <si>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</si>
  <si>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</si>
  <si>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</si>
  <si>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</si>
  <si>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</si>
  <si>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</si>
  <si>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</si>
  <si>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</si>
  <si>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</si>
  <si>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</si>
  <si>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</si>
  <si>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</si>
  <si>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TPDDL</t>
  </si>
  <si>
    <t>Indian_Farmers_Fertiliser_Cooperative_Limited</t>
  </si>
  <si>
    <t>Odisha_Cement_Plant_(A_Unit_Of_Shree_Cement_Limited)</t>
  </si>
  <si>
    <t>Jindal_Steel_&amp;_Power_Limited_Angul_Odisha</t>
  </si>
  <si>
    <t>The_Ramco_Cements_Limited_Odisha</t>
  </si>
  <si>
    <t>5,6</t>
  </si>
  <si>
    <t>Envirocare_Infrasolution_Pvt_Ltd</t>
  </si>
  <si>
    <t>Rungta_Mines_Limited_Dhenkanal_Steel_Plant</t>
  </si>
  <si>
    <t>DHAMRAPORT</t>
  </si>
  <si>
    <t>ADITYAAL</t>
  </si>
  <si>
    <t>VLSEZ</t>
  </si>
  <si>
    <t>TSKPO</t>
  </si>
  <si>
    <t>JSL_DUBURI</t>
  </si>
  <si>
    <t>OBPL_CUTTAK</t>
  </si>
  <si>
    <t>OPL_CUTTAK</t>
  </si>
  <si>
    <t>SMC_Power_Generation_Limited_Unit_II_PTC</t>
  </si>
  <si>
    <t>SCHEDULE(1)</t>
  </si>
  <si>
    <t>APCPDCL</t>
  </si>
  <si>
    <t>CESC</t>
  </si>
  <si>
    <t>VIRAJ_SEPL</t>
  </si>
  <si>
    <t>MGM_Green_Energy_Ltd</t>
  </si>
  <si>
    <t>Maithan_Ispat_Limited_MPL</t>
  </si>
  <si>
    <t>BALCO_LOAD</t>
  </si>
  <si>
    <t>PCKL</t>
  </si>
  <si>
    <t>UPPCL</t>
  </si>
  <si>
    <t>SMEL</t>
  </si>
  <si>
    <t>Shri_JSPL</t>
  </si>
  <si>
    <t>KSEB</t>
  </si>
  <si>
    <t>TSBSLA</t>
  </si>
  <si>
    <t>IOCL_Paradeep_Refinery</t>
  </si>
  <si>
    <t>Orissa_Metaliks_Private_Limited</t>
  </si>
  <si>
    <t>OCL_Iron_and_Steel_Limited_ENE</t>
  </si>
  <si>
    <t>Paradeep_Phosphates_Ltd</t>
  </si>
  <si>
    <t>TSTPP_I</t>
  </si>
  <si>
    <t>JBVNL</t>
  </si>
  <si>
    <t>ABRELRJ_W_FTG3</t>
  </si>
  <si>
    <t>ULTRATECH_CLU_ODISHA</t>
  </si>
  <si>
    <t xml:space="preserve">Times_Steel_&amp;_Power_Private_limited </t>
  </si>
  <si>
    <t>Jindal_Ferrous_Limited</t>
  </si>
  <si>
    <t xml:space="preserve">Tata_Steel_Ltd_Ferro_Alloys_Plant_Bamnipal </t>
  </si>
  <si>
    <t>Shyam_Metalics_and_Energy_Ltd_Sambalpur</t>
  </si>
  <si>
    <t>Vedanta_Aluminium_Metal_Limited_SEZ_Unit_Jharsuguda</t>
  </si>
  <si>
    <t>2,3</t>
  </si>
  <si>
    <t>SCHEDULE(4)</t>
  </si>
  <si>
    <t>POWER  STATUS ON  DT 04.09.2026</t>
  </si>
  <si>
    <t>21:00</t>
  </si>
  <si>
    <t>04:00</t>
  </si>
  <si>
    <t>TRADING DETAILS FOR DT.03.09.2026</t>
  </si>
  <si>
    <t>ACBIL</t>
  </si>
  <si>
    <t>Meghalaya_Ben</t>
  </si>
  <si>
    <t>GOA_Beneficiary</t>
  </si>
  <si>
    <t>AAPL_BKN2</t>
  </si>
  <si>
    <t>DAM TRADING DETAILS FOR DT : 03.09.2026</t>
  </si>
  <si>
    <t>GDAM TRADING DETAILS FOR DT:03.09.2026</t>
  </si>
  <si>
    <t>SMC_Power_Generation_Limited_Jharsuguda</t>
  </si>
  <si>
    <t xml:space="preserve">Visa_Chrome_Limited </t>
  </si>
  <si>
    <t>RTM TRADING DETAILS FOR DT: 03.09.2026</t>
  </si>
  <si>
    <t xml:space="preserve">21:00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</si>
</sst>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7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0" fillId="0" borderId="94" xfId="0" applyNumberFormat="1" applyBorder="1" applyAlignment="1">
      <alignment horizontal="center" vertical="center"/>
    </xf>
    <xf numFmtId="2" fontId="72" fillId="4" borderId="95" xfId="382" applyNumberFormat="1" applyFont="1" applyFill="1" applyBorder="1" applyAlignment="1">
      <alignment horizontal="center" vertical="center"/>
    </xf>
    <xf numFmtId="0" fontId="69" fillId="0" borderId="95" xfId="0" applyFont="1" applyBorder="1"/>
    <xf numFmtId="167" fontId="72" fillId="4" borderId="66" xfId="0" quotePrefix="1" applyNumberFormat="1" applyFont="1" applyFill="1" applyBorder="1" applyAlignment="1">
      <alignment horizontal="center" vertical="center"/>
    </xf>
    <xf numFmtId="2" fontId="88" fillId="0" borderId="96" xfId="0" applyNumberFormat="1" applyFont="1" applyBorder="1" applyAlignment="1">
      <alignment horizontal="center" vertical="center" wrapText="1"/>
    </xf>
    <xf numFmtId="2" fontId="89" fillId="4" borderId="0" xfId="0" applyNumberFormat="1" applyFont="1" applyFill="1" applyAlignment="1">
      <alignment horizontal="center" vertical="center"/>
    </xf>
    <xf numFmtId="2" fontId="72" fillId="0" borderId="95" xfId="0" applyNumberFormat="1" applyFont="1" applyBorder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2" fontId="88" fillId="0" borderId="97" xfId="0" applyNumberFormat="1" applyFont="1" applyBorder="1" applyAlignment="1">
      <alignment horizontal="center" vertical="center" wrapText="1"/>
    </xf>
    <xf numFmtId="0" fontId="88" fillId="0" borderId="97" xfId="0" applyFont="1" applyBorder="1" applyAlignment="1">
      <alignment horizontal="center"/>
    </xf>
    <xf numFmtId="2" fontId="88" fillId="0" borderId="97" xfId="0" applyNumberFormat="1" applyFont="1" applyBorder="1" applyAlignment="1">
      <alignment horizontal="center"/>
    </xf>
    <xf numFmtId="164" fontId="72" fillId="4" borderId="6" xfId="0" applyNumberFormat="1" applyFont="1" applyFill="1" applyBorder="1" applyAlignment="1">
      <alignment horizontal="center" vertical="center"/>
    </xf>
    <xf numFmtId="2" fontId="98" fillId="4" borderId="97" xfId="0" applyNumberFormat="1" applyFont="1" applyFill="1" applyBorder="1" applyAlignment="1">
      <alignment horizontal="center" vertical="center"/>
    </xf>
    <xf numFmtId="2" fontId="89" fillId="4" borderId="97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103" fillId="4" borderId="97" xfId="0" applyNumberFormat="1" applyFont="1" applyFill="1" applyBorder="1" applyAlignment="1">
      <alignment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2" fillId="0" borderId="9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  <xf numFmtId="0" fontId="89" fillId="4" borderId="97" xfId="0" applyFont="1" applyFill="1" applyBorder="1" applyAlignment="1">
      <alignment horizontal="center" vertical="center"/>
    </xf>
    <xf numFmtId="0" fontId="98" fillId="4" borderId="97" xfId="0" applyFont="1" applyFill="1" applyBorder="1" applyAlignment="1">
      <alignment horizontal="center" vertical="center"/>
    </xf>
    <xf numFmtId="0" fontId="69" fillId="4" borderId="97" xfId="0" applyNumberFormat="1" applyFont="1" applyFill="1" applyBorder="1" applyAlignment="1" applyProtection="1">
      <alignment horizontal="left" vertical="center"/>
    </xf>
    <xf numFmtId="0" fontId="69" fillId="4" borderId="97" xfId="0" applyFont="1" applyFill="1" applyBorder="1" applyAlignment="1">
      <alignment horizontal="left" vertical="center"/>
    </xf>
    <xf numFmtId="0" fontId="69" fillId="4" borderId="0" xfId="0" applyFont="1" applyFill="1" applyAlignment="1">
      <alignment horizontal="left" vertical="center"/>
    </xf>
    <xf numFmtId="0" fontId="69" fillId="4" borderId="6" xfId="0" applyNumberFormat="1" applyFont="1" applyFill="1" applyBorder="1" applyAlignment="1" applyProtection="1">
      <alignment horizontal="center" vertical="center"/>
    </xf>
    <xf numFmtId="0" fontId="89" fillId="4" borderId="6" xfId="0" applyFont="1" applyFill="1" applyBorder="1" applyAlignment="1">
      <alignment horizontal="center" vertical="center"/>
    </xf>
    <xf numFmtId="0" fontId="69" fillId="4" borderId="97" xfId="0" applyNumberFormat="1" applyFont="1" applyFill="1" applyBorder="1" applyAlignment="1" applyProtection="1">
      <alignment horizontal="center" vertical="center"/>
    </xf>
    <xf numFmtId="0" fontId="69" fillId="4" borderId="97" xfId="0" applyFont="1" applyFill="1" applyBorder="1" applyAlignment="1">
      <alignment horizontal="center" vertical="center"/>
    </xf>
    <xf numFmtId="2" fontId="103" fillId="4" borderId="6" xfId="0" applyNumberFormat="1" applyFont="1" applyFill="1" applyBorder="1" applyAlignment="1">
      <alignment horizontal="left" vertical="center"/>
    </xf>
    <xf numFmtId="2" fontId="89" fillId="4" borderId="6" xfId="0" applyNumberFormat="1" applyFont="1" applyFill="1" applyBorder="1" applyAlignment="1">
      <alignment horizontal="center" vertical="center"/>
    </xf>
    <xf numFmtId="0" fontId="98" fillId="4" borderId="98" xfId="0" applyFont="1" applyFill="1" applyBorder="1" applyAlignment="1">
      <alignment horizontal="left" vertical="center"/>
    </xf>
    <xf numFmtId="2" fontId="98" fillId="4" borderId="98" xfId="0" applyNumberFormat="1" applyFont="1" applyFill="1" applyBorder="1" applyAlignment="1">
      <alignment horizontal="center" vertical="center"/>
    </xf>
    <xf numFmtId="2" fontId="89" fillId="4" borderId="98" xfId="0" applyNumberFormat="1" applyFont="1" applyFill="1" applyBorder="1" applyAlignment="1">
      <alignment horizontal="center" vertical="center"/>
    </xf>
    <xf numFmtId="0" fontId="69" fillId="4" borderId="6" xfId="0" applyNumberFormat="1" applyFont="1" applyFill="1" applyBorder="1" applyAlignment="1" applyProtection="1">
      <alignment horizontal="left" vertical="center"/>
    </xf>
    <xf numFmtId="2" fontId="98" fillId="4" borderId="98" xfId="0" applyNumberFormat="1" applyFont="1" applyFill="1" applyBorder="1" applyAlignment="1">
      <alignment horizontal="center" vertical="top"/>
    </xf>
    <xf numFmtId="2" fontId="72" fillId="4" borderId="95" xfId="0" applyNumberFormat="1" applyFont="1" applyFill="1" applyBorder="1" applyAlignment="1">
      <alignment horizontal="center" vertical="center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sqref="A1:K6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43" t="s">
        <v>351</v>
      </c>
      <c r="B1" s="144"/>
      <c r="C1" s="144"/>
      <c r="D1" s="144"/>
      <c r="E1" s="144"/>
      <c r="F1" s="144"/>
      <c r="G1" s="144"/>
      <c r="H1" s="144"/>
      <c r="I1" s="144"/>
      <c r="J1" s="144"/>
      <c r="K1" s="145"/>
    </row>
    <row r="2" spans="1:16" ht="18">
      <c r="A2" s="236"/>
      <c r="B2" s="237"/>
      <c r="C2" s="237"/>
      <c r="D2" s="237"/>
      <c r="E2" s="237"/>
      <c r="F2" s="237"/>
      <c r="G2" s="237"/>
      <c r="H2" s="237"/>
      <c r="I2" s="237"/>
      <c r="J2" s="47"/>
      <c r="K2" s="48"/>
    </row>
    <row r="3" spans="1:16" ht="24" thickBot="1">
      <c r="A3" s="236"/>
      <c r="B3" s="237"/>
      <c r="C3" s="237"/>
      <c r="D3" s="237"/>
      <c r="E3" s="237"/>
      <c r="F3" s="237"/>
      <c r="G3" s="237"/>
      <c r="H3" s="237"/>
      <c r="I3" s="237"/>
      <c r="J3" s="105">
        <f>K3+1</f>
        <v>46269</v>
      </c>
      <c r="K3" s="100">
        <f>H58</f>
        <v>46268</v>
      </c>
    </row>
    <row r="4" spans="1:16" ht="18.75" thickBot="1">
      <c r="A4" s="236"/>
      <c r="B4" s="237"/>
      <c r="C4" s="237"/>
      <c r="D4" s="237"/>
      <c r="E4" s="237"/>
      <c r="F4" s="237"/>
      <c r="G4" s="237"/>
      <c r="H4" s="237"/>
      <c r="I4" s="237"/>
      <c r="J4" s="106" t="s">
        <v>0</v>
      </c>
      <c r="K4" s="93" t="s">
        <v>1</v>
      </c>
    </row>
    <row r="5" spans="1:16" ht="24" thickBot="1">
      <c r="A5" s="238"/>
      <c r="B5" s="239"/>
      <c r="C5" s="239"/>
      <c r="D5" s="239"/>
      <c r="E5" s="239"/>
      <c r="F5" s="239"/>
      <c r="G5" s="239"/>
      <c r="H5" s="239"/>
      <c r="I5" s="239"/>
      <c r="J5" s="94">
        <v>0.375</v>
      </c>
      <c r="K5" s="94" t="s">
        <v>364</v>
      </c>
    </row>
    <row r="6" spans="1:16" ht="28.5" thickBot="1">
      <c r="A6" s="146" t="s">
        <v>2</v>
      </c>
      <c r="B6" s="147"/>
      <c r="C6" s="148"/>
      <c r="D6" s="148"/>
      <c r="E6" s="148"/>
      <c r="F6" s="148"/>
      <c r="G6" s="148"/>
      <c r="H6" s="148"/>
      <c r="I6" s="149"/>
      <c r="J6" s="83">
        <f>J29</f>
        <v>5892.3392249941908</v>
      </c>
      <c r="K6" s="83">
        <f>K29</f>
        <v>6298.2795732021405</v>
      </c>
    </row>
    <row r="7" spans="1:16" ht="52.5">
      <c r="A7" s="254" t="s">
        <v>3</v>
      </c>
      <c r="B7" s="240"/>
      <c r="C7" s="241"/>
      <c r="D7" s="244" t="s">
        <v>4</v>
      </c>
      <c r="E7" s="245"/>
      <c r="F7" s="194" t="s">
        <v>5</v>
      </c>
      <c r="G7" s="3" t="s">
        <v>6</v>
      </c>
      <c r="H7" s="150" t="s">
        <v>7</v>
      </c>
      <c r="I7" s="151"/>
      <c r="J7" s="248"/>
      <c r="K7" s="249"/>
    </row>
    <row r="8" spans="1:16" ht="53.25" thickBot="1">
      <c r="A8" s="255"/>
      <c r="B8" s="242"/>
      <c r="C8" s="243"/>
      <c r="D8" s="246"/>
      <c r="E8" s="247"/>
      <c r="F8" s="195"/>
      <c r="G8" s="4" t="s">
        <v>8</v>
      </c>
      <c r="H8" s="5" t="s">
        <v>9</v>
      </c>
      <c r="I8" s="49" t="s">
        <v>10</v>
      </c>
      <c r="J8" s="250"/>
      <c r="K8" s="251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52" t="s">
        <v>16</v>
      </c>
      <c r="G9" s="153"/>
      <c r="H9" s="153"/>
      <c r="I9" s="153"/>
      <c r="J9" s="154"/>
      <c r="K9" s="155"/>
      <c r="L9" s="120"/>
    </row>
    <row r="10" spans="1:16" ht="31.5">
      <c r="A10" s="256"/>
      <c r="B10" s="9" t="s">
        <v>17</v>
      </c>
      <c r="C10" s="10" t="s">
        <v>18</v>
      </c>
      <c r="D10" s="141">
        <v>241.875</v>
      </c>
      <c r="E10" s="68">
        <f>D10*0.024</f>
        <v>5.8049999999999997</v>
      </c>
      <c r="F10" s="112" t="s">
        <v>19</v>
      </c>
      <c r="G10" s="127">
        <v>626.1</v>
      </c>
      <c r="H10" s="132">
        <v>627.19000000000005</v>
      </c>
      <c r="I10" s="132">
        <v>627.5</v>
      </c>
      <c r="J10" s="138">
        <v>158.49621582031301</v>
      </c>
      <c r="K10" s="141">
        <v>244.92308044433599</v>
      </c>
      <c r="L10" s="120"/>
      <c r="M10" s="50"/>
      <c r="P10" s="110"/>
    </row>
    <row r="11" spans="1:16" ht="31.5">
      <c r="A11" s="257"/>
      <c r="B11" s="12" t="s">
        <v>20</v>
      </c>
      <c r="C11" s="13" t="s">
        <v>21</v>
      </c>
      <c r="D11" s="141">
        <v>55.292000000000002</v>
      </c>
      <c r="E11" s="68">
        <f t="shared" ref="E11:E17" si="0">D11*0.024</f>
        <v>1.327008</v>
      </c>
      <c r="F11" s="113" t="s">
        <v>22</v>
      </c>
      <c r="G11" s="128"/>
      <c r="H11" s="132"/>
      <c r="I11" s="132"/>
      <c r="J11" s="138">
        <v>61.797962188720703</v>
      </c>
      <c r="K11" s="141">
        <v>56.945316314697301</v>
      </c>
      <c r="L11" s="120"/>
      <c r="M11" s="50"/>
      <c r="P11" s="110"/>
    </row>
    <row r="12" spans="1:16" ht="31.5">
      <c r="A12" s="257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7">
        <v>1484.8</v>
      </c>
      <c r="H12" s="132">
        <v>1475.9</v>
      </c>
      <c r="I12" s="132">
        <v>1476.2</v>
      </c>
      <c r="J12" s="138">
        <v>0</v>
      </c>
      <c r="K12" s="141">
        <v>0</v>
      </c>
      <c r="L12" s="120"/>
      <c r="M12" s="50"/>
      <c r="P12" s="110"/>
    </row>
    <row r="13" spans="1:16" ht="31.5">
      <c r="A13" s="257"/>
      <c r="B13" s="12" t="s">
        <v>26</v>
      </c>
      <c r="C13" s="13" t="s">
        <v>27</v>
      </c>
      <c r="D13" s="101">
        <v>235.08330000000001</v>
      </c>
      <c r="E13" s="68">
        <f t="shared" si="0"/>
        <v>5.6419991999999999</v>
      </c>
      <c r="F13" s="113" t="s">
        <v>28</v>
      </c>
      <c r="G13" s="127">
        <v>122.66</v>
      </c>
      <c r="H13" s="132">
        <v>122.72</v>
      </c>
      <c r="I13" s="132">
        <v>122.38</v>
      </c>
      <c r="J13" s="138">
        <v>234.03511047363301</v>
      </c>
      <c r="K13" s="141">
        <v>235.59733581543</v>
      </c>
      <c r="L13" s="120"/>
      <c r="M13" s="50"/>
      <c r="P13" s="110"/>
    </row>
    <row r="14" spans="1:16" ht="31.5">
      <c r="A14" s="257"/>
      <c r="B14" s="12" t="s">
        <v>29</v>
      </c>
      <c r="C14" s="13" t="s">
        <v>30</v>
      </c>
      <c r="D14" s="101">
        <v>71.17</v>
      </c>
      <c r="E14" s="68">
        <f t="shared" si="0"/>
        <v>1.70808</v>
      </c>
      <c r="F14" s="113" t="s">
        <v>31</v>
      </c>
      <c r="G14" s="127">
        <v>855.53</v>
      </c>
      <c r="H14" s="132">
        <v>852.44</v>
      </c>
      <c r="I14" s="132">
        <v>852.47</v>
      </c>
      <c r="J14" s="138">
        <v>47.388309478759801</v>
      </c>
      <c r="K14" s="141">
        <v>98.371109008789105</v>
      </c>
      <c r="L14" s="120"/>
      <c r="M14" s="50"/>
      <c r="P14" s="110"/>
    </row>
    <row r="15" spans="1:16" ht="31.5">
      <c r="A15" s="257"/>
      <c r="B15" s="12" t="s">
        <v>32</v>
      </c>
      <c r="C15" s="13" t="s">
        <v>33</v>
      </c>
      <c r="D15" s="101">
        <v>553.4375</v>
      </c>
      <c r="E15" s="68">
        <f t="shared" si="0"/>
        <v>13.282500000000001</v>
      </c>
      <c r="F15" s="114" t="s">
        <v>34</v>
      </c>
      <c r="G15" s="127">
        <v>637.20000000000005</v>
      </c>
      <c r="H15" s="132">
        <v>639.98</v>
      </c>
      <c r="I15" s="132">
        <v>640</v>
      </c>
      <c r="J15" s="138">
        <v>591.93127441406295</v>
      </c>
      <c r="K15" s="141">
        <v>581.03704833984398</v>
      </c>
      <c r="L15" s="120"/>
      <c r="M15" s="50"/>
      <c r="P15" s="110"/>
    </row>
    <row r="16" spans="1:16" ht="32.25" thickBot="1">
      <c r="A16" s="257"/>
      <c r="B16" s="12" t="s">
        <v>35</v>
      </c>
      <c r="C16" s="14" t="s">
        <v>36</v>
      </c>
      <c r="D16" s="111">
        <v>11.94</v>
      </c>
      <c r="E16" s="68">
        <f t="shared" si="0"/>
        <v>0.28655999999999998</v>
      </c>
      <c r="F16" s="115" t="s">
        <v>37</v>
      </c>
      <c r="G16" s="127">
        <v>2748</v>
      </c>
      <c r="H16" s="132">
        <v>2731.1</v>
      </c>
      <c r="I16" s="296">
        <v>2731.3</v>
      </c>
      <c r="J16" s="138">
        <v>14.940930366516101</v>
      </c>
      <c r="K16" s="141">
        <v>12.831173896789601</v>
      </c>
      <c r="L16" s="120"/>
      <c r="M16" s="50"/>
      <c r="P16" s="110"/>
    </row>
    <row r="17" spans="1:17" ht="32.25" thickBot="1">
      <c r="A17" s="258"/>
      <c r="B17" s="15" t="s">
        <v>38</v>
      </c>
      <c r="C17" s="65">
        <v>2099.5</v>
      </c>
      <c r="D17" s="16">
        <f>SUM(D10:D16)</f>
        <v>1168.7978000000001</v>
      </c>
      <c r="E17" s="68">
        <f t="shared" si="0"/>
        <v>28.051147200000003</v>
      </c>
      <c r="F17" s="201"/>
      <c r="G17" s="202"/>
      <c r="H17" s="202"/>
      <c r="I17" s="203"/>
      <c r="J17" s="64">
        <f>SUM(J10:J16)</f>
        <v>1108.5898027420055</v>
      </c>
      <c r="K17" s="64">
        <f>SUM(K10:K16)</f>
        <v>1229.7050638198859</v>
      </c>
      <c r="L17" s="50"/>
    </row>
    <row r="18" spans="1:17" ht="34.5" thickBot="1">
      <c r="A18" s="17" t="s">
        <v>40</v>
      </c>
      <c r="B18" s="204"/>
      <c r="C18" s="205"/>
      <c r="D18" s="205"/>
      <c r="E18" s="205"/>
      <c r="F18" s="205"/>
      <c r="G18" s="205"/>
      <c r="H18" s="205"/>
      <c r="I18" s="205"/>
      <c r="J18" s="205"/>
      <c r="K18" s="206"/>
      <c r="L18" s="50"/>
      <c r="P18" s="108"/>
    </row>
    <row r="19" spans="1:17" ht="23.25" customHeight="1">
      <c r="A19" s="259"/>
      <c r="B19" s="261" t="s">
        <v>41</v>
      </c>
      <c r="C19" s="263" t="s">
        <v>42</v>
      </c>
      <c r="D19" s="266">
        <v>1727.36146291097</v>
      </c>
      <c r="E19" s="190">
        <f>D19*0.024</f>
        <v>41.456675109863284</v>
      </c>
      <c r="F19" s="207" t="s">
        <v>43</v>
      </c>
      <c r="G19" s="208"/>
      <c r="H19" s="230"/>
      <c r="I19" s="231"/>
      <c r="J19" s="216">
        <v>1729.9881896972699</v>
      </c>
      <c r="K19" s="216">
        <v>1736.51928710938</v>
      </c>
      <c r="L19" s="50"/>
    </row>
    <row r="20" spans="1:17" ht="32.25" thickBot="1">
      <c r="A20" s="257"/>
      <c r="B20" s="262"/>
      <c r="C20" s="264"/>
      <c r="D20" s="267"/>
      <c r="E20" s="191"/>
      <c r="F20" s="62" t="s">
        <v>44</v>
      </c>
      <c r="G20" s="11">
        <v>125.55</v>
      </c>
      <c r="H20" s="232"/>
      <c r="I20" s="233"/>
      <c r="J20" s="217"/>
      <c r="K20" s="217"/>
      <c r="L20" s="50"/>
    </row>
    <row r="21" spans="1:17" ht="32.25" thickBot="1">
      <c r="A21" s="258"/>
      <c r="B21" s="19" t="s">
        <v>45</v>
      </c>
      <c r="C21" s="20">
        <v>2200</v>
      </c>
      <c r="D21" s="117">
        <f>D19</f>
        <v>1727.36146291097</v>
      </c>
      <c r="E21" s="21">
        <f t="shared" ref="E21:E29" si="1">D21*0.024</f>
        <v>41.456675109863284</v>
      </c>
      <c r="F21" s="18" t="s">
        <v>46</v>
      </c>
      <c r="G21" s="11">
        <v>66.13</v>
      </c>
      <c r="H21" s="234"/>
      <c r="I21" s="235"/>
      <c r="J21" s="66">
        <f>J19</f>
        <v>1729.9881896972699</v>
      </c>
      <c r="K21" s="66">
        <f>K19</f>
        <v>1736.51928710938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432.64243189493823</v>
      </c>
      <c r="E22" s="21">
        <f>D22*0.024</f>
        <v>10.383418365478517</v>
      </c>
      <c r="F22" s="24" t="s">
        <v>50</v>
      </c>
      <c r="G22" s="209" t="s">
        <v>51</v>
      </c>
      <c r="H22" s="209"/>
      <c r="I22" s="210"/>
      <c r="J22" s="76">
        <v>395.37097167968801</v>
      </c>
      <c r="K22" s="76">
        <v>549.16015625</v>
      </c>
      <c r="L22" s="50"/>
    </row>
    <row r="23" spans="1:17" ht="29.25" customHeight="1">
      <c r="A23" s="260"/>
      <c r="B23" s="25" t="s">
        <v>52</v>
      </c>
      <c r="C23" s="18" t="s">
        <v>53</v>
      </c>
      <c r="D23" s="11">
        <v>327.83168538411479</v>
      </c>
      <c r="E23" s="21">
        <f t="shared" ref="E23:E28" si="2">D23*0.024</f>
        <v>7.8679604492187556</v>
      </c>
      <c r="F23" s="196">
        <f>D22+D23+D24+D25</f>
        <v>860.00101995468162</v>
      </c>
      <c r="G23" s="218"/>
      <c r="H23" s="218" t="s">
        <v>54</v>
      </c>
      <c r="I23" s="213" t="s">
        <v>128</v>
      </c>
      <c r="J23" s="85">
        <v>328.59225463867199</v>
      </c>
      <c r="K23" s="85">
        <v>329.59710693359398</v>
      </c>
      <c r="L23" s="50"/>
      <c r="Q23" s="1" t="s">
        <v>55</v>
      </c>
    </row>
    <row r="24" spans="1:17" ht="31.5">
      <c r="A24" s="236"/>
      <c r="B24" s="25" t="s">
        <v>56</v>
      </c>
      <c r="C24" s="18" t="s">
        <v>57</v>
      </c>
      <c r="D24" s="71">
        <v>51.835629781087228</v>
      </c>
      <c r="E24" s="21">
        <f t="shared" si="2"/>
        <v>1.2440551147460934</v>
      </c>
      <c r="F24" s="197"/>
      <c r="G24" s="219"/>
      <c r="H24" s="219"/>
      <c r="I24" s="214"/>
      <c r="J24" s="85">
        <v>53.861915588378899</v>
      </c>
      <c r="K24" s="85">
        <v>55.515201568603501</v>
      </c>
      <c r="L24" s="50"/>
    </row>
    <row r="25" spans="1:17" ht="26.25">
      <c r="A25" s="236"/>
      <c r="B25" s="25" t="s">
        <v>58</v>
      </c>
      <c r="C25" s="18"/>
      <c r="D25" s="71">
        <v>47.69127289454142</v>
      </c>
      <c r="E25" s="21">
        <f t="shared" si="2"/>
        <v>1.1445905494689941</v>
      </c>
      <c r="F25" s="198"/>
      <c r="G25" s="220"/>
      <c r="H25" s="220"/>
      <c r="I25" s="215"/>
      <c r="J25" s="85">
        <v>4.8339166641235396</v>
      </c>
      <c r="K25" s="85">
        <v>56.253589630127003</v>
      </c>
    </row>
    <row r="26" spans="1:17" ht="26.25">
      <c r="A26" s="236"/>
      <c r="B26" s="25" t="s">
        <v>59</v>
      </c>
      <c r="C26" s="265"/>
      <c r="D26" s="71">
        <v>749.53613209476077</v>
      </c>
      <c r="E26" s="21">
        <f t="shared" si="2"/>
        <v>17.988867170274258</v>
      </c>
      <c r="F26" s="27" t="s">
        <v>60</v>
      </c>
      <c r="G26" s="26" t="s">
        <v>61</v>
      </c>
      <c r="H26" s="104">
        <v>6298.2795732021395</v>
      </c>
      <c r="I26" s="72" t="s">
        <v>352</v>
      </c>
      <c r="J26" s="118">
        <v>1752.7315096855168</v>
      </c>
      <c r="K26" s="118">
        <v>2085.6674280166631</v>
      </c>
      <c r="N26" s="52"/>
    </row>
    <row r="27" spans="1:17" ht="30" customHeight="1">
      <c r="A27" s="236"/>
      <c r="B27" s="29" t="s">
        <v>62</v>
      </c>
      <c r="C27" s="265"/>
      <c r="D27" s="71">
        <v>1033.2602680933971</v>
      </c>
      <c r="E27" s="21">
        <f t="shared" si="2"/>
        <v>24.798246434241531</v>
      </c>
      <c r="F27" s="199">
        <f>G20+G21+F23+D26</f>
        <v>1801.2171520494426</v>
      </c>
      <c r="G27" s="30" t="s">
        <v>63</v>
      </c>
      <c r="H27" s="107">
        <v>5196.1333956718445</v>
      </c>
      <c r="I27" s="72" t="s">
        <v>353</v>
      </c>
      <c r="J27" s="85">
        <v>1301.0297228693976</v>
      </c>
      <c r="K27" s="85">
        <v>1246.387794256211</v>
      </c>
      <c r="N27" s="52"/>
    </row>
    <row r="28" spans="1:17" ht="30" customHeight="1" thickBot="1">
      <c r="A28" s="236"/>
      <c r="B28" s="25" t="s">
        <v>64</v>
      </c>
      <c r="C28" s="265"/>
      <c r="D28" s="109">
        <v>1126.0234858194999</v>
      </c>
      <c r="E28" s="21">
        <f t="shared" si="2"/>
        <v>27.024563659667997</v>
      </c>
      <c r="F28" s="200"/>
      <c r="G28" s="26" t="s">
        <v>65</v>
      </c>
      <c r="H28" s="211">
        <f>D29</f>
        <v>5730.63668305381</v>
      </c>
      <c r="I28" s="212"/>
      <c r="J28" s="77">
        <v>1166.07495117188</v>
      </c>
      <c r="K28" s="77">
        <v>1433.68005371094</v>
      </c>
    </row>
    <row r="29" spans="1:17" ht="72" customHeight="1" thickBot="1">
      <c r="A29" s="236"/>
      <c r="B29" s="31" t="s">
        <v>66</v>
      </c>
      <c r="C29" s="265"/>
      <c r="D29" s="70">
        <f>D27+D21+D17+F27</f>
        <v>5730.63668305381</v>
      </c>
      <c r="E29" s="21">
        <f t="shared" si="1"/>
        <v>137.53528039329143</v>
      </c>
      <c r="F29" s="221" t="s">
        <v>67</v>
      </c>
      <c r="G29" s="221"/>
      <c r="H29" s="28">
        <v>6565</v>
      </c>
      <c r="I29" s="129">
        <v>0.86111111111111116</v>
      </c>
      <c r="J29" s="67">
        <f>J17+J26+J27+J21</f>
        <v>5892.3392249941908</v>
      </c>
      <c r="K29" s="67">
        <f>K17+K26+K27+K21</f>
        <v>6298.2795732021405</v>
      </c>
      <c r="M29" s="1" t="s">
        <v>68</v>
      </c>
      <c r="O29" s="1" t="s">
        <v>39</v>
      </c>
    </row>
    <row r="30" spans="1:17" ht="27" thickBot="1">
      <c r="A30" s="156"/>
      <c r="B30" s="157"/>
      <c r="C30" s="157"/>
      <c r="D30" s="157"/>
      <c r="E30" s="158"/>
      <c r="F30" s="158"/>
      <c r="G30" s="158"/>
      <c r="H30" s="158"/>
      <c r="I30" s="158"/>
      <c r="J30" s="159" t="s">
        <v>69</v>
      </c>
      <c r="K30" s="160"/>
    </row>
    <row r="31" spans="1:17" ht="26.25">
      <c r="A31" s="161" t="s">
        <v>70</v>
      </c>
      <c r="B31" s="162"/>
      <c r="C31" s="162"/>
      <c r="D31" s="163"/>
      <c r="E31" s="192" t="s">
        <v>71</v>
      </c>
      <c r="F31" s="164" t="s">
        <v>350</v>
      </c>
      <c r="G31" s="164"/>
      <c r="H31" s="164" t="s">
        <v>72</v>
      </c>
      <c r="I31" s="164"/>
      <c r="J31" s="164" t="s">
        <v>323</v>
      </c>
      <c r="K31" s="165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193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1611</v>
      </c>
      <c r="G33" s="33">
        <f>F33*0.024</f>
        <v>38.664000000000001</v>
      </c>
      <c r="H33" s="74">
        <v>1628</v>
      </c>
      <c r="I33" s="33">
        <f>H33*0.024</f>
        <v>39.072000000000003</v>
      </c>
      <c r="J33" s="75">
        <v>1613</v>
      </c>
      <c r="K33" s="54">
        <f>J33*0.024</f>
        <v>38.712000000000003</v>
      </c>
    </row>
    <row r="34" spans="1:15" ht="26.25">
      <c r="A34" s="87" t="s">
        <v>23</v>
      </c>
      <c r="B34" s="96" t="s">
        <v>312</v>
      </c>
      <c r="C34" s="89" t="s">
        <v>78</v>
      </c>
      <c r="D34" s="96" t="s">
        <v>76</v>
      </c>
      <c r="E34" s="32" t="s">
        <v>79</v>
      </c>
      <c r="F34" s="73">
        <v>2142</v>
      </c>
      <c r="G34" s="33">
        <f t="shared" ref="G34:G36" si="3">F34*0.024</f>
        <v>51.408000000000001</v>
      </c>
      <c r="H34" s="74">
        <v>1872</v>
      </c>
      <c r="I34" s="33">
        <f t="shared" ref="I34:I36" si="4">H34*0.024</f>
        <v>44.928000000000004</v>
      </c>
      <c r="J34" s="75">
        <v>1342</v>
      </c>
      <c r="K34" s="54">
        <f t="shared" ref="K34:K36" si="5">J34*0.024</f>
        <v>32.207999999999998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1382</v>
      </c>
      <c r="G35" s="33">
        <f t="shared" si="3"/>
        <v>33.167999999999999</v>
      </c>
      <c r="H35" s="74">
        <v>1411</v>
      </c>
      <c r="I35" s="33">
        <f t="shared" si="4"/>
        <v>33.863999999999997</v>
      </c>
      <c r="J35" s="75">
        <v>1265</v>
      </c>
      <c r="K35" s="54">
        <f t="shared" si="5"/>
        <v>30.36</v>
      </c>
    </row>
    <row r="36" spans="1:15" ht="26.25">
      <c r="A36" s="87" t="s">
        <v>82</v>
      </c>
      <c r="B36" s="97" t="s">
        <v>349</v>
      </c>
      <c r="C36" s="89" t="s">
        <v>83</v>
      </c>
      <c r="D36" s="96">
        <v>7</v>
      </c>
      <c r="E36" s="35" t="s">
        <v>84</v>
      </c>
      <c r="F36" s="73">
        <v>614</v>
      </c>
      <c r="G36" s="33">
        <f t="shared" si="3"/>
        <v>14.736000000000001</v>
      </c>
      <c r="H36" s="74">
        <v>619</v>
      </c>
      <c r="I36" s="33">
        <f t="shared" si="4"/>
        <v>14.856</v>
      </c>
      <c r="J36" s="75">
        <v>613</v>
      </c>
      <c r="K36" s="54">
        <f t="shared" si="5"/>
        <v>14.712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5749</v>
      </c>
      <c r="G37" s="103">
        <f>F37*0.024</f>
        <v>137.976</v>
      </c>
      <c r="H37" s="102">
        <f>SUM(H33:H36)</f>
        <v>5530</v>
      </c>
      <c r="I37" s="103">
        <f>H37*0.024</f>
        <v>132.72</v>
      </c>
      <c r="J37" s="102">
        <f>SUM(J33:J36)</f>
        <v>4833</v>
      </c>
      <c r="K37" s="103">
        <f>J37*0.024</f>
        <v>115.992</v>
      </c>
    </row>
    <row r="38" spans="1:15" ht="28.5">
      <c r="A38" s="87" t="s">
        <v>88</v>
      </c>
      <c r="B38" s="124" t="s">
        <v>288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22"/>
    </row>
    <row r="39" spans="1:15" ht="29.25" thickBot="1">
      <c r="A39" s="88"/>
      <c r="B39" s="92"/>
      <c r="C39" s="91" t="s">
        <v>90</v>
      </c>
      <c r="D39" s="97">
        <v>3</v>
      </c>
      <c r="E39" s="38"/>
      <c r="F39" s="39"/>
      <c r="G39" s="40"/>
      <c r="H39" s="39"/>
      <c r="I39" s="40"/>
      <c r="J39" s="39"/>
      <c r="K39" s="223"/>
    </row>
    <row r="40" spans="1:15" ht="27" thickBot="1">
      <c r="A40" s="176" t="s">
        <v>133</v>
      </c>
      <c r="B40" s="182"/>
      <c r="C40" s="182"/>
      <c r="D40" s="182"/>
      <c r="E40" s="182"/>
      <c r="F40" s="182"/>
      <c r="G40" s="182"/>
      <c r="H40" s="177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395.37097167968801</v>
      </c>
      <c r="D41" s="183" t="s">
        <v>93</v>
      </c>
      <c r="E41" s="184"/>
      <c r="F41" s="184"/>
      <c r="G41" s="185"/>
      <c r="H41" s="85">
        <v>328.59225463867199</v>
      </c>
      <c r="I41" s="55"/>
      <c r="J41" s="55"/>
      <c r="K41" s="56"/>
    </row>
    <row r="42" spans="1:15" ht="26.25">
      <c r="A42" s="25"/>
      <c r="B42" s="25" t="s">
        <v>94</v>
      </c>
      <c r="C42" s="85">
        <v>53.861915588378899</v>
      </c>
      <c r="D42" s="186" t="s">
        <v>132</v>
      </c>
      <c r="E42" s="159"/>
      <c r="F42" s="159"/>
      <c r="G42" s="172"/>
      <c r="H42" s="85">
        <v>4.8339166641235396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40.292804718017599</v>
      </c>
      <c r="D43" s="171" t="s">
        <v>97</v>
      </c>
      <c r="E43" s="159"/>
      <c r="F43" s="159"/>
      <c r="G43" s="172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28.024936676025401</v>
      </c>
      <c r="D44" s="171" t="s">
        <v>99</v>
      </c>
      <c r="E44" s="159"/>
      <c r="F44" s="159"/>
      <c r="G44" s="172"/>
      <c r="H44" s="80">
        <v>19.854671478271499</v>
      </c>
      <c r="I44" s="55"/>
      <c r="J44" s="82"/>
      <c r="K44" s="56"/>
    </row>
    <row r="45" spans="1:15" ht="26.25">
      <c r="A45" s="43" t="s">
        <v>100</v>
      </c>
      <c r="B45" s="36"/>
      <c r="C45" s="81">
        <v>227.86674499511699</v>
      </c>
      <c r="D45" s="171" t="s">
        <v>101</v>
      </c>
      <c r="E45" s="159"/>
      <c r="F45" s="159"/>
      <c r="G45" s="172"/>
      <c r="H45" s="79">
        <v>5.9742493629455602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131.84568786621099</v>
      </c>
      <c r="D46" s="187" t="s">
        <v>104</v>
      </c>
      <c r="E46" s="188"/>
      <c r="F46" s="188"/>
      <c r="G46" s="189"/>
      <c r="H46" s="98">
        <v>-193.32196044921901</v>
      </c>
      <c r="I46" s="55"/>
      <c r="J46" s="55"/>
      <c r="K46" s="56"/>
    </row>
    <row r="47" spans="1:15" ht="26.25">
      <c r="A47" s="34"/>
      <c r="B47" s="46" t="s">
        <v>105</v>
      </c>
      <c r="C47" s="28">
        <v>44.660312652587898</v>
      </c>
      <c r="D47" s="171" t="s">
        <v>130</v>
      </c>
      <c r="E47" s="159"/>
      <c r="F47" s="159"/>
      <c r="G47" s="172"/>
      <c r="H47" s="98">
        <v>18.795974731445298</v>
      </c>
      <c r="I47" s="55"/>
      <c r="J47" s="55"/>
      <c r="K47" s="56"/>
    </row>
    <row r="48" spans="1:15" ht="26.25">
      <c r="A48" s="34"/>
      <c r="B48" s="46" t="s">
        <v>106</v>
      </c>
      <c r="C48" s="28">
        <v>-135.99575805664099</v>
      </c>
      <c r="D48" s="171" t="s">
        <v>107</v>
      </c>
      <c r="E48" s="159"/>
      <c r="F48" s="159"/>
      <c r="G48" s="172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-37.6712036132813</v>
      </c>
      <c r="D49" s="171" t="s">
        <v>109</v>
      </c>
      <c r="E49" s="159"/>
      <c r="F49" s="159"/>
      <c r="G49" s="172"/>
      <c r="H49" s="98">
        <v>11.2212266921997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-0.712979376316071</v>
      </c>
      <c r="D50" s="171" t="s">
        <v>111</v>
      </c>
      <c r="E50" s="159"/>
      <c r="F50" s="159"/>
      <c r="G50" s="172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-34.97509765625</v>
      </c>
      <c r="D51" s="171" t="s">
        <v>113</v>
      </c>
      <c r="E51" s="159"/>
      <c r="F51" s="159"/>
      <c r="G51" s="172"/>
      <c r="H51" s="98">
        <v>-953.54791259765602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54.683784484863303</v>
      </c>
      <c r="D52" s="171" t="s">
        <v>115</v>
      </c>
      <c r="E52" s="159"/>
      <c r="F52" s="159"/>
      <c r="G52" s="172"/>
      <c r="H52" s="98">
        <v>7.98958492279053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-179.74919128418</v>
      </c>
      <c r="D53" s="171" t="s">
        <v>117</v>
      </c>
      <c r="E53" s="159"/>
      <c r="F53" s="159"/>
      <c r="G53" s="172"/>
      <c r="H53" s="99">
        <v>119.358757019043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73"/>
      <c r="B54" s="174"/>
      <c r="C54" s="175"/>
      <c r="D54" s="175"/>
      <c r="E54" s="175"/>
      <c r="F54" s="175"/>
      <c r="G54" s="175"/>
      <c r="H54" s="175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76" t="s">
        <v>247</v>
      </c>
      <c r="B55" s="177"/>
      <c r="C55" s="178">
        <v>0</v>
      </c>
      <c r="D55" s="179"/>
      <c r="E55" s="179"/>
      <c r="F55" s="179"/>
      <c r="G55" s="179"/>
      <c r="H55" s="179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80" t="s">
        <v>268</v>
      </c>
      <c r="B56" s="181"/>
      <c r="C56" s="181"/>
      <c r="D56" s="181"/>
      <c r="E56" s="181"/>
      <c r="F56" s="181"/>
      <c r="G56" s="181"/>
      <c r="H56" s="181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66" t="s">
        <v>118</v>
      </c>
      <c r="B57" s="167"/>
      <c r="C57" s="167"/>
      <c r="D57" s="167"/>
      <c r="E57" s="167"/>
      <c r="F57" s="167"/>
      <c r="G57" s="167"/>
      <c r="H57" s="168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46261</v>
      </c>
      <c r="B58" s="63">
        <v>46262</v>
      </c>
      <c r="C58" s="63">
        <v>46263</v>
      </c>
      <c r="D58" s="63">
        <v>46264</v>
      </c>
      <c r="E58" s="63">
        <v>46265</v>
      </c>
      <c r="F58" s="63">
        <v>46266</v>
      </c>
      <c r="G58" s="63">
        <v>46267</v>
      </c>
      <c r="H58" s="63">
        <f>G58+1</f>
        <v>46268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789.3900000000001</v>
      </c>
      <c r="B59" s="95">
        <v>873.45910000000003</v>
      </c>
      <c r="C59" s="95">
        <v>858.70080000000007</v>
      </c>
      <c r="D59" s="95">
        <v>901.35670000000005</v>
      </c>
      <c r="E59" s="119">
        <v>1153.78</v>
      </c>
      <c r="F59" s="95">
        <v>1121.5208</v>
      </c>
      <c r="G59" s="95">
        <v>1184.9895000000001</v>
      </c>
      <c r="H59" s="95">
        <f>D17</f>
        <v>1168.7978000000001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24"/>
      <c r="B60" s="225"/>
      <c r="C60" s="225"/>
      <c r="D60" s="225"/>
      <c r="E60" s="225"/>
      <c r="F60" s="225"/>
      <c r="G60" s="225"/>
      <c r="H60" s="225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26"/>
      <c r="B61" s="227"/>
      <c r="C61" s="227"/>
      <c r="D61" s="227"/>
      <c r="E61" s="227"/>
      <c r="F61" s="227"/>
      <c r="G61" s="227"/>
      <c r="H61" s="227"/>
      <c r="I61" s="169" t="s">
        <v>119</v>
      </c>
      <c r="J61" s="169"/>
      <c r="K61" s="170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28"/>
      <c r="B62" s="229"/>
      <c r="C62" s="229"/>
      <c r="D62" s="229"/>
      <c r="E62" s="229"/>
      <c r="F62" s="229"/>
      <c r="G62" s="229"/>
      <c r="H62" s="229"/>
      <c r="I62" s="252" t="s">
        <v>120</v>
      </c>
      <c r="J62" s="252"/>
      <c r="K62" s="253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1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74" t="s">
        <v>354</v>
      </c>
      <c r="C1" s="275"/>
      <c r="D1" s="275"/>
      <c r="E1" s="275"/>
      <c r="F1" s="275"/>
      <c r="G1" s="275"/>
      <c r="H1" s="275"/>
      <c r="I1" s="275"/>
      <c r="J1" s="275"/>
      <c r="K1" s="275"/>
      <c r="L1" s="276"/>
    </row>
    <row r="2" spans="2:12" ht="15.75" customHeight="1" thickBot="1"/>
    <row r="3" spans="2:12" ht="15.75" customHeight="1" thickBot="1">
      <c r="B3" s="268" t="s">
        <v>121</v>
      </c>
      <c r="C3" s="269"/>
      <c r="D3" s="270"/>
      <c r="F3" s="268" t="s">
        <v>265</v>
      </c>
      <c r="G3" s="269"/>
      <c r="H3" s="270"/>
      <c r="J3" s="271" t="s">
        <v>266</v>
      </c>
      <c r="K3" s="272"/>
      <c r="L3" s="273"/>
    </row>
    <row r="4" spans="2:12" s="123" customFormat="1" ht="15.75" customHeigh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>
      <c r="B5" s="282" t="s">
        <v>281</v>
      </c>
      <c r="C5" s="282" t="s">
        <v>271</v>
      </c>
      <c r="D5" s="280">
        <v>-20</v>
      </c>
      <c r="E5" s="291"/>
      <c r="F5" s="282" t="s">
        <v>281</v>
      </c>
      <c r="G5" s="282" t="s">
        <v>331</v>
      </c>
      <c r="H5" s="280">
        <v>-6</v>
      </c>
      <c r="I5" s="292"/>
      <c r="J5" s="282" t="s">
        <v>358</v>
      </c>
      <c r="K5" s="282" t="s">
        <v>343</v>
      </c>
      <c r="L5" s="280">
        <v>2.1800000000000002</v>
      </c>
    </row>
    <row r="6" spans="2:12" ht="15.75" customHeight="1">
      <c r="B6" s="282" t="s">
        <v>250</v>
      </c>
      <c r="C6" s="282" t="s">
        <v>255</v>
      </c>
      <c r="D6" s="280">
        <v>0</v>
      </c>
      <c r="E6" s="291"/>
      <c r="F6" s="282" t="s">
        <v>244</v>
      </c>
      <c r="G6" s="282" t="s">
        <v>279</v>
      </c>
      <c r="H6" s="280">
        <v>-21.25</v>
      </c>
      <c r="I6" s="292"/>
      <c r="J6" s="282" t="s">
        <v>342</v>
      </c>
      <c r="K6" s="282" t="s">
        <v>343</v>
      </c>
      <c r="L6" s="280">
        <v>0.14000000000000001</v>
      </c>
    </row>
    <row r="7" spans="2:12" ht="15.75" customHeight="1">
      <c r="B7" s="282" t="s">
        <v>282</v>
      </c>
      <c r="C7" s="282" t="s">
        <v>329</v>
      </c>
      <c r="D7" s="280">
        <v>-5</v>
      </c>
      <c r="E7" s="291"/>
      <c r="F7" s="282" t="s">
        <v>244</v>
      </c>
      <c r="G7" s="282" t="s">
        <v>279</v>
      </c>
      <c r="H7" s="280">
        <v>-8.75</v>
      </c>
      <c r="I7" s="295"/>
      <c r="J7" s="282" t="s">
        <v>289</v>
      </c>
      <c r="K7" s="282" t="s">
        <v>262</v>
      </c>
      <c r="L7" s="280">
        <v>124.11</v>
      </c>
    </row>
    <row r="8" spans="2:12" ht="15.75" customHeight="1">
      <c r="B8" s="282" t="s">
        <v>283</v>
      </c>
      <c r="C8" s="282" t="s">
        <v>324</v>
      </c>
      <c r="D8" s="280">
        <v>-13</v>
      </c>
      <c r="E8" s="291"/>
      <c r="F8" s="282" t="s">
        <v>244</v>
      </c>
      <c r="G8" s="282" t="s">
        <v>278</v>
      </c>
      <c r="H8" s="280">
        <v>-6.67</v>
      </c>
      <c r="I8" s="295"/>
      <c r="J8" s="282" t="s">
        <v>290</v>
      </c>
      <c r="K8" s="282" t="s">
        <v>262</v>
      </c>
      <c r="L8" s="280">
        <v>60.34</v>
      </c>
    </row>
    <row r="9" spans="2:12" ht="15.75" customHeight="1">
      <c r="B9" s="282" t="s">
        <v>244</v>
      </c>
      <c r="C9" s="282" t="s">
        <v>278</v>
      </c>
      <c r="D9" s="280">
        <v>-3.33</v>
      </c>
      <c r="E9" s="291"/>
      <c r="F9" s="282" t="s">
        <v>244</v>
      </c>
      <c r="G9" s="282" t="s">
        <v>134</v>
      </c>
      <c r="H9" s="280">
        <v>-9.3800000000000008</v>
      </c>
      <c r="I9" s="292"/>
      <c r="J9" s="282" t="s">
        <v>291</v>
      </c>
      <c r="K9" s="282" t="s">
        <v>262</v>
      </c>
      <c r="L9" s="280">
        <v>90.88</v>
      </c>
    </row>
    <row r="10" spans="2:12" ht="15.75" customHeight="1">
      <c r="B10" s="282" t="s">
        <v>125</v>
      </c>
      <c r="C10" s="282" t="s">
        <v>271</v>
      </c>
      <c r="D10" s="280">
        <v>-61.9</v>
      </c>
      <c r="E10" s="291"/>
      <c r="F10" s="282" t="s">
        <v>272</v>
      </c>
      <c r="G10" s="282" t="s">
        <v>278</v>
      </c>
      <c r="H10" s="280">
        <v>-9.84</v>
      </c>
      <c r="I10" s="292"/>
      <c r="J10" s="282" t="s">
        <v>292</v>
      </c>
      <c r="K10" s="282" t="s">
        <v>315</v>
      </c>
      <c r="L10" s="280">
        <v>1.43</v>
      </c>
    </row>
    <row r="11" spans="2:12" ht="15.75" customHeight="1">
      <c r="B11" s="282" t="s">
        <v>125</v>
      </c>
      <c r="C11" s="282" t="s">
        <v>256</v>
      </c>
      <c r="D11" s="280">
        <v>-18</v>
      </c>
      <c r="E11" s="291"/>
      <c r="F11" s="282" t="s">
        <v>272</v>
      </c>
      <c r="G11" s="282" t="s">
        <v>278</v>
      </c>
      <c r="H11" s="280">
        <v>-14.75</v>
      </c>
      <c r="I11" s="292"/>
      <c r="J11" s="282" t="s">
        <v>293</v>
      </c>
      <c r="K11" s="282" t="s">
        <v>262</v>
      </c>
      <c r="L11" s="280">
        <v>6.72</v>
      </c>
    </row>
    <row r="12" spans="2:12" ht="15.75" customHeight="1">
      <c r="B12" s="282" t="s">
        <v>251</v>
      </c>
      <c r="C12" s="282" t="s">
        <v>243</v>
      </c>
      <c r="D12" s="280">
        <v>-1.82</v>
      </c>
      <c r="E12" s="291"/>
      <c r="F12" s="282" t="s">
        <v>272</v>
      </c>
      <c r="G12" s="282" t="s">
        <v>278</v>
      </c>
      <c r="H12" s="280">
        <v>-0.43</v>
      </c>
      <c r="I12" s="292"/>
      <c r="J12" s="282" t="s">
        <v>293</v>
      </c>
      <c r="K12" s="282" t="s">
        <v>262</v>
      </c>
      <c r="L12" s="280">
        <v>10.09</v>
      </c>
    </row>
    <row r="13" spans="2:12" ht="15.75" customHeight="1">
      <c r="B13" s="282" t="s">
        <v>235</v>
      </c>
      <c r="C13" s="282" t="s">
        <v>257</v>
      </c>
      <c r="D13" s="280">
        <v>0</v>
      </c>
      <c r="E13" s="291"/>
      <c r="F13" s="282" t="s">
        <v>272</v>
      </c>
      <c r="G13" s="282" t="s">
        <v>278</v>
      </c>
      <c r="H13" s="280">
        <v>-0.28999999999999998</v>
      </c>
      <c r="I13" s="292"/>
      <c r="J13" s="282" t="s">
        <v>294</v>
      </c>
      <c r="K13" s="282" t="s">
        <v>316</v>
      </c>
      <c r="L13" s="280">
        <v>5.46</v>
      </c>
    </row>
    <row r="14" spans="2:12" ht="15.75" customHeight="1">
      <c r="B14" s="282" t="s">
        <v>272</v>
      </c>
      <c r="C14" s="282" t="s">
        <v>271</v>
      </c>
      <c r="D14" s="280">
        <v>-15.28</v>
      </c>
      <c r="E14" s="291"/>
      <c r="F14" s="282" t="s">
        <v>253</v>
      </c>
      <c r="G14" s="282" t="s">
        <v>273</v>
      </c>
      <c r="H14" s="280">
        <v>-12.54</v>
      </c>
      <c r="I14" s="292"/>
      <c r="J14" s="282" t="s">
        <v>295</v>
      </c>
      <c r="K14" s="282" t="s">
        <v>316</v>
      </c>
      <c r="L14" s="280">
        <v>21.59</v>
      </c>
    </row>
    <row r="15" spans="2:12" ht="15.75" customHeight="1">
      <c r="B15" s="282" t="s">
        <v>272</v>
      </c>
      <c r="C15" s="282" t="s">
        <v>278</v>
      </c>
      <c r="D15" s="280">
        <v>-5.64</v>
      </c>
      <c r="E15" s="291"/>
      <c r="F15" s="282" t="s">
        <v>241</v>
      </c>
      <c r="G15" s="282" t="s">
        <v>307</v>
      </c>
      <c r="H15" s="280">
        <v>-16.420000000000002</v>
      </c>
      <c r="I15" s="292"/>
      <c r="J15" s="282" t="s">
        <v>296</v>
      </c>
      <c r="K15" s="282" t="s">
        <v>316</v>
      </c>
      <c r="L15" s="280">
        <v>11.67</v>
      </c>
    </row>
    <row r="16" spans="2:12" ht="15.75" customHeight="1">
      <c r="B16" s="282" t="s">
        <v>272</v>
      </c>
      <c r="C16" s="282" t="s">
        <v>278</v>
      </c>
      <c r="D16" s="280">
        <v>-3.76</v>
      </c>
      <c r="E16" s="291"/>
      <c r="F16" s="282" t="s">
        <v>241</v>
      </c>
      <c r="G16" s="282" t="s">
        <v>307</v>
      </c>
      <c r="H16" s="280">
        <v>-40.33</v>
      </c>
      <c r="I16" s="292"/>
      <c r="J16" s="282" t="s">
        <v>297</v>
      </c>
      <c r="K16" s="282" t="s">
        <v>262</v>
      </c>
      <c r="L16" s="280">
        <v>0</v>
      </c>
    </row>
    <row r="17" spans="2:12" ht="15.75" customHeight="1">
      <c r="B17" s="282" t="s">
        <v>252</v>
      </c>
      <c r="C17" s="282" t="s">
        <v>257</v>
      </c>
      <c r="D17" s="280">
        <v>-17.260000000000002</v>
      </c>
      <c r="E17" s="291"/>
      <c r="F17" s="282" t="s">
        <v>262</v>
      </c>
      <c r="G17" s="282" t="s">
        <v>341</v>
      </c>
      <c r="H17" s="280">
        <v>-50</v>
      </c>
      <c r="I17" s="292"/>
      <c r="J17" s="282" t="s">
        <v>298</v>
      </c>
      <c r="K17" s="282" t="s">
        <v>262</v>
      </c>
      <c r="L17" s="280">
        <v>0</v>
      </c>
    </row>
    <row r="18" spans="2:12" ht="15.75" customHeight="1">
      <c r="B18" s="282" t="s">
        <v>253</v>
      </c>
      <c r="C18" s="282" t="s">
        <v>134</v>
      </c>
      <c r="D18" s="280">
        <v>-50</v>
      </c>
      <c r="E18" s="291"/>
      <c r="F18" s="282" t="s">
        <v>262</v>
      </c>
      <c r="G18" s="282" t="s">
        <v>341</v>
      </c>
      <c r="H18" s="280">
        <v>-43.75</v>
      </c>
      <c r="I18" s="292"/>
      <c r="J18" s="282" t="s">
        <v>298</v>
      </c>
      <c r="K18" s="282" t="s">
        <v>262</v>
      </c>
      <c r="L18" s="280">
        <v>0</v>
      </c>
    </row>
    <row r="19" spans="2:12" ht="15.75" customHeight="1">
      <c r="B19" s="282" t="s">
        <v>262</v>
      </c>
      <c r="C19" s="282" t="s">
        <v>325</v>
      </c>
      <c r="D19" s="280">
        <v>-43.75</v>
      </c>
      <c r="E19" s="291"/>
      <c r="F19" s="282" t="s">
        <v>262</v>
      </c>
      <c r="G19" s="282" t="s">
        <v>278</v>
      </c>
      <c r="H19" s="280">
        <v>-52.08</v>
      </c>
      <c r="I19" s="292"/>
      <c r="J19" s="282" t="s">
        <v>298</v>
      </c>
      <c r="K19" s="282" t="s">
        <v>262</v>
      </c>
      <c r="L19" s="280">
        <v>0.57999999999999996</v>
      </c>
    </row>
    <row r="20" spans="2:12" ht="15.75" customHeight="1">
      <c r="B20" s="282" t="s">
        <v>262</v>
      </c>
      <c r="C20" s="282" t="s">
        <v>271</v>
      </c>
      <c r="D20" s="281">
        <v>-91.67</v>
      </c>
      <c r="E20" s="291"/>
      <c r="F20" s="282" t="s">
        <v>242</v>
      </c>
      <c r="G20" s="282" t="s">
        <v>331</v>
      </c>
      <c r="H20" s="280">
        <v>-1</v>
      </c>
      <c r="I20" s="292"/>
      <c r="J20" s="282" t="s">
        <v>299</v>
      </c>
      <c r="K20" s="282" t="s">
        <v>317</v>
      </c>
      <c r="L20" s="280">
        <v>39.21</v>
      </c>
    </row>
    <row r="21" spans="2:12" ht="15.75" customHeight="1">
      <c r="B21" s="282" t="s">
        <v>262</v>
      </c>
      <c r="C21" s="282" t="s">
        <v>330</v>
      </c>
      <c r="D21" s="281">
        <v>-112.5</v>
      </c>
      <c r="E21" s="291"/>
      <c r="F21" s="282" t="s">
        <v>332</v>
      </c>
      <c r="G21" s="282" t="s">
        <v>279</v>
      </c>
      <c r="H21" s="280">
        <v>-17.71</v>
      </c>
      <c r="I21" s="292"/>
      <c r="J21" s="282" t="s">
        <v>300</v>
      </c>
      <c r="K21" s="282" t="s">
        <v>317</v>
      </c>
      <c r="L21" s="280">
        <v>44.91</v>
      </c>
    </row>
    <row r="22" spans="2:12" ht="15.75" customHeight="1">
      <c r="B22" s="282" t="s">
        <v>242</v>
      </c>
      <c r="C22" s="282" t="s">
        <v>329</v>
      </c>
      <c r="D22" s="281">
        <v>-3</v>
      </c>
      <c r="E22" s="291"/>
      <c r="F22" s="282" t="s">
        <v>332</v>
      </c>
      <c r="G22" s="282" t="s">
        <v>279</v>
      </c>
      <c r="H22" s="280">
        <v>-7.29</v>
      </c>
      <c r="I22" s="292"/>
      <c r="J22" s="282" t="s">
        <v>301</v>
      </c>
      <c r="K22" s="282" t="s">
        <v>262</v>
      </c>
      <c r="L22" s="280">
        <v>28.7</v>
      </c>
    </row>
    <row r="23" spans="2:12" ht="15.75" customHeight="1">
      <c r="B23" s="282" t="s">
        <v>254</v>
      </c>
      <c r="C23" s="282" t="s">
        <v>271</v>
      </c>
      <c r="D23" s="281">
        <v>-20</v>
      </c>
      <c r="E23" s="291"/>
      <c r="F23" s="282" t="s">
        <v>333</v>
      </c>
      <c r="G23" s="282" t="s">
        <v>334</v>
      </c>
      <c r="H23" s="280">
        <v>-2</v>
      </c>
      <c r="I23" s="292"/>
      <c r="J23" s="282" t="s">
        <v>302</v>
      </c>
      <c r="K23" s="282" t="s">
        <v>262</v>
      </c>
      <c r="L23" s="280">
        <v>1.04</v>
      </c>
    </row>
    <row r="24" spans="2:12" ht="15.75" customHeight="1">
      <c r="B24" s="282" t="s">
        <v>245</v>
      </c>
      <c r="C24" s="282" t="s">
        <v>324</v>
      </c>
      <c r="D24" s="281">
        <v>-5</v>
      </c>
      <c r="E24" s="291"/>
      <c r="F24" s="282" t="s">
        <v>267</v>
      </c>
      <c r="G24" s="282" t="s">
        <v>357</v>
      </c>
      <c r="H24" s="280">
        <v>-0.83</v>
      </c>
      <c r="I24" s="292"/>
      <c r="J24" s="282" t="s">
        <v>303</v>
      </c>
      <c r="K24" s="282" t="s">
        <v>262</v>
      </c>
      <c r="L24" s="280">
        <v>1.3</v>
      </c>
    </row>
    <row r="25" spans="2:12" ht="15.75" customHeight="1">
      <c r="B25" s="282" t="s">
        <v>236</v>
      </c>
      <c r="C25" s="282" t="s">
        <v>262</v>
      </c>
      <c r="D25" s="281">
        <v>0.86</v>
      </c>
      <c r="E25" s="291"/>
      <c r="F25" s="282" t="s">
        <v>267</v>
      </c>
      <c r="G25" s="282" t="s">
        <v>331</v>
      </c>
      <c r="H25" s="280">
        <v>-1.5</v>
      </c>
      <c r="I25" s="292"/>
      <c r="J25" s="282" t="s">
        <v>304</v>
      </c>
      <c r="K25" s="282" t="s">
        <v>262</v>
      </c>
      <c r="L25" s="280">
        <v>1.49</v>
      </c>
    </row>
    <row r="26" spans="2:12" ht="15.75" customHeight="1">
      <c r="B26" s="282" t="s">
        <v>237</v>
      </c>
      <c r="C26" s="282" t="s">
        <v>262</v>
      </c>
      <c r="D26" s="139">
        <v>37.61</v>
      </c>
      <c r="E26" s="292"/>
      <c r="F26" s="282" t="s">
        <v>335</v>
      </c>
      <c r="G26" s="282" t="s">
        <v>341</v>
      </c>
      <c r="H26" s="280">
        <v>-43.75</v>
      </c>
      <c r="I26" s="292"/>
      <c r="J26" s="282" t="s">
        <v>305</v>
      </c>
      <c r="K26" s="282" t="s">
        <v>318</v>
      </c>
      <c r="L26" s="280">
        <v>68.91</v>
      </c>
    </row>
    <row r="27" spans="2:12" ht="15.75" customHeight="1">
      <c r="B27" s="282" t="s">
        <v>238</v>
      </c>
      <c r="C27" s="282" t="s">
        <v>262</v>
      </c>
      <c r="D27" s="140">
        <v>2.46</v>
      </c>
      <c r="E27" s="293"/>
      <c r="F27" s="282" t="s">
        <v>326</v>
      </c>
      <c r="G27" s="282" t="s">
        <v>279</v>
      </c>
      <c r="H27" s="280">
        <v>-7.08</v>
      </c>
      <c r="I27" s="293"/>
      <c r="J27" s="282" t="s">
        <v>239</v>
      </c>
      <c r="K27" s="282" t="s">
        <v>316</v>
      </c>
      <c r="L27" s="280">
        <v>0.02</v>
      </c>
    </row>
    <row r="28" spans="2:12" ht="15.75" customHeight="1">
      <c r="B28" s="282" t="s">
        <v>238</v>
      </c>
      <c r="C28" s="282" t="s">
        <v>262</v>
      </c>
      <c r="D28" s="140">
        <v>2.66</v>
      </c>
      <c r="E28" s="293"/>
      <c r="F28" s="282" t="s">
        <v>326</v>
      </c>
      <c r="G28" s="282" t="s">
        <v>279</v>
      </c>
      <c r="H28" s="280">
        <v>-2.92</v>
      </c>
      <c r="I28" s="293"/>
      <c r="J28" s="282" t="s">
        <v>239</v>
      </c>
      <c r="K28" s="282" t="s">
        <v>316</v>
      </c>
      <c r="L28" s="280">
        <v>8.2100000000000009</v>
      </c>
    </row>
    <row r="29" spans="2:12" ht="15.75" customHeight="1">
      <c r="B29" s="289"/>
      <c r="C29" s="289"/>
      <c r="D29" s="290"/>
      <c r="E29" s="293"/>
      <c r="F29" s="282" t="s">
        <v>245</v>
      </c>
      <c r="G29" s="282" t="s">
        <v>134</v>
      </c>
      <c r="H29" s="280">
        <v>-10</v>
      </c>
      <c r="I29" s="293"/>
      <c r="J29" s="282" t="s">
        <v>239</v>
      </c>
      <c r="K29" s="282" t="s">
        <v>316</v>
      </c>
      <c r="L29" s="280">
        <v>0.06</v>
      </c>
    </row>
    <row r="30" spans="2:12" ht="15.75" customHeight="1">
      <c r="B30" s="142"/>
      <c r="C30" s="142"/>
      <c r="D30" s="140"/>
      <c r="E30" s="293"/>
      <c r="F30" s="282" t="s">
        <v>355</v>
      </c>
      <c r="G30" s="282" t="s">
        <v>317</v>
      </c>
      <c r="H30" s="280">
        <v>20.29</v>
      </c>
      <c r="I30" s="293"/>
      <c r="J30" s="282" t="s">
        <v>240</v>
      </c>
      <c r="K30" s="282" t="s">
        <v>262</v>
      </c>
      <c r="L30" s="280">
        <v>4.24</v>
      </c>
    </row>
    <row r="31" spans="2:12" ht="15.75" customHeight="1">
      <c r="B31" s="142"/>
      <c r="C31" s="142"/>
      <c r="D31" s="140"/>
      <c r="E31" s="293"/>
      <c r="F31" s="282" t="s">
        <v>243</v>
      </c>
      <c r="G31" s="282" t="s">
        <v>317</v>
      </c>
      <c r="H31" s="280">
        <v>32.15</v>
      </c>
      <c r="I31" s="293"/>
      <c r="J31" s="282" t="s">
        <v>285</v>
      </c>
      <c r="K31" s="282" t="s">
        <v>319</v>
      </c>
      <c r="L31" s="280">
        <v>2.56</v>
      </c>
    </row>
    <row r="32" spans="2:12" ht="15.75" customHeight="1">
      <c r="B32" s="140"/>
      <c r="C32" s="140"/>
      <c r="D32" s="140"/>
      <c r="E32" s="293"/>
      <c r="F32" s="282" t="s">
        <v>258</v>
      </c>
      <c r="G32" s="282" t="s">
        <v>262</v>
      </c>
      <c r="H32" s="280">
        <v>115.73</v>
      </c>
      <c r="I32" s="293"/>
      <c r="J32" s="282" t="s">
        <v>260</v>
      </c>
      <c r="K32" s="282" t="s">
        <v>319</v>
      </c>
      <c r="L32" s="280">
        <v>7.81</v>
      </c>
    </row>
    <row r="33" spans="2:12" ht="15.75" customHeight="1">
      <c r="B33" s="140"/>
      <c r="C33" s="140"/>
      <c r="D33" s="140"/>
      <c r="E33" s="293"/>
      <c r="F33" s="282" t="s">
        <v>356</v>
      </c>
      <c r="G33" s="282" t="s">
        <v>317</v>
      </c>
      <c r="H33" s="280">
        <v>7.63</v>
      </c>
      <c r="I33" s="293"/>
      <c r="J33" s="282" t="s">
        <v>129</v>
      </c>
      <c r="K33" s="282" t="s">
        <v>262</v>
      </c>
      <c r="L33" s="280">
        <v>14.44</v>
      </c>
    </row>
    <row r="34" spans="2:12" ht="15.75" customHeight="1">
      <c r="B34" s="140"/>
      <c r="C34" s="140"/>
      <c r="D34" s="140"/>
      <c r="E34" s="293"/>
      <c r="F34" s="282" t="s">
        <v>259</v>
      </c>
      <c r="G34" s="282" t="s">
        <v>263</v>
      </c>
      <c r="H34" s="280">
        <v>10.77</v>
      </c>
      <c r="I34" s="293"/>
      <c r="J34" s="282" t="s">
        <v>249</v>
      </c>
      <c r="K34" s="282" t="s">
        <v>319</v>
      </c>
      <c r="L34" s="280">
        <v>6.9</v>
      </c>
    </row>
    <row r="35" spans="2:12" ht="15.75" customHeight="1">
      <c r="B35" s="140"/>
      <c r="C35" s="140"/>
      <c r="D35" s="140"/>
      <c r="E35" s="293"/>
      <c r="F35" s="282" t="s">
        <v>340</v>
      </c>
      <c r="G35" s="282" t="s">
        <v>262</v>
      </c>
      <c r="H35" s="280">
        <v>5.49</v>
      </c>
      <c r="I35" s="293"/>
      <c r="J35" s="282" t="s">
        <v>126</v>
      </c>
      <c r="K35" s="282" t="s">
        <v>262</v>
      </c>
      <c r="L35" s="280">
        <v>12.35</v>
      </c>
    </row>
    <row r="36" spans="2:12" ht="15.75" customHeight="1">
      <c r="B36" s="140"/>
      <c r="C36" s="140"/>
      <c r="D36" s="140"/>
      <c r="E36" s="140"/>
      <c r="F36" s="294"/>
      <c r="G36" s="294"/>
      <c r="H36" s="286"/>
      <c r="I36" s="293"/>
      <c r="J36" s="282" t="s">
        <v>248</v>
      </c>
      <c r="K36" s="282" t="s">
        <v>319</v>
      </c>
      <c r="L36" s="280">
        <v>18.829999999999998</v>
      </c>
    </row>
    <row r="37" spans="2:12" ht="15.75" customHeight="1">
      <c r="B37" s="140"/>
      <c r="C37" s="140"/>
      <c r="D37" s="140"/>
      <c r="E37" s="140"/>
      <c r="F37" s="282"/>
      <c r="G37" s="282"/>
      <c r="H37" s="280"/>
      <c r="I37" s="293"/>
      <c r="J37" s="282" t="s">
        <v>264</v>
      </c>
      <c r="K37" s="282" t="s">
        <v>317</v>
      </c>
      <c r="L37" s="280">
        <v>95.15</v>
      </c>
    </row>
    <row r="38" spans="2:12" ht="15.75" customHeight="1">
      <c r="B38" s="140"/>
      <c r="C38" s="140"/>
      <c r="D38" s="140"/>
      <c r="E38" s="140"/>
      <c r="F38" s="282"/>
      <c r="G38" s="282"/>
      <c r="H38" s="280"/>
      <c r="I38" s="293"/>
      <c r="J38" s="282" t="s">
        <v>246</v>
      </c>
      <c r="K38" s="282" t="s">
        <v>320</v>
      </c>
      <c r="L38" s="280">
        <v>0.14000000000000001</v>
      </c>
    </row>
    <row r="39" spans="2:12" ht="15.75" customHeight="1">
      <c r="B39" s="140"/>
      <c r="C39" s="140"/>
      <c r="D39" s="140"/>
      <c r="E39" s="140"/>
      <c r="F39" s="282"/>
      <c r="G39" s="282"/>
      <c r="H39" s="280"/>
      <c r="I39" s="293"/>
      <c r="J39" s="282" t="s">
        <v>246</v>
      </c>
      <c r="K39" s="282" t="s">
        <v>321</v>
      </c>
      <c r="L39" s="280">
        <v>0.17</v>
      </c>
    </row>
    <row r="40" spans="2:12" ht="15.75" customHeight="1">
      <c r="B40" s="140"/>
      <c r="C40" s="140"/>
      <c r="D40" s="140"/>
      <c r="E40" s="140"/>
      <c r="F40" s="282"/>
      <c r="G40" s="282"/>
      <c r="H40" s="280"/>
      <c r="I40" s="293"/>
      <c r="J40" s="282" t="s">
        <v>127</v>
      </c>
      <c r="K40" s="282" t="s">
        <v>262</v>
      </c>
      <c r="L40" s="280">
        <v>29.69</v>
      </c>
    </row>
    <row r="41" spans="2:12" ht="15.75" customHeight="1">
      <c r="B41" s="140"/>
      <c r="C41" s="140"/>
      <c r="D41" s="140"/>
      <c r="E41" s="140"/>
      <c r="F41" s="282"/>
      <c r="G41" s="282"/>
      <c r="H41" s="280"/>
      <c r="I41" s="293"/>
      <c r="J41" s="282" t="s">
        <v>261</v>
      </c>
      <c r="K41" s="282" t="s">
        <v>319</v>
      </c>
      <c r="L41" s="280">
        <v>16.510000000000002</v>
      </c>
    </row>
    <row r="42" spans="2:12" ht="15.75" customHeight="1">
      <c r="B42" s="140"/>
      <c r="C42" s="140"/>
      <c r="D42" s="140"/>
      <c r="E42" s="140"/>
      <c r="F42" s="282"/>
      <c r="G42" s="282"/>
      <c r="H42" s="280"/>
      <c r="I42" s="293"/>
      <c r="J42" s="282" t="s">
        <v>131</v>
      </c>
      <c r="K42" s="282" t="s">
        <v>262</v>
      </c>
      <c r="L42" s="280">
        <v>74.47</v>
      </c>
    </row>
    <row r="43" spans="2:12" ht="15.75" customHeight="1">
      <c r="B43" s="140"/>
      <c r="C43" s="140"/>
      <c r="D43" s="140"/>
      <c r="E43" s="140"/>
      <c r="F43" s="283"/>
      <c r="G43" s="283"/>
      <c r="H43" s="139"/>
      <c r="I43" s="140"/>
      <c r="J43" s="294"/>
      <c r="K43" s="294"/>
      <c r="L43" s="286"/>
    </row>
    <row r="44" spans="2:12" ht="15.75" customHeight="1">
      <c r="B44" s="131"/>
      <c r="C44" s="131"/>
      <c r="D44" s="131"/>
      <c r="E44" s="131"/>
      <c r="F44" s="284"/>
      <c r="G44" s="284"/>
      <c r="H44" s="131"/>
      <c r="I44" s="131"/>
      <c r="J44" s="285"/>
      <c r="K44" s="285"/>
      <c r="L44" s="286"/>
    </row>
    <row r="45" spans="2:12" ht="15.75" customHeight="1">
      <c r="B45" s="131"/>
      <c r="C45" s="131"/>
      <c r="D45" s="131"/>
      <c r="E45" s="131"/>
      <c r="F45" s="284"/>
      <c r="G45" s="284"/>
      <c r="H45" s="131"/>
      <c r="I45" s="131"/>
      <c r="J45" s="287"/>
      <c r="K45" s="287"/>
      <c r="L45" s="280"/>
    </row>
    <row r="46" spans="2:12" ht="15.75" customHeight="1">
      <c r="B46" s="131"/>
      <c r="C46" s="131"/>
      <c r="D46" s="131"/>
      <c r="E46" s="131"/>
      <c r="F46" s="284"/>
      <c r="G46" s="284"/>
      <c r="H46" s="131"/>
      <c r="I46" s="131"/>
      <c r="J46" s="288"/>
      <c r="K46" s="288"/>
      <c r="L46" s="280"/>
    </row>
    <row r="47" spans="2:12" ht="15.75" customHeight="1">
      <c r="B47" s="131"/>
      <c r="C47" s="131"/>
      <c r="D47" s="131"/>
      <c r="E47" s="131"/>
      <c r="F47" s="284"/>
      <c r="G47" s="284"/>
      <c r="H47" s="131"/>
      <c r="I47" s="131"/>
      <c r="J47" s="288"/>
      <c r="K47" s="288"/>
      <c r="L47" s="280"/>
    </row>
    <row r="48" spans="2:12" ht="15.75" customHeight="1">
      <c r="B48" s="131"/>
      <c r="C48" s="131"/>
      <c r="D48" s="131"/>
      <c r="E48" s="131"/>
      <c r="F48" s="284"/>
      <c r="G48" s="284"/>
      <c r="H48" s="131"/>
      <c r="I48" s="131"/>
      <c r="J48" s="288"/>
      <c r="K48" s="288"/>
      <c r="L48" s="280"/>
    </row>
    <row r="49" spans="10:12" ht="15.75" customHeight="1">
      <c r="J49" s="133"/>
      <c r="K49" s="133"/>
      <c r="L49" s="123"/>
    </row>
    <row r="50" spans="10:12" ht="15.75" customHeight="1">
      <c r="J50" s="133"/>
      <c r="K50" s="133"/>
      <c r="L50" s="123"/>
    </row>
    <row r="51" spans="10:12" ht="15.75" customHeight="1">
      <c r="J51" s="134"/>
      <c r="K51" s="134"/>
    </row>
    <row r="52" spans="10:12" ht="15.75" customHeight="1">
      <c r="J52" s="134"/>
      <c r="K52" s="134"/>
    </row>
    <row r="61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01"/>
  <sheetViews>
    <sheetView workbookViewId="0">
      <selection sqref="A1:XFD1048576"/>
    </sheetView>
  </sheetViews>
  <sheetFormatPr defaultColWidth="16.5703125" defaultRowHeight="15"/>
  <sheetData>
    <row r="1" spans="1:7" ht="19.5" customHeight="1">
      <c r="A1" s="277" t="s">
        <v>359</v>
      </c>
      <c r="B1" s="277"/>
      <c r="C1" s="277"/>
      <c r="D1" s="277"/>
      <c r="E1" s="277"/>
      <c r="F1" s="277"/>
      <c r="G1" s="277"/>
    </row>
    <row r="2" spans="1:7" ht="55.5" customHeight="1">
      <c r="A2" s="135" t="s">
        <v>135</v>
      </c>
      <c r="B2" s="135" t="s">
        <v>136</v>
      </c>
      <c r="C2" s="135" t="s">
        <v>336</v>
      </c>
      <c r="D2" s="135" t="s">
        <v>280</v>
      </c>
      <c r="E2" s="135" t="s">
        <v>274</v>
      </c>
      <c r="F2" s="135" t="s">
        <v>137</v>
      </c>
      <c r="G2" s="130" t="s">
        <v>344</v>
      </c>
    </row>
    <row r="3" spans="1:7" ht="14.25" customHeight="1">
      <c r="A3" s="116" t="s">
        <v>138</v>
      </c>
      <c r="B3" s="116">
        <v>-153</v>
      </c>
      <c r="C3" s="116">
        <v>0</v>
      </c>
      <c r="D3" s="116">
        <v>-2</v>
      </c>
      <c r="E3" s="116">
        <v>0</v>
      </c>
      <c r="F3" s="116">
        <v>0</v>
      </c>
      <c r="G3" s="126">
        <v>-2.5</v>
      </c>
    </row>
    <row r="4" spans="1:7" ht="14.25" customHeight="1">
      <c r="A4" s="116" t="s">
        <v>139</v>
      </c>
      <c r="B4" s="116">
        <v>-153</v>
      </c>
      <c r="C4" s="116">
        <v>0</v>
      </c>
      <c r="D4" s="116">
        <v>-2</v>
      </c>
      <c r="E4" s="116">
        <v>0</v>
      </c>
      <c r="F4" s="116">
        <v>0</v>
      </c>
      <c r="G4" s="126">
        <v>-2.5</v>
      </c>
    </row>
    <row r="5" spans="1:7" ht="14.25" customHeight="1">
      <c r="A5" s="116" t="s">
        <v>140</v>
      </c>
      <c r="B5" s="116">
        <v>-153</v>
      </c>
      <c r="C5" s="116">
        <v>0</v>
      </c>
      <c r="D5" s="116">
        <v>-2</v>
      </c>
      <c r="E5" s="116">
        <v>0</v>
      </c>
      <c r="F5" s="116">
        <v>0</v>
      </c>
      <c r="G5" s="126">
        <v>-2.5</v>
      </c>
    </row>
    <row r="6" spans="1:7" ht="14.25" customHeight="1">
      <c r="A6" s="116" t="s">
        <v>141</v>
      </c>
      <c r="B6" s="116">
        <v>-153</v>
      </c>
      <c r="C6" s="116">
        <v>0</v>
      </c>
      <c r="D6" s="116">
        <v>-2</v>
      </c>
      <c r="E6" s="116">
        <v>0</v>
      </c>
      <c r="F6" s="116">
        <v>0</v>
      </c>
      <c r="G6" s="126">
        <v>-2.5</v>
      </c>
    </row>
    <row r="7" spans="1:7" ht="14.25" customHeight="1">
      <c r="A7" s="116" t="s">
        <v>142</v>
      </c>
      <c r="B7" s="116">
        <v>-153</v>
      </c>
      <c r="C7" s="116">
        <v>0</v>
      </c>
      <c r="D7" s="116">
        <v>-2</v>
      </c>
      <c r="E7" s="116">
        <v>0</v>
      </c>
      <c r="F7" s="116">
        <v>0</v>
      </c>
      <c r="G7" s="126">
        <v>-2.5</v>
      </c>
    </row>
    <row r="8" spans="1:7" ht="14.25" customHeight="1">
      <c r="A8" s="116" t="s">
        <v>143</v>
      </c>
      <c r="B8" s="116">
        <v>-153</v>
      </c>
      <c r="C8" s="116">
        <v>0</v>
      </c>
      <c r="D8" s="116">
        <v>-2</v>
      </c>
      <c r="E8" s="116">
        <v>0</v>
      </c>
      <c r="F8" s="116">
        <v>0</v>
      </c>
      <c r="G8" s="126">
        <v>-2.5</v>
      </c>
    </row>
    <row r="9" spans="1:7" ht="14.25" customHeight="1">
      <c r="A9" s="116" t="s">
        <v>144</v>
      </c>
      <c r="B9" s="116">
        <v>-153</v>
      </c>
      <c r="C9" s="116">
        <v>0</v>
      </c>
      <c r="D9" s="116">
        <v>-2</v>
      </c>
      <c r="E9" s="116">
        <v>0</v>
      </c>
      <c r="F9" s="116">
        <v>0</v>
      </c>
      <c r="G9" s="126">
        <v>-2.5</v>
      </c>
    </row>
    <row r="10" spans="1:7" ht="14.25" customHeight="1">
      <c r="A10" s="116" t="s">
        <v>145</v>
      </c>
      <c r="B10" s="116">
        <v>-153</v>
      </c>
      <c r="C10" s="116">
        <v>0</v>
      </c>
      <c r="D10" s="116">
        <v>-2</v>
      </c>
      <c r="E10" s="116">
        <v>0</v>
      </c>
      <c r="F10" s="116">
        <v>0</v>
      </c>
      <c r="G10" s="126">
        <v>-2.5</v>
      </c>
    </row>
    <row r="11" spans="1:7" ht="14.25" customHeight="1">
      <c r="A11" s="116" t="s">
        <v>146</v>
      </c>
      <c r="B11" s="116">
        <v>-278</v>
      </c>
      <c r="C11" s="116">
        <v>0</v>
      </c>
      <c r="D11" s="116">
        <v>-2</v>
      </c>
      <c r="E11" s="116">
        <v>-43</v>
      </c>
      <c r="F11" s="116">
        <v>0</v>
      </c>
      <c r="G11" s="126">
        <v>-2.5</v>
      </c>
    </row>
    <row r="12" spans="1:7" ht="14.25" customHeight="1">
      <c r="A12" s="116" t="s">
        <v>147</v>
      </c>
      <c r="B12" s="116">
        <v>-278</v>
      </c>
      <c r="C12" s="116">
        <v>0</v>
      </c>
      <c r="D12" s="116">
        <v>-2</v>
      </c>
      <c r="E12" s="116">
        <v>-43</v>
      </c>
      <c r="F12" s="116">
        <v>0</v>
      </c>
      <c r="G12" s="126">
        <v>-2.5</v>
      </c>
    </row>
    <row r="13" spans="1:7" ht="14.25" customHeight="1">
      <c r="A13" s="116" t="s">
        <v>148</v>
      </c>
      <c r="B13" s="116">
        <v>-278</v>
      </c>
      <c r="C13" s="116">
        <v>0</v>
      </c>
      <c r="D13" s="116">
        <v>-2</v>
      </c>
      <c r="E13" s="116">
        <v>-43</v>
      </c>
      <c r="F13" s="116">
        <v>0</v>
      </c>
      <c r="G13" s="126">
        <v>-2.5</v>
      </c>
    </row>
    <row r="14" spans="1:7" ht="14.25" customHeight="1">
      <c r="A14" s="116" t="s">
        <v>149</v>
      </c>
      <c r="B14" s="116">
        <v>-278</v>
      </c>
      <c r="C14" s="116">
        <v>0</v>
      </c>
      <c r="D14" s="116">
        <v>-2</v>
      </c>
      <c r="E14" s="116">
        <v>-43</v>
      </c>
      <c r="F14" s="116">
        <v>0</v>
      </c>
      <c r="G14" s="126">
        <v>-2.5</v>
      </c>
    </row>
    <row r="15" spans="1:7" ht="14.25" customHeight="1">
      <c r="A15" s="116" t="s">
        <v>150</v>
      </c>
      <c r="B15" s="116">
        <v>-278</v>
      </c>
      <c r="C15" s="116">
        <v>0</v>
      </c>
      <c r="D15" s="116">
        <v>-2</v>
      </c>
      <c r="E15" s="116">
        <v>-43</v>
      </c>
      <c r="F15" s="116">
        <v>0</v>
      </c>
      <c r="G15" s="126">
        <v>-2.5</v>
      </c>
    </row>
    <row r="16" spans="1:7" ht="14.25" customHeight="1">
      <c r="A16" s="116" t="s">
        <v>151</v>
      </c>
      <c r="B16" s="116">
        <v>-278</v>
      </c>
      <c r="C16" s="116">
        <v>0</v>
      </c>
      <c r="D16" s="116">
        <v>-2</v>
      </c>
      <c r="E16" s="116">
        <v>-43</v>
      </c>
      <c r="F16" s="116">
        <v>0</v>
      </c>
      <c r="G16" s="126">
        <v>-2.5</v>
      </c>
    </row>
    <row r="17" spans="1:7" ht="14.25" customHeight="1">
      <c r="A17" s="116" t="s">
        <v>152</v>
      </c>
      <c r="B17" s="116">
        <v>-278</v>
      </c>
      <c r="C17" s="116">
        <v>0</v>
      </c>
      <c r="D17" s="116">
        <v>-2</v>
      </c>
      <c r="E17" s="116">
        <v>-43</v>
      </c>
      <c r="F17" s="116">
        <v>0</v>
      </c>
      <c r="G17" s="126">
        <v>-2.5</v>
      </c>
    </row>
    <row r="18" spans="1:7" ht="14.25" customHeight="1">
      <c r="A18" s="116" t="s">
        <v>153</v>
      </c>
      <c r="B18" s="116">
        <v>-278</v>
      </c>
      <c r="C18" s="116">
        <v>0</v>
      </c>
      <c r="D18" s="116">
        <v>-2</v>
      </c>
      <c r="E18" s="116">
        <v>-43</v>
      </c>
      <c r="F18" s="116">
        <v>0</v>
      </c>
      <c r="G18" s="126">
        <v>-2.5</v>
      </c>
    </row>
    <row r="19" spans="1:7" ht="14.25" customHeight="1">
      <c r="A19" s="116" t="s">
        <v>154</v>
      </c>
      <c r="B19" s="116">
        <v>-228</v>
      </c>
      <c r="C19" s="116">
        <v>0</v>
      </c>
      <c r="D19" s="116">
        <v>-2</v>
      </c>
      <c r="E19" s="116">
        <v>-43</v>
      </c>
      <c r="F19" s="116">
        <v>0</v>
      </c>
      <c r="G19" s="126">
        <v>-2.5</v>
      </c>
    </row>
    <row r="20" spans="1:7" ht="14.25" customHeight="1">
      <c r="A20" s="116" t="s">
        <v>155</v>
      </c>
      <c r="B20" s="116">
        <v>-228</v>
      </c>
      <c r="C20" s="116">
        <v>0</v>
      </c>
      <c r="D20" s="116">
        <v>-2</v>
      </c>
      <c r="E20" s="116">
        <v>-43</v>
      </c>
      <c r="F20" s="116">
        <v>0</v>
      </c>
      <c r="G20" s="126">
        <v>-2.5</v>
      </c>
    </row>
    <row r="21" spans="1:7" ht="14.25" customHeight="1">
      <c r="A21" s="116" t="s">
        <v>156</v>
      </c>
      <c r="B21" s="116">
        <v>-228</v>
      </c>
      <c r="C21" s="116">
        <v>0</v>
      </c>
      <c r="D21" s="116">
        <v>-2</v>
      </c>
      <c r="E21" s="116">
        <v>-43</v>
      </c>
      <c r="F21" s="116">
        <v>0</v>
      </c>
      <c r="G21" s="126">
        <v>-2.5</v>
      </c>
    </row>
    <row r="22" spans="1:7" ht="14.25" customHeight="1">
      <c r="A22" s="116" t="s">
        <v>157</v>
      </c>
      <c r="B22" s="116">
        <v>-228</v>
      </c>
      <c r="C22" s="116">
        <v>0</v>
      </c>
      <c r="D22" s="116">
        <v>-2</v>
      </c>
      <c r="E22" s="116">
        <v>-43</v>
      </c>
      <c r="F22" s="116">
        <v>0</v>
      </c>
      <c r="G22" s="126">
        <v>-2.5</v>
      </c>
    </row>
    <row r="23" spans="1:7" ht="14.25" customHeight="1">
      <c r="A23" s="116" t="s">
        <v>158</v>
      </c>
      <c r="B23" s="116">
        <v>-3</v>
      </c>
      <c r="C23" s="116">
        <v>0</v>
      </c>
      <c r="D23" s="116">
        <v>-2</v>
      </c>
      <c r="E23" s="116">
        <v>-43</v>
      </c>
      <c r="F23" s="116">
        <v>0</v>
      </c>
      <c r="G23" s="126">
        <v>-2.5</v>
      </c>
    </row>
    <row r="24" spans="1:7" ht="14.25" customHeight="1">
      <c r="A24" s="116" t="s">
        <v>159</v>
      </c>
      <c r="B24" s="116">
        <v>-3</v>
      </c>
      <c r="C24" s="116">
        <v>0</v>
      </c>
      <c r="D24" s="116">
        <v>-2</v>
      </c>
      <c r="E24" s="116">
        <v>-43</v>
      </c>
      <c r="F24" s="116">
        <v>0</v>
      </c>
      <c r="G24" s="126">
        <v>-2.5</v>
      </c>
    </row>
    <row r="25" spans="1:7" ht="14.25" customHeight="1">
      <c r="A25" s="116" t="s">
        <v>160</v>
      </c>
      <c r="B25" s="116">
        <v>-3</v>
      </c>
      <c r="C25" s="116">
        <v>0</v>
      </c>
      <c r="D25" s="116">
        <v>-2</v>
      </c>
      <c r="E25" s="116">
        <v>-43</v>
      </c>
      <c r="F25" s="116">
        <v>0</v>
      </c>
      <c r="G25" s="126">
        <v>-2.5</v>
      </c>
    </row>
    <row r="26" spans="1:7" ht="14.25" customHeight="1">
      <c r="A26" s="116" t="s">
        <v>161</v>
      </c>
      <c r="B26" s="116">
        <v>-3</v>
      </c>
      <c r="C26" s="116">
        <v>0</v>
      </c>
      <c r="D26" s="116">
        <v>-2</v>
      </c>
      <c r="E26" s="116">
        <v>-43</v>
      </c>
      <c r="F26" s="116">
        <v>0</v>
      </c>
      <c r="G26" s="126">
        <v>-2.5</v>
      </c>
    </row>
    <row r="27" spans="1:7" ht="14.25" customHeight="1">
      <c r="A27" s="116" t="s">
        <v>162</v>
      </c>
      <c r="B27" s="116">
        <v>-28</v>
      </c>
      <c r="C27" s="116">
        <v>0</v>
      </c>
      <c r="D27" s="116">
        <v>-2</v>
      </c>
      <c r="E27" s="116">
        <v>-43</v>
      </c>
      <c r="F27" s="116">
        <v>0</v>
      </c>
      <c r="G27" s="126">
        <v>-5.5</v>
      </c>
    </row>
    <row r="28" spans="1:7" ht="14.25" customHeight="1">
      <c r="A28" s="116" t="s">
        <v>163</v>
      </c>
      <c r="B28" s="116">
        <v>-28</v>
      </c>
      <c r="C28" s="116">
        <v>0</v>
      </c>
      <c r="D28" s="116">
        <v>-2</v>
      </c>
      <c r="E28" s="116">
        <v>-43</v>
      </c>
      <c r="F28" s="116">
        <v>0</v>
      </c>
      <c r="G28" s="126">
        <v>-5.5</v>
      </c>
    </row>
    <row r="29" spans="1:7" ht="14.25" customHeight="1">
      <c r="A29" s="116" t="s">
        <v>164</v>
      </c>
      <c r="B29" s="116">
        <v>-28</v>
      </c>
      <c r="C29" s="116">
        <v>0</v>
      </c>
      <c r="D29" s="116">
        <v>-2</v>
      </c>
      <c r="E29" s="116">
        <v>-43</v>
      </c>
      <c r="F29" s="116">
        <v>0</v>
      </c>
      <c r="G29" s="126">
        <v>-5.5</v>
      </c>
    </row>
    <row r="30" spans="1:7" ht="14.25" customHeight="1">
      <c r="A30" s="116" t="s">
        <v>165</v>
      </c>
      <c r="B30" s="116">
        <v>-28</v>
      </c>
      <c r="C30" s="116">
        <v>0</v>
      </c>
      <c r="D30" s="116">
        <v>-2</v>
      </c>
      <c r="E30" s="116">
        <v>-43</v>
      </c>
      <c r="F30" s="116">
        <v>0</v>
      </c>
      <c r="G30" s="126">
        <v>-5.5</v>
      </c>
    </row>
    <row r="31" spans="1:7" ht="14.25" customHeight="1">
      <c r="A31" s="116" t="s">
        <v>166</v>
      </c>
      <c r="B31" s="116">
        <v>-203</v>
      </c>
      <c r="C31" s="116">
        <v>0</v>
      </c>
      <c r="D31" s="116">
        <v>-2</v>
      </c>
      <c r="E31" s="116">
        <v>-43</v>
      </c>
      <c r="F31" s="116">
        <v>0</v>
      </c>
      <c r="G31" s="126">
        <v>-5.5</v>
      </c>
    </row>
    <row r="32" spans="1:7" ht="14.25" customHeight="1">
      <c r="A32" s="116" t="s">
        <v>167</v>
      </c>
      <c r="B32" s="116">
        <v>-203</v>
      </c>
      <c r="C32" s="116">
        <v>0</v>
      </c>
      <c r="D32" s="116">
        <v>-2</v>
      </c>
      <c r="E32" s="116">
        <v>-43</v>
      </c>
      <c r="F32" s="116">
        <v>0</v>
      </c>
      <c r="G32" s="126">
        <v>-5.5</v>
      </c>
    </row>
    <row r="33" spans="1:7" ht="14.25" customHeight="1">
      <c r="A33" s="116" t="s">
        <v>168</v>
      </c>
      <c r="B33" s="116">
        <v>-203</v>
      </c>
      <c r="C33" s="116">
        <v>0</v>
      </c>
      <c r="D33" s="116">
        <v>-2</v>
      </c>
      <c r="E33" s="116">
        <v>-43</v>
      </c>
      <c r="F33" s="116">
        <v>0</v>
      </c>
      <c r="G33" s="126">
        <v>-5.5</v>
      </c>
    </row>
    <row r="34" spans="1:7" ht="14.25" customHeight="1">
      <c r="A34" s="116" t="s">
        <v>169</v>
      </c>
      <c r="B34" s="116">
        <v>-203</v>
      </c>
      <c r="C34" s="116">
        <v>0</v>
      </c>
      <c r="D34" s="116">
        <v>-2</v>
      </c>
      <c r="E34" s="116">
        <v>-43</v>
      </c>
      <c r="F34" s="116">
        <v>0</v>
      </c>
      <c r="G34" s="126">
        <v>-5.5</v>
      </c>
    </row>
    <row r="35" spans="1:7" ht="14.25" customHeight="1">
      <c r="A35" s="116" t="s">
        <v>170</v>
      </c>
      <c r="B35" s="116">
        <v>-778</v>
      </c>
      <c r="C35" s="116">
        <v>0</v>
      </c>
      <c r="D35" s="116">
        <v>-2</v>
      </c>
      <c r="E35" s="116">
        <v>-43</v>
      </c>
      <c r="F35" s="116">
        <v>0</v>
      </c>
      <c r="G35" s="126">
        <v>-5.5</v>
      </c>
    </row>
    <row r="36" spans="1:7" ht="14.25" customHeight="1">
      <c r="A36" s="116" t="s">
        <v>171</v>
      </c>
      <c r="B36" s="116">
        <v>-778</v>
      </c>
      <c r="C36" s="116">
        <v>0</v>
      </c>
      <c r="D36" s="116">
        <v>-2</v>
      </c>
      <c r="E36" s="116">
        <v>-43</v>
      </c>
      <c r="F36" s="116">
        <v>0</v>
      </c>
      <c r="G36" s="126">
        <v>-5.5</v>
      </c>
    </row>
    <row r="37" spans="1:7" ht="14.25" customHeight="1">
      <c r="A37" s="116" t="s">
        <v>172</v>
      </c>
      <c r="B37" s="116">
        <v>-778</v>
      </c>
      <c r="C37" s="116">
        <v>0</v>
      </c>
      <c r="D37" s="116">
        <v>-2</v>
      </c>
      <c r="E37" s="116">
        <v>-43</v>
      </c>
      <c r="F37" s="116">
        <v>0</v>
      </c>
      <c r="G37" s="126">
        <v>-5.5</v>
      </c>
    </row>
    <row r="38" spans="1:7" ht="14.25" customHeight="1">
      <c r="A38" s="116" t="s">
        <v>173</v>
      </c>
      <c r="B38" s="116">
        <v>-778</v>
      </c>
      <c r="C38" s="116">
        <v>0</v>
      </c>
      <c r="D38" s="116">
        <v>-2</v>
      </c>
      <c r="E38" s="116">
        <v>-43</v>
      </c>
      <c r="F38" s="116">
        <v>0</v>
      </c>
      <c r="G38" s="126">
        <v>-5.5</v>
      </c>
    </row>
    <row r="39" spans="1:7" ht="14.25" customHeight="1">
      <c r="A39" s="116" t="s">
        <v>174</v>
      </c>
      <c r="B39" s="116">
        <v>-1325</v>
      </c>
      <c r="C39" s="116">
        <v>0</v>
      </c>
      <c r="D39" s="116">
        <v>-2</v>
      </c>
      <c r="E39" s="116">
        <v>-43</v>
      </c>
      <c r="F39" s="116">
        <v>0</v>
      </c>
      <c r="G39" s="126">
        <v>-5.5</v>
      </c>
    </row>
    <row r="40" spans="1:7" ht="14.25" customHeight="1">
      <c r="A40" s="116" t="s">
        <v>175</v>
      </c>
      <c r="B40" s="116">
        <v>-1325</v>
      </c>
      <c r="C40" s="116">
        <v>0</v>
      </c>
      <c r="D40" s="116">
        <v>-2</v>
      </c>
      <c r="E40" s="116">
        <v>-43</v>
      </c>
      <c r="F40" s="116">
        <v>0</v>
      </c>
      <c r="G40" s="126">
        <v>-5.5</v>
      </c>
    </row>
    <row r="41" spans="1:7" ht="14.25" customHeight="1">
      <c r="A41" s="116" t="s">
        <v>176</v>
      </c>
      <c r="B41" s="116">
        <v>-1325</v>
      </c>
      <c r="C41" s="116">
        <v>0</v>
      </c>
      <c r="D41" s="116">
        <v>-2</v>
      </c>
      <c r="E41" s="116">
        <v>-43</v>
      </c>
      <c r="F41" s="116">
        <v>0</v>
      </c>
      <c r="G41" s="126">
        <v>-5.5</v>
      </c>
    </row>
    <row r="42" spans="1:7" ht="14.25" customHeight="1">
      <c r="A42" s="116" t="s">
        <v>177</v>
      </c>
      <c r="B42" s="116">
        <v>-1325</v>
      </c>
      <c r="C42" s="116">
        <v>0</v>
      </c>
      <c r="D42" s="116">
        <v>-2</v>
      </c>
      <c r="E42" s="116">
        <v>-43</v>
      </c>
      <c r="F42" s="116">
        <v>0</v>
      </c>
      <c r="G42" s="126">
        <v>-5.5</v>
      </c>
    </row>
    <row r="43" spans="1:7" ht="14.25" customHeight="1">
      <c r="A43" s="116" t="s">
        <v>178</v>
      </c>
      <c r="B43" s="116">
        <v>-1475</v>
      </c>
      <c r="C43" s="116">
        <v>0</v>
      </c>
      <c r="D43" s="116">
        <v>-1</v>
      </c>
      <c r="E43" s="116">
        <v>-18</v>
      </c>
      <c r="F43" s="116">
        <v>7.72</v>
      </c>
      <c r="G43" s="126">
        <v>-5.5</v>
      </c>
    </row>
    <row r="44" spans="1:7" ht="14.25" customHeight="1">
      <c r="A44" s="116" t="s">
        <v>179</v>
      </c>
      <c r="B44" s="116">
        <v>-1475</v>
      </c>
      <c r="C44" s="116">
        <v>0</v>
      </c>
      <c r="D44" s="116">
        <v>-1</v>
      </c>
      <c r="E44" s="116">
        <v>-18</v>
      </c>
      <c r="F44" s="116">
        <v>7.72</v>
      </c>
      <c r="G44" s="126">
        <v>-5.5</v>
      </c>
    </row>
    <row r="45" spans="1:7" ht="14.25" customHeight="1">
      <c r="A45" s="116" t="s">
        <v>180</v>
      </c>
      <c r="B45" s="116">
        <v>-1475</v>
      </c>
      <c r="C45" s="116">
        <v>0</v>
      </c>
      <c r="D45" s="116">
        <v>-1</v>
      </c>
      <c r="E45" s="116">
        <v>-18</v>
      </c>
      <c r="F45" s="116">
        <v>7.72</v>
      </c>
      <c r="G45" s="126">
        <v>-5.5</v>
      </c>
    </row>
    <row r="46" spans="1:7" ht="14.25" customHeight="1">
      <c r="A46" s="116" t="s">
        <v>181</v>
      </c>
      <c r="B46" s="116">
        <v>-1475</v>
      </c>
      <c r="C46" s="116">
        <v>0</v>
      </c>
      <c r="D46" s="116">
        <v>-1</v>
      </c>
      <c r="E46" s="116">
        <v>-18</v>
      </c>
      <c r="F46" s="116">
        <v>7.72</v>
      </c>
      <c r="G46" s="126">
        <v>-5.5</v>
      </c>
    </row>
    <row r="47" spans="1:7" ht="14.25" customHeight="1">
      <c r="A47" s="116" t="s">
        <v>182</v>
      </c>
      <c r="B47" s="116">
        <v>-1500</v>
      </c>
      <c r="C47" s="116">
        <v>0</v>
      </c>
      <c r="D47" s="116">
        <v>-1</v>
      </c>
      <c r="E47" s="116">
        <v>-18</v>
      </c>
      <c r="F47" s="116">
        <v>7.72</v>
      </c>
      <c r="G47" s="126">
        <v>-5.5</v>
      </c>
    </row>
    <row r="48" spans="1:7" ht="14.25" customHeight="1">
      <c r="A48" s="116" t="s">
        <v>183</v>
      </c>
      <c r="B48" s="116">
        <v>-1500</v>
      </c>
      <c r="C48" s="116">
        <v>0</v>
      </c>
      <c r="D48" s="116">
        <v>-1</v>
      </c>
      <c r="E48" s="116">
        <v>-18</v>
      </c>
      <c r="F48" s="116">
        <v>7.72</v>
      </c>
      <c r="G48" s="126">
        <v>-5.5</v>
      </c>
    </row>
    <row r="49" spans="1:7" ht="14.25" customHeight="1">
      <c r="A49" s="116" t="s">
        <v>184</v>
      </c>
      <c r="B49" s="116">
        <v>-1500</v>
      </c>
      <c r="C49" s="116">
        <v>15.69</v>
      </c>
      <c r="D49" s="116">
        <v>-1</v>
      </c>
      <c r="E49" s="116">
        <v>-18</v>
      </c>
      <c r="F49" s="116">
        <v>7.72</v>
      </c>
      <c r="G49" s="126">
        <v>-5.5</v>
      </c>
    </row>
    <row r="50" spans="1:7" ht="14.25" customHeight="1">
      <c r="A50" s="116" t="s">
        <v>185</v>
      </c>
      <c r="B50" s="116">
        <v>-1500</v>
      </c>
      <c r="C50" s="116">
        <v>33.75</v>
      </c>
      <c r="D50" s="116">
        <v>-1</v>
      </c>
      <c r="E50" s="116">
        <v>-18</v>
      </c>
      <c r="F50" s="116">
        <v>7.72</v>
      </c>
      <c r="G50" s="126">
        <v>-5.5</v>
      </c>
    </row>
    <row r="51" spans="1:7" ht="14.25" customHeight="1">
      <c r="A51" s="116" t="s">
        <v>186</v>
      </c>
      <c r="B51" s="116">
        <v>-1473.31</v>
      </c>
      <c r="C51" s="116">
        <v>25.65</v>
      </c>
      <c r="D51" s="116">
        <v>-1</v>
      </c>
      <c r="E51" s="116">
        <v>-18</v>
      </c>
      <c r="F51" s="116">
        <v>7.72</v>
      </c>
      <c r="G51" s="126">
        <v>-5.5</v>
      </c>
    </row>
    <row r="52" spans="1:7" ht="14.25" customHeight="1">
      <c r="A52" s="116" t="s">
        <v>187</v>
      </c>
      <c r="B52" s="116">
        <v>-1402.8</v>
      </c>
      <c r="C52" s="116">
        <v>5.1100000000000003</v>
      </c>
      <c r="D52" s="116">
        <v>-1</v>
      </c>
      <c r="E52" s="116">
        <v>-18</v>
      </c>
      <c r="F52" s="116">
        <v>7.72</v>
      </c>
      <c r="G52" s="126">
        <v>-5.5</v>
      </c>
    </row>
    <row r="53" spans="1:7" ht="14.25" customHeight="1">
      <c r="A53" s="116" t="s">
        <v>188</v>
      </c>
      <c r="B53" s="116">
        <v>-1383.19</v>
      </c>
      <c r="C53" s="116">
        <v>0</v>
      </c>
      <c r="D53" s="116">
        <v>-1</v>
      </c>
      <c r="E53" s="116">
        <v>-18</v>
      </c>
      <c r="F53" s="116">
        <v>7.72</v>
      </c>
      <c r="G53" s="126">
        <v>-5.5</v>
      </c>
    </row>
    <row r="54" spans="1:7" ht="14.25" customHeight="1">
      <c r="A54" s="116" t="s">
        <v>189</v>
      </c>
      <c r="B54" s="116">
        <v>-1325.7</v>
      </c>
      <c r="C54" s="116">
        <v>0</v>
      </c>
      <c r="D54" s="116">
        <v>-1</v>
      </c>
      <c r="E54" s="116">
        <v>-18</v>
      </c>
      <c r="F54" s="116">
        <v>7.72</v>
      </c>
      <c r="G54" s="126">
        <v>-5.5</v>
      </c>
    </row>
    <row r="55" spans="1:7" ht="14.25" customHeight="1">
      <c r="A55" s="116" t="s">
        <v>190</v>
      </c>
      <c r="B55" s="116">
        <v>-1243.3</v>
      </c>
      <c r="C55" s="116">
        <v>0</v>
      </c>
      <c r="D55" s="116">
        <v>-1</v>
      </c>
      <c r="E55" s="116">
        <v>-18</v>
      </c>
      <c r="F55" s="116">
        <v>7.72</v>
      </c>
      <c r="G55" s="126">
        <v>-5.5</v>
      </c>
    </row>
    <row r="56" spans="1:7" ht="14.25" customHeight="1">
      <c r="A56" s="116" t="s">
        <v>191</v>
      </c>
      <c r="B56" s="116">
        <v>-1286.4000000000001</v>
      </c>
      <c r="C56" s="116">
        <v>0</v>
      </c>
      <c r="D56" s="116">
        <v>-1</v>
      </c>
      <c r="E56" s="116">
        <v>-18</v>
      </c>
      <c r="F56" s="116">
        <v>7.72</v>
      </c>
      <c r="G56" s="126">
        <v>-5.5</v>
      </c>
    </row>
    <row r="57" spans="1:7" ht="14.25" customHeight="1">
      <c r="A57" s="116" t="s">
        <v>192</v>
      </c>
      <c r="B57" s="116">
        <v>-1508.25</v>
      </c>
      <c r="C57" s="116">
        <v>0</v>
      </c>
      <c r="D57" s="116">
        <v>-1</v>
      </c>
      <c r="E57" s="116">
        <v>-18</v>
      </c>
      <c r="F57" s="116">
        <v>7.72</v>
      </c>
      <c r="G57" s="126">
        <v>-5.5</v>
      </c>
    </row>
    <row r="58" spans="1:7" ht="14.25" customHeight="1">
      <c r="A58" s="116" t="s">
        <v>193</v>
      </c>
      <c r="B58" s="116">
        <v>-1527.03</v>
      </c>
      <c r="C58" s="116">
        <v>0</v>
      </c>
      <c r="D58" s="116">
        <v>-1</v>
      </c>
      <c r="E58" s="116">
        <v>-18</v>
      </c>
      <c r="F58" s="116">
        <v>7.72</v>
      </c>
      <c r="G58" s="126">
        <v>-5.5</v>
      </c>
    </row>
    <row r="59" spans="1:7" ht="14.25" customHeight="1">
      <c r="A59" s="116" t="s">
        <v>194</v>
      </c>
      <c r="B59" s="116">
        <v>-1625</v>
      </c>
      <c r="C59" s="116">
        <v>0</v>
      </c>
      <c r="D59" s="116">
        <v>-1</v>
      </c>
      <c r="E59" s="116">
        <v>-18</v>
      </c>
      <c r="F59" s="116">
        <v>7.72</v>
      </c>
      <c r="G59" s="126">
        <v>-5.5</v>
      </c>
    </row>
    <row r="60" spans="1:7" ht="14.25" customHeight="1">
      <c r="A60" s="116" t="s">
        <v>195</v>
      </c>
      <c r="B60" s="116">
        <v>-1625</v>
      </c>
      <c r="C60" s="116">
        <v>0</v>
      </c>
      <c r="D60" s="116">
        <v>-1</v>
      </c>
      <c r="E60" s="116">
        <v>-18</v>
      </c>
      <c r="F60" s="116">
        <v>7.72</v>
      </c>
      <c r="G60" s="126">
        <v>-5.5</v>
      </c>
    </row>
    <row r="61" spans="1:7" ht="14.25" customHeight="1">
      <c r="A61" s="116" t="s">
        <v>196</v>
      </c>
      <c r="B61" s="116">
        <v>-1663.14</v>
      </c>
      <c r="C61" s="116">
        <v>0</v>
      </c>
      <c r="D61" s="116">
        <v>-1</v>
      </c>
      <c r="E61" s="116">
        <v>-18</v>
      </c>
      <c r="F61" s="116">
        <v>7.72</v>
      </c>
      <c r="G61" s="126">
        <v>-5.5</v>
      </c>
    </row>
    <row r="62" spans="1:7" ht="14.25" customHeight="1">
      <c r="A62" s="116" t="s">
        <v>197</v>
      </c>
      <c r="B62" s="116">
        <v>-1675</v>
      </c>
      <c r="C62" s="116">
        <v>0</v>
      </c>
      <c r="D62" s="116">
        <v>-1</v>
      </c>
      <c r="E62" s="116">
        <v>-18</v>
      </c>
      <c r="F62" s="116">
        <v>7.72</v>
      </c>
      <c r="G62" s="126">
        <v>-5.5</v>
      </c>
    </row>
    <row r="63" spans="1:7" ht="14.25" customHeight="1">
      <c r="A63" s="116" t="s">
        <v>198</v>
      </c>
      <c r="B63" s="116">
        <v>-1300</v>
      </c>
      <c r="C63" s="116">
        <v>0</v>
      </c>
      <c r="D63" s="116">
        <v>-2</v>
      </c>
      <c r="E63" s="116">
        <v>-43</v>
      </c>
      <c r="F63" s="116">
        <v>0</v>
      </c>
      <c r="G63" s="126">
        <v>-5.5</v>
      </c>
    </row>
    <row r="64" spans="1:7" ht="14.25" customHeight="1">
      <c r="A64" s="116" t="s">
        <v>199</v>
      </c>
      <c r="B64" s="116">
        <v>-1300</v>
      </c>
      <c r="C64" s="116">
        <v>0</v>
      </c>
      <c r="D64" s="116">
        <v>-2</v>
      </c>
      <c r="E64" s="116">
        <v>-43</v>
      </c>
      <c r="F64" s="116">
        <v>0</v>
      </c>
      <c r="G64" s="126">
        <v>-5.5</v>
      </c>
    </row>
    <row r="65" spans="1:7" ht="14.25" customHeight="1">
      <c r="A65" s="116" t="s">
        <v>200</v>
      </c>
      <c r="B65" s="116">
        <v>-1300</v>
      </c>
      <c r="C65" s="116">
        <v>0</v>
      </c>
      <c r="D65" s="116">
        <v>-2</v>
      </c>
      <c r="E65" s="116">
        <v>-43</v>
      </c>
      <c r="F65" s="116">
        <v>0</v>
      </c>
      <c r="G65" s="126">
        <v>-5.5</v>
      </c>
    </row>
    <row r="66" spans="1:7" ht="14.25" customHeight="1">
      <c r="A66" s="116" t="s">
        <v>201</v>
      </c>
      <c r="B66" s="116">
        <v>-1300</v>
      </c>
      <c r="C66" s="116">
        <v>0</v>
      </c>
      <c r="D66" s="116">
        <v>-2</v>
      </c>
      <c r="E66" s="116">
        <v>-43</v>
      </c>
      <c r="F66" s="116">
        <v>0</v>
      </c>
      <c r="G66" s="126">
        <v>-5.5</v>
      </c>
    </row>
    <row r="67" spans="1:7" ht="14.25" customHeight="1">
      <c r="A67" s="116" t="s">
        <v>202</v>
      </c>
      <c r="B67" s="116">
        <v>-1350</v>
      </c>
      <c r="C67" s="116">
        <v>0</v>
      </c>
      <c r="D67" s="116">
        <v>-2</v>
      </c>
      <c r="E67" s="116">
        <v>-43</v>
      </c>
      <c r="F67" s="116">
        <v>0</v>
      </c>
      <c r="G67" s="126">
        <v>-3</v>
      </c>
    </row>
    <row r="68" spans="1:7" ht="14.25" customHeight="1">
      <c r="A68" s="116" t="s">
        <v>203</v>
      </c>
      <c r="B68" s="116">
        <v>-1350</v>
      </c>
      <c r="C68" s="116">
        <v>0</v>
      </c>
      <c r="D68" s="116">
        <v>-2</v>
      </c>
      <c r="E68" s="116">
        <v>-43</v>
      </c>
      <c r="F68" s="116">
        <v>0</v>
      </c>
      <c r="G68" s="126">
        <v>-3</v>
      </c>
    </row>
    <row r="69" spans="1:7" ht="14.25" customHeight="1">
      <c r="A69" s="116" t="s">
        <v>204</v>
      </c>
      <c r="B69" s="116">
        <v>-1350</v>
      </c>
      <c r="C69" s="116">
        <v>0</v>
      </c>
      <c r="D69" s="116">
        <v>-2</v>
      </c>
      <c r="E69" s="116">
        <v>-43</v>
      </c>
      <c r="F69" s="116">
        <v>0</v>
      </c>
      <c r="G69" s="126">
        <v>-3</v>
      </c>
    </row>
    <row r="70" spans="1:7" ht="14.25" customHeight="1">
      <c r="A70" s="116" t="s">
        <v>205</v>
      </c>
      <c r="B70" s="116">
        <v>-1350</v>
      </c>
      <c r="C70" s="116">
        <v>0</v>
      </c>
      <c r="D70" s="116">
        <v>-2</v>
      </c>
      <c r="E70" s="116">
        <v>-43</v>
      </c>
      <c r="F70" s="116">
        <v>0</v>
      </c>
      <c r="G70" s="126">
        <v>-3</v>
      </c>
    </row>
    <row r="71" spans="1:7" ht="14.25" customHeight="1">
      <c r="A71" s="116" t="s">
        <v>206</v>
      </c>
      <c r="B71" s="116">
        <v>-1125</v>
      </c>
      <c r="C71" s="116">
        <v>0</v>
      </c>
      <c r="D71" s="116">
        <v>-2</v>
      </c>
      <c r="E71" s="116">
        <v>-43</v>
      </c>
      <c r="F71" s="116">
        <v>0</v>
      </c>
      <c r="G71" s="126">
        <v>-3</v>
      </c>
    </row>
    <row r="72" spans="1:7" ht="14.25" customHeight="1">
      <c r="A72" s="116" t="s">
        <v>207</v>
      </c>
      <c r="B72" s="116">
        <v>-1125</v>
      </c>
      <c r="C72" s="116">
        <v>0</v>
      </c>
      <c r="D72" s="116">
        <v>-2</v>
      </c>
      <c r="E72" s="116">
        <v>-43</v>
      </c>
      <c r="F72" s="116">
        <v>0</v>
      </c>
      <c r="G72" s="126">
        <v>-3</v>
      </c>
    </row>
    <row r="73" spans="1:7" ht="14.25" customHeight="1">
      <c r="A73" s="116" t="s">
        <v>208</v>
      </c>
      <c r="B73" s="116">
        <v>-1125</v>
      </c>
      <c r="C73" s="116">
        <v>0</v>
      </c>
      <c r="D73" s="116">
        <v>-2</v>
      </c>
      <c r="E73" s="116">
        <v>-43</v>
      </c>
      <c r="F73" s="116">
        <v>0</v>
      </c>
      <c r="G73" s="126">
        <v>-3</v>
      </c>
    </row>
    <row r="74" spans="1:7" ht="14.25" customHeight="1">
      <c r="A74" s="116" t="s">
        <v>209</v>
      </c>
      <c r="B74" s="116">
        <v>-1125</v>
      </c>
      <c r="C74" s="116">
        <v>0</v>
      </c>
      <c r="D74" s="116">
        <v>-2</v>
      </c>
      <c r="E74" s="116">
        <v>-43</v>
      </c>
      <c r="F74" s="116">
        <v>0</v>
      </c>
      <c r="G74" s="126">
        <v>-3</v>
      </c>
    </row>
    <row r="75" spans="1:7" ht="14.25" customHeight="1">
      <c r="A75" s="116" t="s">
        <v>210</v>
      </c>
      <c r="B75" s="116">
        <v>-475</v>
      </c>
      <c r="C75" s="116">
        <v>0</v>
      </c>
      <c r="D75" s="116">
        <v>-2</v>
      </c>
      <c r="E75" s="116">
        <v>-43</v>
      </c>
      <c r="F75" s="116">
        <v>0</v>
      </c>
      <c r="G75" s="126">
        <v>0</v>
      </c>
    </row>
    <row r="76" spans="1:7" ht="14.25" customHeight="1">
      <c r="A76" s="116" t="s">
        <v>211</v>
      </c>
      <c r="B76" s="116">
        <v>-475</v>
      </c>
      <c r="C76" s="116">
        <v>0</v>
      </c>
      <c r="D76" s="116">
        <v>-2</v>
      </c>
      <c r="E76" s="116">
        <v>-43</v>
      </c>
      <c r="F76" s="116">
        <v>0</v>
      </c>
      <c r="G76" s="126">
        <v>0</v>
      </c>
    </row>
    <row r="77" spans="1:7" ht="14.25" customHeight="1">
      <c r="A77" s="116" t="s">
        <v>212</v>
      </c>
      <c r="B77" s="116">
        <v>-175</v>
      </c>
      <c r="C77" s="116">
        <v>0</v>
      </c>
      <c r="D77" s="116">
        <v>-2</v>
      </c>
      <c r="E77" s="116">
        <v>-43</v>
      </c>
      <c r="F77" s="116">
        <v>0</v>
      </c>
      <c r="G77" s="126">
        <v>0</v>
      </c>
    </row>
    <row r="78" spans="1:7" ht="14.25" customHeight="1">
      <c r="A78" s="116" t="s">
        <v>213</v>
      </c>
      <c r="B78" s="116">
        <v>-100</v>
      </c>
      <c r="C78" s="116">
        <v>0</v>
      </c>
      <c r="D78" s="116">
        <v>-2</v>
      </c>
      <c r="E78" s="116">
        <v>-43</v>
      </c>
      <c r="F78" s="116">
        <v>0</v>
      </c>
      <c r="G78" s="126">
        <v>0</v>
      </c>
    </row>
    <row r="79" spans="1:7" ht="14.25" customHeight="1">
      <c r="A79" s="116" t="s">
        <v>214</v>
      </c>
      <c r="B79" s="116">
        <v>0</v>
      </c>
      <c r="C79" s="116">
        <v>0</v>
      </c>
      <c r="D79" s="116">
        <v>-2</v>
      </c>
      <c r="E79" s="116">
        <v>0</v>
      </c>
      <c r="F79" s="116">
        <v>0</v>
      </c>
      <c r="G79" s="126">
        <v>0</v>
      </c>
    </row>
    <row r="80" spans="1:7" ht="14.25" customHeight="1">
      <c r="A80" s="116" t="s">
        <v>215</v>
      </c>
      <c r="B80" s="116">
        <v>0</v>
      </c>
      <c r="C80" s="116">
        <v>0</v>
      </c>
      <c r="D80" s="116">
        <v>-2</v>
      </c>
      <c r="E80" s="116">
        <v>0</v>
      </c>
      <c r="F80" s="116">
        <v>0</v>
      </c>
      <c r="G80" s="126">
        <v>0</v>
      </c>
    </row>
    <row r="81" spans="1:7" ht="14.25" customHeight="1">
      <c r="A81" s="116" t="s">
        <v>216</v>
      </c>
      <c r="B81" s="116">
        <v>0</v>
      </c>
      <c r="C81" s="116">
        <v>0</v>
      </c>
      <c r="D81" s="116">
        <v>-2</v>
      </c>
      <c r="E81" s="116">
        <v>0</v>
      </c>
      <c r="F81" s="116">
        <v>0</v>
      </c>
      <c r="G81" s="126">
        <v>0</v>
      </c>
    </row>
    <row r="82" spans="1:7" ht="14.25" customHeight="1">
      <c r="A82" s="116" t="s">
        <v>217</v>
      </c>
      <c r="B82" s="116">
        <v>0</v>
      </c>
      <c r="C82" s="116">
        <v>0</v>
      </c>
      <c r="D82" s="116">
        <v>-2</v>
      </c>
      <c r="E82" s="116">
        <v>0</v>
      </c>
      <c r="F82" s="116">
        <v>0</v>
      </c>
      <c r="G82" s="126">
        <v>0</v>
      </c>
    </row>
    <row r="83" spans="1:7" ht="14.25" customHeight="1">
      <c r="A83" s="116" t="s">
        <v>218</v>
      </c>
      <c r="B83" s="116">
        <v>0</v>
      </c>
      <c r="C83" s="116">
        <v>0</v>
      </c>
      <c r="D83" s="116">
        <v>-2</v>
      </c>
      <c r="E83" s="116">
        <v>0</v>
      </c>
      <c r="F83" s="116">
        <v>0</v>
      </c>
      <c r="G83" s="126">
        <v>0</v>
      </c>
    </row>
    <row r="84" spans="1:7" ht="14.25" customHeight="1">
      <c r="A84" s="116" t="s">
        <v>219</v>
      </c>
      <c r="B84" s="116">
        <v>0</v>
      </c>
      <c r="C84" s="116">
        <v>0</v>
      </c>
      <c r="D84" s="116">
        <v>-2</v>
      </c>
      <c r="E84" s="116">
        <v>0</v>
      </c>
      <c r="F84" s="116">
        <v>0</v>
      </c>
      <c r="G84" s="126">
        <v>0</v>
      </c>
    </row>
    <row r="85" spans="1:7" ht="14.25" customHeight="1">
      <c r="A85" s="116" t="s">
        <v>220</v>
      </c>
      <c r="B85" s="116">
        <v>0</v>
      </c>
      <c r="C85" s="116">
        <v>0</v>
      </c>
      <c r="D85" s="116">
        <v>-2</v>
      </c>
      <c r="E85" s="116">
        <v>0</v>
      </c>
      <c r="F85" s="116">
        <v>0</v>
      </c>
      <c r="G85" s="126">
        <v>0</v>
      </c>
    </row>
    <row r="86" spans="1:7" ht="14.25" customHeight="1">
      <c r="A86" s="116" t="s">
        <v>221</v>
      </c>
      <c r="B86" s="116">
        <v>0</v>
      </c>
      <c r="C86" s="116">
        <v>0</v>
      </c>
      <c r="D86" s="116">
        <v>-2</v>
      </c>
      <c r="E86" s="116">
        <v>0</v>
      </c>
      <c r="F86" s="116">
        <v>0</v>
      </c>
      <c r="G86" s="126">
        <v>0</v>
      </c>
    </row>
    <row r="87" spans="1:7" ht="14.25" customHeight="1">
      <c r="A87" s="116" t="s">
        <v>222</v>
      </c>
      <c r="B87" s="116">
        <v>0</v>
      </c>
      <c r="C87" s="116">
        <v>0</v>
      </c>
      <c r="D87" s="116">
        <v>-2</v>
      </c>
      <c r="E87" s="116">
        <v>0</v>
      </c>
      <c r="F87" s="116">
        <v>0</v>
      </c>
      <c r="G87" s="126">
        <v>0</v>
      </c>
    </row>
    <row r="88" spans="1:7" ht="14.25" customHeight="1">
      <c r="A88" s="116" t="s">
        <v>223</v>
      </c>
      <c r="B88" s="116">
        <v>0</v>
      </c>
      <c r="C88" s="116">
        <v>0</v>
      </c>
      <c r="D88" s="116">
        <v>-2</v>
      </c>
      <c r="E88" s="116">
        <v>0</v>
      </c>
      <c r="F88" s="116">
        <v>0</v>
      </c>
      <c r="G88" s="126">
        <v>0</v>
      </c>
    </row>
    <row r="89" spans="1:7" ht="14.25" customHeight="1">
      <c r="A89" s="116" t="s">
        <v>224</v>
      </c>
      <c r="B89" s="116">
        <v>0</v>
      </c>
      <c r="C89" s="116">
        <v>0</v>
      </c>
      <c r="D89" s="116">
        <v>-2</v>
      </c>
      <c r="E89" s="116">
        <v>0</v>
      </c>
      <c r="F89" s="116">
        <v>0</v>
      </c>
      <c r="G89" s="126">
        <v>0</v>
      </c>
    </row>
    <row r="90" spans="1:7" ht="14.25" customHeight="1">
      <c r="A90" s="116" t="s">
        <v>225</v>
      </c>
      <c r="B90" s="116">
        <v>0</v>
      </c>
      <c r="C90" s="116">
        <v>0</v>
      </c>
      <c r="D90" s="116">
        <v>-2</v>
      </c>
      <c r="E90" s="116">
        <v>0</v>
      </c>
      <c r="F90" s="116">
        <v>0</v>
      </c>
      <c r="G90" s="126">
        <v>0</v>
      </c>
    </row>
    <row r="91" spans="1:7" ht="14.25" customHeight="1">
      <c r="A91" s="116" t="s">
        <v>226</v>
      </c>
      <c r="B91" s="116">
        <v>-175</v>
      </c>
      <c r="C91" s="116">
        <v>0</v>
      </c>
      <c r="D91" s="116">
        <v>-2</v>
      </c>
      <c r="E91" s="116">
        <v>0</v>
      </c>
      <c r="F91" s="116">
        <v>0</v>
      </c>
      <c r="G91" s="126">
        <v>0</v>
      </c>
    </row>
    <row r="92" spans="1:7" ht="14.25" customHeight="1">
      <c r="A92" s="116" t="s">
        <v>227</v>
      </c>
      <c r="B92" s="116">
        <v>-175</v>
      </c>
      <c r="C92" s="116">
        <v>0</v>
      </c>
      <c r="D92" s="116">
        <v>-2</v>
      </c>
      <c r="E92" s="116">
        <v>0</v>
      </c>
      <c r="F92" s="116">
        <v>0</v>
      </c>
      <c r="G92" s="126">
        <v>0</v>
      </c>
    </row>
    <row r="93" spans="1:7" ht="14.25" customHeight="1">
      <c r="A93" s="116" t="s">
        <v>228</v>
      </c>
      <c r="B93" s="116">
        <v>-175</v>
      </c>
      <c r="C93" s="116">
        <v>0</v>
      </c>
      <c r="D93" s="116">
        <v>-2</v>
      </c>
      <c r="E93" s="116">
        <v>0</v>
      </c>
      <c r="F93" s="116">
        <v>0</v>
      </c>
      <c r="G93" s="126">
        <v>0</v>
      </c>
    </row>
    <row r="94" spans="1:7" ht="14.25" customHeight="1">
      <c r="A94" s="116" t="s">
        <v>229</v>
      </c>
      <c r="B94" s="116">
        <v>-175</v>
      </c>
      <c r="C94" s="116">
        <v>0</v>
      </c>
      <c r="D94" s="116">
        <v>-2</v>
      </c>
      <c r="E94" s="116">
        <v>0</v>
      </c>
      <c r="F94" s="116">
        <v>0</v>
      </c>
      <c r="G94" s="126">
        <v>0</v>
      </c>
    </row>
    <row r="95" spans="1:7" ht="14.25" customHeight="1">
      <c r="A95" s="116" t="s">
        <v>230</v>
      </c>
      <c r="B95" s="116">
        <v>-325</v>
      </c>
      <c r="C95" s="116">
        <v>0</v>
      </c>
      <c r="D95" s="116">
        <v>-2</v>
      </c>
      <c r="E95" s="116">
        <v>0</v>
      </c>
      <c r="F95" s="116">
        <v>0</v>
      </c>
      <c r="G95" s="126">
        <v>0</v>
      </c>
    </row>
    <row r="96" spans="1:7" ht="14.25" customHeight="1">
      <c r="A96" s="116" t="s">
        <v>231</v>
      </c>
      <c r="B96" s="116">
        <v>-325</v>
      </c>
      <c r="C96" s="116">
        <v>0</v>
      </c>
      <c r="D96" s="116">
        <v>-2</v>
      </c>
      <c r="E96" s="116">
        <v>0</v>
      </c>
      <c r="F96" s="116">
        <v>0</v>
      </c>
      <c r="G96" s="126">
        <v>0</v>
      </c>
    </row>
    <row r="97" spans="1:7" ht="14.25" customHeight="1">
      <c r="A97" s="116" t="s">
        <v>232</v>
      </c>
      <c r="B97" s="116">
        <v>-325</v>
      </c>
      <c r="C97" s="116">
        <v>0</v>
      </c>
      <c r="D97" s="116">
        <v>-2</v>
      </c>
      <c r="E97" s="116">
        <v>0</v>
      </c>
      <c r="F97" s="116">
        <v>0</v>
      </c>
      <c r="G97" s="126">
        <v>0</v>
      </c>
    </row>
    <row r="98" spans="1:7" ht="14.25" customHeight="1">
      <c r="A98" s="116" t="s">
        <v>233</v>
      </c>
      <c r="B98" s="116">
        <v>-325</v>
      </c>
      <c r="C98" s="116">
        <v>0</v>
      </c>
      <c r="D98" s="116">
        <v>-2</v>
      </c>
      <c r="E98" s="116">
        <v>0</v>
      </c>
      <c r="F98" s="116">
        <v>0</v>
      </c>
      <c r="G98" s="126">
        <v>0</v>
      </c>
    </row>
    <row r="99" spans="1:7" ht="14.25" customHeight="1">
      <c r="A99" s="136" t="s">
        <v>65</v>
      </c>
      <c r="B99" s="137">
        <f>AVERAGE(B3:B98)</f>
        <v>-642.40749999999991</v>
      </c>
      <c r="C99" s="137">
        <f t="shared" ref="C99:G99" si="0">AVERAGE(C3:C98)</f>
        <v>0.8354166666666667</v>
      </c>
      <c r="D99" s="137">
        <f t="shared" si="0"/>
        <v>-1.7916666666666667</v>
      </c>
      <c r="E99" s="137">
        <f t="shared" si="0"/>
        <v>-25.25</v>
      </c>
      <c r="F99" s="137">
        <f t="shared" si="0"/>
        <v>1.6083333333333334</v>
      </c>
      <c r="G99" s="137">
        <f t="shared" si="0"/>
        <v>-3.1666666666666665</v>
      </c>
    </row>
    <row r="100" spans="1:7" ht="14.25" customHeight="1"/>
    <row r="101" spans="1:7" ht="14.25" customHeight="1"/>
  </sheetData>
  <mergeCells count="1">
    <mergeCell ref="A1:G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99"/>
  <sheetViews>
    <sheetView workbookViewId="0">
      <selection sqref="A1:XFD1048576"/>
    </sheetView>
  </sheetViews>
  <sheetFormatPr defaultColWidth="16.42578125" defaultRowHeight="15"/>
  <sheetData>
    <row r="1" spans="1:7" ht="29.25" customHeight="1">
      <c r="A1" s="278" t="s">
        <v>360</v>
      </c>
      <c r="B1" s="279"/>
      <c r="C1" s="279"/>
      <c r="D1" s="279"/>
      <c r="E1" s="279"/>
      <c r="F1" s="279"/>
      <c r="G1" s="279"/>
    </row>
    <row r="2" spans="1:7" ht="45" customHeight="1">
      <c r="A2" s="135" t="s">
        <v>135</v>
      </c>
      <c r="B2" s="135" t="s">
        <v>336</v>
      </c>
      <c r="C2" s="135" t="s">
        <v>275</v>
      </c>
      <c r="D2" s="135" t="s">
        <v>345</v>
      </c>
      <c r="E2" s="135" t="s">
        <v>277</v>
      </c>
      <c r="F2" s="135" t="s">
        <v>337</v>
      </c>
      <c r="G2" s="130" t="s">
        <v>346</v>
      </c>
    </row>
    <row r="3" spans="1:7">
      <c r="A3" s="116" t="s">
        <v>138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26">
        <v>0</v>
      </c>
    </row>
    <row r="4" spans="1:7">
      <c r="A4" s="116" t="s">
        <v>139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26">
        <v>0</v>
      </c>
    </row>
    <row r="5" spans="1:7">
      <c r="A5" s="116" t="s">
        <v>140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26">
        <v>0</v>
      </c>
    </row>
    <row r="6" spans="1:7">
      <c r="A6" s="116" t="s">
        <v>141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26">
        <v>0</v>
      </c>
    </row>
    <row r="7" spans="1:7">
      <c r="A7" s="116" t="s">
        <v>142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26">
        <v>0</v>
      </c>
    </row>
    <row r="8" spans="1:7">
      <c r="A8" s="116" t="s">
        <v>143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26">
        <v>0</v>
      </c>
    </row>
    <row r="9" spans="1:7">
      <c r="A9" s="116" t="s">
        <v>144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26">
        <v>0</v>
      </c>
    </row>
    <row r="10" spans="1:7">
      <c r="A10" s="116" t="s">
        <v>145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26">
        <v>0</v>
      </c>
    </row>
    <row r="11" spans="1:7">
      <c r="A11" s="116" t="s">
        <v>146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26">
        <v>0</v>
      </c>
    </row>
    <row r="12" spans="1:7">
      <c r="A12" s="116" t="s">
        <v>147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26">
        <v>0</v>
      </c>
    </row>
    <row r="13" spans="1:7">
      <c r="A13" s="116" t="s">
        <v>148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26">
        <v>0</v>
      </c>
    </row>
    <row r="14" spans="1:7">
      <c r="A14" s="116" t="s">
        <v>149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26">
        <v>0</v>
      </c>
    </row>
    <row r="15" spans="1:7">
      <c r="A15" s="116" t="s">
        <v>150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26">
        <v>0</v>
      </c>
    </row>
    <row r="16" spans="1:7">
      <c r="A16" s="116" t="s">
        <v>151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26">
        <v>0</v>
      </c>
    </row>
    <row r="17" spans="1:7">
      <c r="A17" s="116" t="s">
        <v>152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26">
        <v>0</v>
      </c>
    </row>
    <row r="18" spans="1:7">
      <c r="A18" s="116" t="s">
        <v>153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26">
        <v>0</v>
      </c>
    </row>
    <row r="19" spans="1:7">
      <c r="A19" s="116" t="s">
        <v>154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26">
        <v>0</v>
      </c>
    </row>
    <row r="20" spans="1:7">
      <c r="A20" s="116" t="s">
        <v>155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26">
        <v>0</v>
      </c>
    </row>
    <row r="21" spans="1:7">
      <c r="A21" s="116" t="s">
        <v>156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26">
        <v>0</v>
      </c>
    </row>
    <row r="22" spans="1:7">
      <c r="A22" s="116" t="s">
        <v>157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26">
        <v>0</v>
      </c>
    </row>
    <row r="23" spans="1:7">
      <c r="A23" s="116" t="s">
        <v>158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26">
        <v>0</v>
      </c>
    </row>
    <row r="24" spans="1:7">
      <c r="A24" s="116" t="s">
        <v>159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26">
        <v>0</v>
      </c>
    </row>
    <row r="25" spans="1:7">
      <c r="A25" s="116" t="s">
        <v>160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26">
        <v>0</v>
      </c>
    </row>
    <row r="26" spans="1:7">
      <c r="A26" s="116" t="s">
        <v>161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26">
        <v>0</v>
      </c>
    </row>
    <row r="27" spans="1:7">
      <c r="A27" s="116" t="s">
        <v>162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26">
        <v>0</v>
      </c>
    </row>
    <row r="28" spans="1:7">
      <c r="A28" s="116" t="s">
        <v>163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26">
        <v>0</v>
      </c>
    </row>
    <row r="29" spans="1:7">
      <c r="A29" s="116" t="s">
        <v>164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26">
        <v>0</v>
      </c>
    </row>
    <row r="30" spans="1:7">
      <c r="A30" s="116" t="s">
        <v>165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26">
        <v>0</v>
      </c>
    </row>
    <row r="31" spans="1:7">
      <c r="A31" s="116" t="s">
        <v>166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26">
        <v>0</v>
      </c>
    </row>
    <row r="32" spans="1:7">
      <c r="A32" s="116" t="s">
        <v>167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26">
        <v>0</v>
      </c>
    </row>
    <row r="33" spans="1:7">
      <c r="A33" s="116" t="s">
        <v>168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26">
        <v>0</v>
      </c>
    </row>
    <row r="34" spans="1:7">
      <c r="A34" s="116" t="s">
        <v>169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26">
        <v>0</v>
      </c>
    </row>
    <row r="35" spans="1:7">
      <c r="A35" s="116" t="s">
        <v>170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26">
        <v>0</v>
      </c>
    </row>
    <row r="36" spans="1:7">
      <c r="A36" s="116" t="s">
        <v>171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26">
        <v>0</v>
      </c>
    </row>
    <row r="37" spans="1:7">
      <c r="A37" s="116" t="s">
        <v>172</v>
      </c>
      <c r="B37" s="116">
        <v>0</v>
      </c>
      <c r="C37" s="116">
        <v>0</v>
      </c>
      <c r="D37" s="116">
        <v>0</v>
      </c>
      <c r="E37" s="116">
        <v>0</v>
      </c>
      <c r="F37" s="116">
        <v>0</v>
      </c>
      <c r="G37" s="126">
        <v>0</v>
      </c>
    </row>
    <row r="38" spans="1:7">
      <c r="A38" s="116" t="s">
        <v>173</v>
      </c>
      <c r="B38" s="116">
        <v>0</v>
      </c>
      <c r="C38" s="116">
        <v>14.47</v>
      </c>
      <c r="D38" s="116">
        <v>0</v>
      </c>
      <c r="E38" s="116">
        <v>0</v>
      </c>
      <c r="F38" s="116">
        <v>0</v>
      </c>
      <c r="G38" s="126">
        <v>0</v>
      </c>
    </row>
    <row r="39" spans="1:7">
      <c r="A39" s="116" t="s">
        <v>174</v>
      </c>
      <c r="B39" s="116">
        <v>0</v>
      </c>
      <c r="C39" s="116">
        <v>14.47</v>
      </c>
      <c r="D39" s="116">
        <v>0</v>
      </c>
      <c r="E39" s="116">
        <v>0</v>
      </c>
      <c r="F39" s="116">
        <v>0</v>
      </c>
      <c r="G39" s="126">
        <v>0</v>
      </c>
    </row>
    <row r="40" spans="1:7">
      <c r="A40" s="116" t="s">
        <v>175</v>
      </c>
      <c r="B40" s="116">
        <v>0</v>
      </c>
      <c r="C40" s="116">
        <v>14.46</v>
      </c>
      <c r="D40" s="116">
        <v>0</v>
      </c>
      <c r="E40" s="116">
        <v>0</v>
      </c>
      <c r="F40" s="116">
        <v>6.27</v>
      </c>
      <c r="G40" s="126">
        <v>0</v>
      </c>
    </row>
    <row r="41" spans="1:7">
      <c r="A41" s="116" t="s">
        <v>176</v>
      </c>
      <c r="B41" s="116">
        <v>0</v>
      </c>
      <c r="C41" s="116">
        <v>14.46</v>
      </c>
      <c r="D41" s="116">
        <v>0</v>
      </c>
      <c r="E41" s="116">
        <v>0</v>
      </c>
      <c r="F41" s="116">
        <v>6.27</v>
      </c>
      <c r="G41" s="126">
        <v>0</v>
      </c>
    </row>
    <row r="42" spans="1:7">
      <c r="A42" s="116" t="s">
        <v>177</v>
      </c>
      <c r="B42" s="116">
        <v>0</v>
      </c>
      <c r="C42" s="116">
        <v>14.46</v>
      </c>
      <c r="D42" s="116">
        <v>0</v>
      </c>
      <c r="E42" s="116">
        <v>0</v>
      </c>
      <c r="F42" s="116">
        <v>6.27</v>
      </c>
      <c r="G42" s="126">
        <v>0</v>
      </c>
    </row>
    <row r="43" spans="1:7">
      <c r="A43" s="116" t="s">
        <v>178</v>
      </c>
      <c r="B43" s="116">
        <v>0</v>
      </c>
      <c r="C43" s="116">
        <v>14.47</v>
      </c>
      <c r="D43" s="116">
        <v>38.58</v>
      </c>
      <c r="E43" s="116">
        <v>9.64</v>
      </c>
      <c r="F43" s="116">
        <v>6.27</v>
      </c>
      <c r="G43" s="126">
        <v>4.82</v>
      </c>
    </row>
    <row r="44" spans="1:7">
      <c r="A44" s="116" t="s">
        <v>179</v>
      </c>
      <c r="B44" s="116">
        <v>0</v>
      </c>
      <c r="C44" s="116">
        <v>14.47</v>
      </c>
      <c r="D44" s="116">
        <v>38.58</v>
      </c>
      <c r="E44" s="116">
        <v>9.64</v>
      </c>
      <c r="F44" s="116">
        <v>6.27</v>
      </c>
      <c r="G44" s="126">
        <v>4.82</v>
      </c>
    </row>
    <row r="45" spans="1:7">
      <c r="A45" s="116" t="s">
        <v>180</v>
      </c>
      <c r="B45" s="116">
        <v>0</v>
      </c>
      <c r="C45" s="116">
        <v>14.47</v>
      </c>
      <c r="D45" s="116">
        <v>38.58</v>
      </c>
      <c r="E45" s="116">
        <v>9.64</v>
      </c>
      <c r="F45" s="116">
        <v>6.27</v>
      </c>
      <c r="G45" s="126">
        <v>4.82</v>
      </c>
    </row>
    <row r="46" spans="1:7">
      <c r="A46" s="116" t="s">
        <v>181</v>
      </c>
      <c r="B46" s="116">
        <v>0</v>
      </c>
      <c r="C46" s="116">
        <v>14.47</v>
      </c>
      <c r="D46" s="116">
        <v>38.58</v>
      </c>
      <c r="E46" s="116">
        <v>9.64</v>
      </c>
      <c r="F46" s="116">
        <v>6.27</v>
      </c>
      <c r="G46" s="126">
        <v>4.82</v>
      </c>
    </row>
    <row r="47" spans="1:7">
      <c r="A47" s="116" t="s">
        <v>182</v>
      </c>
      <c r="B47" s="116">
        <v>0</v>
      </c>
      <c r="C47" s="116">
        <v>14.47</v>
      </c>
      <c r="D47" s="116">
        <v>38.58</v>
      </c>
      <c r="E47" s="116">
        <v>9.64</v>
      </c>
      <c r="F47" s="116">
        <v>6.27</v>
      </c>
      <c r="G47" s="126">
        <v>4.82</v>
      </c>
    </row>
    <row r="48" spans="1:7">
      <c r="A48" s="116" t="s">
        <v>183</v>
      </c>
      <c r="B48" s="116">
        <v>0</v>
      </c>
      <c r="C48" s="116">
        <v>14.47</v>
      </c>
      <c r="D48" s="116">
        <v>38.58</v>
      </c>
      <c r="E48" s="116">
        <v>9.64</v>
      </c>
      <c r="F48" s="116">
        <v>6.27</v>
      </c>
      <c r="G48" s="126">
        <v>4.82</v>
      </c>
    </row>
    <row r="49" spans="1:7">
      <c r="A49" s="116" t="s">
        <v>184</v>
      </c>
      <c r="B49" s="116">
        <v>0</v>
      </c>
      <c r="C49" s="116">
        <v>14.47</v>
      </c>
      <c r="D49" s="116">
        <v>38.58</v>
      </c>
      <c r="E49" s="116">
        <v>9.64</v>
      </c>
      <c r="F49" s="116">
        <v>6.27</v>
      </c>
      <c r="G49" s="126">
        <v>4.82</v>
      </c>
    </row>
    <row r="50" spans="1:7">
      <c r="A50" s="116" t="s">
        <v>185</v>
      </c>
      <c r="B50" s="116">
        <v>0</v>
      </c>
      <c r="C50" s="116">
        <v>14.47</v>
      </c>
      <c r="D50" s="116">
        <v>38.58</v>
      </c>
      <c r="E50" s="116">
        <v>9.64</v>
      </c>
      <c r="F50" s="116">
        <v>6.27</v>
      </c>
      <c r="G50" s="126">
        <v>4.82</v>
      </c>
    </row>
    <row r="51" spans="1:7">
      <c r="A51" s="116" t="s">
        <v>186</v>
      </c>
      <c r="B51" s="116">
        <v>8.0299999999999994</v>
      </c>
      <c r="C51" s="116">
        <v>14.47</v>
      </c>
      <c r="D51" s="116">
        <v>38.58</v>
      </c>
      <c r="E51" s="116">
        <v>9.64</v>
      </c>
      <c r="F51" s="116">
        <v>6.27</v>
      </c>
      <c r="G51" s="126">
        <v>4.82</v>
      </c>
    </row>
    <row r="52" spans="1:7">
      <c r="A52" s="116" t="s">
        <v>187</v>
      </c>
      <c r="B52" s="116">
        <v>28.56</v>
      </c>
      <c r="C52" s="116">
        <v>14.47</v>
      </c>
      <c r="D52" s="116">
        <v>38.56</v>
      </c>
      <c r="E52" s="116">
        <v>9.64</v>
      </c>
      <c r="F52" s="116">
        <v>6.27</v>
      </c>
      <c r="G52" s="126">
        <v>4.82</v>
      </c>
    </row>
    <row r="53" spans="1:7">
      <c r="A53" s="116" t="s">
        <v>188</v>
      </c>
      <c r="B53" s="116">
        <v>33.75</v>
      </c>
      <c r="C53" s="116">
        <v>14.47</v>
      </c>
      <c r="D53" s="116">
        <v>38.58</v>
      </c>
      <c r="E53" s="116">
        <v>9.64</v>
      </c>
      <c r="F53" s="116">
        <v>6.27</v>
      </c>
      <c r="G53" s="126">
        <v>4.82</v>
      </c>
    </row>
    <row r="54" spans="1:7">
      <c r="A54" s="116" t="s">
        <v>189</v>
      </c>
      <c r="B54" s="116">
        <v>33.75</v>
      </c>
      <c r="C54" s="116">
        <v>14.47</v>
      </c>
      <c r="D54" s="116">
        <v>38.58</v>
      </c>
      <c r="E54" s="116">
        <v>9.64</v>
      </c>
      <c r="F54" s="116">
        <v>6.27</v>
      </c>
      <c r="G54" s="126">
        <v>4.82</v>
      </c>
    </row>
    <row r="55" spans="1:7">
      <c r="A55" s="116" t="s">
        <v>190</v>
      </c>
      <c r="B55" s="116">
        <v>33.75</v>
      </c>
      <c r="C55" s="116">
        <v>14.47</v>
      </c>
      <c r="D55" s="116">
        <v>38.58</v>
      </c>
      <c r="E55" s="116">
        <v>9.64</v>
      </c>
      <c r="F55" s="116">
        <v>6.27</v>
      </c>
      <c r="G55" s="126">
        <v>4.82</v>
      </c>
    </row>
    <row r="56" spans="1:7">
      <c r="A56" s="116" t="s">
        <v>191</v>
      </c>
      <c r="B56" s="116">
        <v>33.75</v>
      </c>
      <c r="C56" s="116">
        <v>14.47</v>
      </c>
      <c r="D56" s="116">
        <v>38.58</v>
      </c>
      <c r="E56" s="116">
        <v>9.64</v>
      </c>
      <c r="F56" s="116">
        <v>6.27</v>
      </c>
      <c r="G56" s="126">
        <v>4.82</v>
      </c>
    </row>
    <row r="57" spans="1:7">
      <c r="A57" s="116" t="s">
        <v>192</v>
      </c>
      <c r="B57" s="116">
        <v>33.75</v>
      </c>
      <c r="C57" s="116">
        <v>14.47</v>
      </c>
      <c r="D57" s="116">
        <v>38.58</v>
      </c>
      <c r="E57" s="116">
        <v>9.64</v>
      </c>
      <c r="F57" s="116">
        <v>6.27</v>
      </c>
      <c r="G57" s="126">
        <v>4.82</v>
      </c>
    </row>
    <row r="58" spans="1:7">
      <c r="A58" s="116" t="s">
        <v>193</v>
      </c>
      <c r="B58" s="116">
        <v>33.75</v>
      </c>
      <c r="C58" s="116">
        <v>14.47</v>
      </c>
      <c r="D58" s="116">
        <v>38.58</v>
      </c>
      <c r="E58" s="116">
        <v>9.64</v>
      </c>
      <c r="F58" s="116">
        <v>6.27</v>
      </c>
      <c r="G58" s="126">
        <v>4.82</v>
      </c>
    </row>
    <row r="59" spans="1:7">
      <c r="A59" s="116" t="s">
        <v>194</v>
      </c>
      <c r="B59" s="116">
        <v>28.02</v>
      </c>
      <c r="C59" s="116">
        <v>14.47</v>
      </c>
      <c r="D59" s="116">
        <v>38.56</v>
      </c>
      <c r="E59" s="116">
        <v>9.64</v>
      </c>
      <c r="F59" s="116">
        <v>6.27</v>
      </c>
      <c r="G59" s="126">
        <v>4.82</v>
      </c>
    </row>
    <row r="60" spans="1:7">
      <c r="A60" s="116" t="s">
        <v>195</v>
      </c>
      <c r="B60" s="116">
        <v>0</v>
      </c>
      <c r="C60" s="116">
        <v>14.47</v>
      </c>
      <c r="D60" s="116">
        <v>38.58</v>
      </c>
      <c r="E60" s="116">
        <v>9.64</v>
      </c>
      <c r="F60" s="116">
        <v>6.27</v>
      </c>
      <c r="G60" s="126">
        <v>4.82</v>
      </c>
    </row>
    <row r="61" spans="1:7">
      <c r="A61" s="116" t="s">
        <v>196</v>
      </c>
      <c r="B61" s="116">
        <v>0</v>
      </c>
      <c r="C61" s="116">
        <v>14.47</v>
      </c>
      <c r="D61" s="116">
        <v>38.58</v>
      </c>
      <c r="E61" s="116">
        <v>9.64</v>
      </c>
      <c r="F61" s="116">
        <v>6.27</v>
      </c>
      <c r="G61" s="126">
        <v>4.82</v>
      </c>
    </row>
    <row r="62" spans="1:7">
      <c r="A62" s="116" t="s">
        <v>197</v>
      </c>
      <c r="B62" s="116">
        <v>0</v>
      </c>
      <c r="C62" s="116">
        <v>14.47</v>
      </c>
      <c r="D62" s="116">
        <v>38.58</v>
      </c>
      <c r="E62" s="116">
        <v>9.64</v>
      </c>
      <c r="F62" s="116">
        <v>6.27</v>
      </c>
      <c r="G62" s="126">
        <v>4.82</v>
      </c>
    </row>
    <row r="63" spans="1:7">
      <c r="A63" s="116" t="s">
        <v>198</v>
      </c>
      <c r="B63" s="116">
        <v>0</v>
      </c>
      <c r="C63" s="116">
        <v>14.46</v>
      </c>
      <c r="D63" s="116">
        <v>0</v>
      </c>
      <c r="E63" s="116">
        <v>0</v>
      </c>
      <c r="F63" s="116">
        <v>6.27</v>
      </c>
      <c r="G63" s="126">
        <v>0</v>
      </c>
    </row>
    <row r="64" spans="1:7">
      <c r="A64" s="116" t="s">
        <v>199</v>
      </c>
      <c r="B64" s="116">
        <v>0</v>
      </c>
      <c r="C64" s="116">
        <v>14.46</v>
      </c>
      <c r="D64" s="116">
        <v>0</v>
      </c>
      <c r="E64" s="116">
        <v>0</v>
      </c>
      <c r="F64" s="116">
        <v>6.27</v>
      </c>
      <c r="G64" s="126">
        <v>0</v>
      </c>
    </row>
    <row r="65" spans="1:7">
      <c r="A65" s="116" t="s">
        <v>200</v>
      </c>
      <c r="B65" s="116">
        <v>0</v>
      </c>
      <c r="C65" s="116">
        <v>14.46</v>
      </c>
      <c r="D65" s="116">
        <v>0</v>
      </c>
      <c r="E65" s="116">
        <v>0</v>
      </c>
      <c r="F65" s="116">
        <v>6.27</v>
      </c>
      <c r="G65" s="126">
        <v>0</v>
      </c>
    </row>
    <row r="66" spans="1:7">
      <c r="A66" s="116" t="s">
        <v>201</v>
      </c>
      <c r="B66" s="116">
        <v>0</v>
      </c>
      <c r="C66" s="116">
        <v>14.46</v>
      </c>
      <c r="D66" s="116">
        <v>0</v>
      </c>
      <c r="E66" s="116">
        <v>0</v>
      </c>
      <c r="F66" s="116">
        <v>6.27</v>
      </c>
      <c r="G66" s="126">
        <v>0</v>
      </c>
    </row>
    <row r="67" spans="1:7">
      <c r="A67" s="116" t="s">
        <v>202</v>
      </c>
      <c r="B67" s="116">
        <v>0</v>
      </c>
      <c r="C67" s="116">
        <v>9.64</v>
      </c>
      <c r="D67" s="116">
        <v>0</v>
      </c>
      <c r="E67" s="116">
        <v>0</v>
      </c>
      <c r="F67" s="116">
        <v>0</v>
      </c>
      <c r="G67" s="126">
        <v>0</v>
      </c>
    </row>
    <row r="68" spans="1:7">
      <c r="A68" s="116" t="s">
        <v>203</v>
      </c>
      <c r="B68" s="116">
        <v>0</v>
      </c>
      <c r="C68" s="116">
        <v>9.64</v>
      </c>
      <c r="D68" s="116">
        <v>0</v>
      </c>
      <c r="E68" s="116">
        <v>0</v>
      </c>
      <c r="F68" s="116">
        <v>0</v>
      </c>
      <c r="G68" s="126">
        <v>0</v>
      </c>
    </row>
    <row r="69" spans="1:7">
      <c r="A69" s="116" t="s">
        <v>204</v>
      </c>
      <c r="B69" s="116">
        <v>0</v>
      </c>
      <c r="C69" s="116">
        <v>9.64</v>
      </c>
      <c r="D69" s="116">
        <v>0</v>
      </c>
      <c r="E69" s="116">
        <v>0</v>
      </c>
      <c r="F69" s="116">
        <v>0</v>
      </c>
      <c r="G69" s="126">
        <v>0</v>
      </c>
    </row>
    <row r="70" spans="1:7">
      <c r="A70" s="116" t="s">
        <v>205</v>
      </c>
      <c r="B70" s="116">
        <v>0</v>
      </c>
      <c r="C70" s="116">
        <v>9.64</v>
      </c>
      <c r="D70" s="116">
        <v>0</v>
      </c>
      <c r="E70" s="116">
        <v>0</v>
      </c>
      <c r="F70" s="116">
        <v>0</v>
      </c>
      <c r="G70" s="126">
        <v>0</v>
      </c>
    </row>
    <row r="71" spans="1:7">
      <c r="A71" s="116" t="s">
        <v>206</v>
      </c>
      <c r="B71" s="116">
        <v>0</v>
      </c>
      <c r="C71" s="116">
        <v>0</v>
      </c>
      <c r="D71" s="116">
        <v>0</v>
      </c>
      <c r="E71" s="116">
        <v>0</v>
      </c>
      <c r="F71" s="116">
        <v>0</v>
      </c>
      <c r="G71" s="126">
        <v>0</v>
      </c>
    </row>
    <row r="72" spans="1:7">
      <c r="A72" s="116" t="s">
        <v>207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26">
        <v>0</v>
      </c>
    </row>
    <row r="73" spans="1:7">
      <c r="A73" s="116" t="s">
        <v>208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26">
        <v>0</v>
      </c>
    </row>
    <row r="74" spans="1:7">
      <c r="A74" s="116" t="s">
        <v>209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26">
        <v>0</v>
      </c>
    </row>
    <row r="75" spans="1:7">
      <c r="A75" s="116" t="s">
        <v>210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26">
        <v>0</v>
      </c>
    </row>
    <row r="76" spans="1:7">
      <c r="A76" s="116" t="s">
        <v>211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26">
        <v>0</v>
      </c>
    </row>
    <row r="77" spans="1:7">
      <c r="A77" s="116" t="s">
        <v>212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26">
        <v>0</v>
      </c>
    </row>
    <row r="78" spans="1:7">
      <c r="A78" s="116" t="s">
        <v>213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26">
        <v>0</v>
      </c>
    </row>
    <row r="79" spans="1:7">
      <c r="A79" s="116" t="s">
        <v>214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26">
        <v>0</v>
      </c>
    </row>
    <row r="80" spans="1:7">
      <c r="A80" s="116" t="s">
        <v>215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26">
        <v>0</v>
      </c>
    </row>
    <row r="81" spans="1:7">
      <c r="A81" s="116" t="s">
        <v>216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26">
        <v>0</v>
      </c>
    </row>
    <row r="82" spans="1:7">
      <c r="A82" s="116" t="s">
        <v>217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26">
        <v>0</v>
      </c>
    </row>
    <row r="83" spans="1:7">
      <c r="A83" s="116" t="s">
        <v>218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26">
        <v>0</v>
      </c>
    </row>
    <row r="84" spans="1:7">
      <c r="A84" s="116" t="s">
        <v>219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26">
        <v>0</v>
      </c>
    </row>
    <row r="85" spans="1:7">
      <c r="A85" s="116" t="s">
        <v>220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26">
        <v>0</v>
      </c>
    </row>
    <row r="86" spans="1:7">
      <c r="A86" s="116" t="s">
        <v>221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26">
        <v>0</v>
      </c>
    </row>
    <row r="87" spans="1:7">
      <c r="A87" s="116" t="s">
        <v>222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26">
        <v>0</v>
      </c>
    </row>
    <row r="88" spans="1:7">
      <c r="A88" s="116" t="s">
        <v>223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26">
        <v>0</v>
      </c>
    </row>
    <row r="89" spans="1:7">
      <c r="A89" s="116" t="s">
        <v>224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26">
        <v>0</v>
      </c>
    </row>
    <row r="90" spans="1:7">
      <c r="A90" s="116" t="s">
        <v>225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26">
        <v>0</v>
      </c>
    </row>
    <row r="91" spans="1:7">
      <c r="A91" s="116" t="s">
        <v>226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26">
        <v>0</v>
      </c>
    </row>
    <row r="92" spans="1:7">
      <c r="A92" s="116" t="s">
        <v>227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26">
        <v>0</v>
      </c>
    </row>
    <row r="93" spans="1:7">
      <c r="A93" s="116" t="s">
        <v>228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26">
        <v>0</v>
      </c>
    </row>
    <row r="94" spans="1:7">
      <c r="A94" s="116" t="s">
        <v>229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26">
        <v>0</v>
      </c>
    </row>
    <row r="95" spans="1:7">
      <c r="A95" s="116" t="s">
        <v>230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26">
        <v>0</v>
      </c>
    </row>
    <row r="96" spans="1:7">
      <c r="A96" s="116" t="s">
        <v>231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26">
        <v>0</v>
      </c>
    </row>
    <row r="97" spans="1:7">
      <c r="A97" s="116" t="s">
        <v>232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26">
        <v>0</v>
      </c>
    </row>
    <row r="98" spans="1:7">
      <c r="A98" s="116" t="s">
        <v>233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26">
        <v>0</v>
      </c>
    </row>
    <row r="99" spans="1:7">
      <c r="A99" s="136" t="s">
        <v>65</v>
      </c>
      <c r="B99" s="137">
        <f>AVERAGE(B3:B98)</f>
        <v>2.7823958333333336</v>
      </c>
      <c r="C99" s="137">
        <f t="shared" ref="C99:G99" si="0">AVERAGE(C3:C98)</f>
        <v>4.7720833333333337</v>
      </c>
      <c r="D99" s="137">
        <f t="shared" si="0"/>
        <v>8.0370833333333334</v>
      </c>
      <c r="E99" s="137">
        <f t="shared" si="0"/>
        <v>2.0083333333333329</v>
      </c>
      <c r="F99" s="137">
        <f t="shared" si="0"/>
        <v>1.7634375000000002</v>
      </c>
      <c r="G99" s="137">
        <f t="shared" si="0"/>
        <v>1.0041666666666664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99"/>
  <sheetViews>
    <sheetView zoomScaleNormal="100" workbookViewId="0">
      <selection sqref="A1:XFD1048576"/>
    </sheetView>
  </sheetViews>
  <sheetFormatPr defaultColWidth="17" defaultRowHeight="15"/>
  <sheetData>
    <row r="1" spans="1:27" ht="21" customHeight="1">
      <c r="A1" s="277" t="s">
        <v>363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</row>
    <row r="2" spans="1:27" ht="60">
      <c r="A2" s="135" t="s">
        <v>135</v>
      </c>
      <c r="B2" s="135" t="s">
        <v>306</v>
      </c>
      <c r="C2" s="135" t="s">
        <v>234</v>
      </c>
      <c r="D2" s="135" t="s">
        <v>313</v>
      </c>
      <c r="E2" s="135" t="s">
        <v>136</v>
      </c>
      <c r="F2" s="135" t="s">
        <v>308</v>
      </c>
      <c r="G2" s="135" t="s">
        <v>310</v>
      </c>
      <c r="H2" s="135" t="s">
        <v>327</v>
      </c>
      <c r="I2" s="135" t="s">
        <v>328</v>
      </c>
      <c r="J2" s="135" t="s">
        <v>286</v>
      </c>
      <c r="K2" s="135" t="s">
        <v>274</v>
      </c>
      <c r="L2" s="135" t="s">
        <v>338</v>
      </c>
      <c r="M2" s="135" t="s">
        <v>309</v>
      </c>
      <c r="N2" s="135" t="s">
        <v>339</v>
      </c>
      <c r="O2" s="135" t="s">
        <v>137</v>
      </c>
      <c r="P2" s="135" t="s">
        <v>314</v>
      </c>
      <c r="Q2" s="135" t="s">
        <v>276</v>
      </c>
      <c r="R2" s="135" t="s">
        <v>284</v>
      </c>
      <c r="S2" s="135" t="s">
        <v>361</v>
      </c>
      <c r="T2" s="135" t="s">
        <v>322</v>
      </c>
      <c r="U2" s="135" t="s">
        <v>347</v>
      </c>
      <c r="V2" s="135" t="s">
        <v>269</v>
      </c>
      <c r="W2" s="135" t="s">
        <v>287</v>
      </c>
      <c r="X2" s="135" t="s">
        <v>270</v>
      </c>
      <c r="Y2" s="135" t="s">
        <v>311</v>
      </c>
      <c r="Z2" s="135" t="s">
        <v>348</v>
      </c>
      <c r="AA2" s="130" t="s">
        <v>362</v>
      </c>
    </row>
    <row r="3" spans="1:27">
      <c r="A3" s="116" t="s">
        <v>138</v>
      </c>
      <c r="B3" s="116">
        <v>-1.5</v>
      </c>
      <c r="C3" s="116">
        <v>-13</v>
      </c>
      <c r="D3" s="116">
        <v>0</v>
      </c>
      <c r="E3" s="116">
        <v>-100</v>
      </c>
      <c r="F3" s="116">
        <v>0</v>
      </c>
      <c r="G3" s="116">
        <v>0</v>
      </c>
      <c r="H3" s="116">
        <v>0</v>
      </c>
      <c r="I3" s="116">
        <v>-3.5</v>
      </c>
      <c r="J3" s="116">
        <v>-2.2999999999999998</v>
      </c>
      <c r="K3" s="116">
        <v>0</v>
      </c>
      <c r="L3" s="116">
        <v>-1</v>
      </c>
      <c r="M3" s="116">
        <v>0</v>
      </c>
      <c r="N3" s="116">
        <v>-7</v>
      </c>
      <c r="O3" s="116">
        <v>0</v>
      </c>
      <c r="P3" s="116">
        <v>-10</v>
      </c>
      <c r="Q3" s="116">
        <v>0</v>
      </c>
      <c r="R3" s="116">
        <v>-2</v>
      </c>
      <c r="S3" s="116">
        <v>0</v>
      </c>
      <c r="T3" s="116">
        <v>0</v>
      </c>
      <c r="U3" s="116">
        <v>-1</v>
      </c>
      <c r="V3" s="116">
        <v>0</v>
      </c>
      <c r="W3" s="116">
        <v>0</v>
      </c>
      <c r="X3" s="116">
        <v>0</v>
      </c>
      <c r="Y3" s="116">
        <v>0</v>
      </c>
      <c r="Z3" s="116">
        <v>97.37</v>
      </c>
      <c r="AA3" s="126">
        <v>0</v>
      </c>
    </row>
    <row r="4" spans="1:27">
      <c r="A4" s="116" t="s">
        <v>139</v>
      </c>
      <c r="B4" s="116">
        <v>-1.5</v>
      </c>
      <c r="C4" s="116">
        <v>-13</v>
      </c>
      <c r="D4" s="116">
        <v>0</v>
      </c>
      <c r="E4" s="116">
        <v>-100</v>
      </c>
      <c r="F4" s="116">
        <v>0</v>
      </c>
      <c r="G4" s="116">
        <v>0</v>
      </c>
      <c r="H4" s="116">
        <v>0</v>
      </c>
      <c r="I4" s="116">
        <v>-3.5</v>
      </c>
      <c r="J4" s="116">
        <v>-2.2999999999999998</v>
      </c>
      <c r="K4" s="116">
        <v>0</v>
      </c>
      <c r="L4" s="116">
        <v>-1</v>
      </c>
      <c r="M4" s="116">
        <v>0</v>
      </c>
      <c r="N4" s="116">
        <v>-7</v>
      </c>
      <c r="O4" s="116">
        <v>0</v>
      </c>
      <c r="P4" s="116">
        <v>-10</v>
      </c>
      <c r="Q4" s="116">
        <v>0</v>
      </c>
      <c r="R4" s="116">
        <v>-2</v>
      </c>
      <c r="S4" s="116">
        <v>0</v>
      </c>
      <c r="T4" s="116">
        <v>0</v>
      </c>
      <c r="U4" s="116">
        <v>-1</v>
      </c>
      <c r="V4" s="116">
        <v>0</v>
      </c>
      <c r="W4" s="116">
        <v>0</v>
      </c>
      <c r="X4" s="116">
        <v>0</v>
      </c>
      <c r="Y4" s="116">
        <v>0</v>
      </c>
      <c r="Z4" s="116">
        <v>111.19</v>
      </c>
      <c r="AA4" s="126">
        <v>0</v>
      </c>
    </row>
    <row r="5" spans="1:27">
      <c r="A5" s="116" t="s">
        <v>140</v>
      </c>
      <c r="B5" s="116">
        <v>-1.5</v>
      </c>
      <c r="C5" s="116">
        <v>-13</v>
      </c>
      <c r="D5" s="116">
        <v>0</v>
      </c>
      <c r="E5" s="116">
        <v>-50</v>
      </c>
      <c r="F5" s="116">
        <v>0</v>
      </c>
      <c r="G5" s="116">
        <v>0</v>
      </c>
      <c r="H5" s="116">
        <v>0</v>
      </c>
      <c r="I5" s="116">
        <v>-3.5</v>
      </c>
      <c r="J5" s="116">
        <v>-2.2999999999999998</v>
      </c>
      <c r="K5" s="116">
        <v>0</v>
      </c>
      <c r="L5" s="116">
        <v>-1</v>
      </c>
      <c r="M5" s="116">
        <v>0</v>
      </c>
      <c r="N5" s="116">
        <v>-7</v>
      </c>
      <c r="O5" s="116">
        <v>0</v>
      </c>
      <c r="P5" s="116">
        <v>-10</v>
      </c>
      <c r="Q5" s="116">
        <v>0</v>
      </c>
      <c r="R5" s="116">
        <v>-2</v>
      </c>
      <c r="S5" s="116">
        <v>0</v>
      </c>
      <c r="T5" s="116">
        <v>0</v>
      </c>
      <c r="U5" s="116">
        <v>-1</v>
      </c>
      <c r="V5" s="116">
        <v>0</v>
      </c>
      <c r="W5" s="116">
        <v>0</v>
      </c>
      <c r="X5" s="116">
        <v>0</v>
      </c>
      <c r="Y5" s="116">
        <v>0</v>
      </c>
      <c r="Z5" s="116">
        <v>141.97</v>
      </c>
      <c r="AA5" s="126">
        <v>0</v>
      </c>
    </row>
    <row r="6" spans="1:27" ht="15" customHeight="1">
      <c r="A6" s="116" t="s">
        <v>141</v>
      </c>
      <c r="B6" s="116">
        <v>-1.5</v>
      </c>
      <c r="C6" s="116">
        <v>-13</v>
      </c>
      <c r="D6" s="116">
        <v>0</v>
      </c>
      <c r="E6" s="116">
        <v>-50</v>
      </c>
      <c r="F6" s="116">
        <v>0</v>
      </c>
      <c r="G6" s="116">
        <v>0</v>
      </c>
      <c r="H6" s="116">
        <v>0</v>
      </c>
      <c r="I6" s="116">
        <v>-3.5</v>
      </c>
      <c r="J6" s="116">
        <v>-2.2999999999999998</v>
      </c>
      <c r="K6" s="116">
        <v>0</v>
      </c>
      <c r="L6" s="116">
        <v>-1</v>
      </c>
      <c r="M6" s="116">
        <v>0</v>
      </c>
      <c r="N6" s="116">
        <v>-7</v>
      </c>
      <c r="O6" s="116">
        <v>0</v>
      </c>
      <c r="P6" s="116">
        <v>-10</v>
      </c>
      <c r="Q6" s="116">
        <v>0</v>
      </c>
      <c r="R6" s="116">
        <v>-2</v>
      </c>
      <c r="S6" s="116">
        <v>0</v>
      </c>
      <c r="T6" s="116">
        <v>0</v>
      </c>
      <c r="U6" s="116">
        <v>-1</v>
      </c>
      <c r="V6" s="116">
        <v>0</v>
      </c>
      <c r="W6" s="116">
        <v>0</v>
      </c>
      <c r="X6" s="116">
        <v>0</v>
      </c>
      <c r="Y6" s="116">
        <v>0</v>
      </c>
      <c r="Z6" s="116">
        <v>159.34</v>
      </c>
      <c r="AA6" s="126">
        <v>0</v>
      </c>
    </row>
    <row r="7" spans="1:27">
      <c r="A7" s="116" t="s">
        <v>142</v>
      </c>
      <c r="B7" s="116">
        <v>-1.5</v>
      </c>
      <c r="C7" s="116">
        <v>-13</v>
      </c>
      <c r="D7" s="116">
        <v>0</v>
      </c>
      <c r="E7" s="116">
        <v>-100</v>
      </c>
      <c r="F7" s="116">
        <v>0</v>
      </c>
      <c r="G7" s="116">
        <v>0</v>
      </c>
      <c r="H7" s="116">
        <v>0</v>
      </c>
      <c r="I7" s="116">
        <v>-3.5</v>
      </c>
      <c r="J7" s="116">
        <v>-2.2999999999999998</v>
      </c>
      <c r="K7" s="116">
        <v>0</v>
      </c>
      <c r="L7" s="116">
        <v>-1</v>
      </c>
      <c r="M7" s="116">
        <v>0</v>
      </c>
      <c r="N7" s="116">
        <v>-7</v>
      </c>
      <c r="O7" s="116">
        <v>0</v>
      </c>
      <c r="P7" s="116">
        <v>-12</v>
      </c>
      <c r="Q7" s="116">
        <v>0</v>
      </c>
      <c r="R7" s="116">
        <v>0</v>
      </c>
      <c r="S7" s="116">
        <v>0</v>
      </c>
      <c r="T7" s="116">
        <v>0</v>
      </c>
      <c r="U7" s="116">
        <v>-1</v>
      </c>
      <c r="V7" s="116">
        <v>0</v>
      </c>
      <c r="W7" s="116">
        <v>0</v>
      </c>
      <c r="X7" s="116">
        <v>0</v>
      </c>
      <c r="Y7" s="116">
        <v>0</v>
      </c>
      <c r="Z7" s="116">
        <v>166.41</v>
      </c>
      <c r="AA7" s="126">
        <v>0</v>
      </c>
    </row>
    <row r="8" spans="1:27">
      <c r="A8" s="116" t="s">
        <v>143</v>
      </c>
      <c r="B8" s="116">
        <v>-1.5</v>
      </c>
      <c r="C8" s="116">
        <v>-13</v>
      </c>
      <c r="D8" s="116">
        <v>0</v>
      </c>
      <c r="E8" s="116">
        <v>-100</v>
      </c>
      <c r="F8" s="116">
        <v>0</v>
      </c>
      <c r="G8" s="116">
        <v>0</v>
      </c>
      <c r="H8" s="116">
        <v>0</v>
      </c>
      <c r="I8" s="116">
        <v>-3.5</v>
      </c>
      <c r="J8" s="116">
        <v>-2.2999999999999998</v>
      </c>
      <c r="K8" s="116">
        <v>0</v>
      </c>
      <c r="L8" s="116">
        <v>-1</v>
      </c>
      <c r="M8" s="116">
        <v>0</v>
      </c>
      <c r="N8" s="116">
        <v>-7</v>
      </c>
      <c r="O8" s="116">
        <v>0</v>
      </c>
      <c r="P8" s="116">
        <v>-12</v>
      </c>
      <c r="Q8" s="116">
        <v>0</v>
      </c>
      <c r="R8" s="116">
        <v>0</v>
      </c>
      <c r="S8" s="116">
        <v>0</v>
      </c>
      <c r="T8" s="116">
        <v>0</v>
      </c>
      <c r="U8" s="116">
        <v>-1</v>
      </c>
      <c r="V8" s="116">
        <v>0</v>
      </c>
      <c r="W8" s="116">
        <v>0</v>
      </c>
      <c r="X8" s="116">
        <v>0</v>
      </c>
      <c r="Y8" s="116">
        <v>0</v>
      </c>
      <c r="Z8" s="116">
        <v>180.2</v>
      </c>
      <c r="AA8" s="126">
        <v>0</v>
      </c>
    </row>
    <row r="9" spans="1:27">
      <c r="A9" s="116" t="s">
        <v>144</v>
      </c>
      <c r="B9" s="116">
        <v>-1.5</v>
      </c>
      <c r="C9" s="116">
        <v>-13</v>
      </c>
      <c r="D9" s="116">
        <v>0</v>
      </c>
      <c r="E9" s="116">
        <v>-100</v>
      </c>
      <c r="F9" s="116">
        <v>0</v>
      </c>
      <c r="G9" s="116">
        <v>0</v>
      </c>
      <c r="H9" s="116">
        <v>0</v>
      </c>
      <c r="I9" s="116">
        <v>-3.5</v>
      </c>
      <c r="J9" s="116">
        <v>-2.2999999999999998</v>
      </c>
      <c r="K9" s="116">
        <v>0</v>
      </c>
      <c r="L9" s="116">
        <v>-1</v>
      </c>
      <c r="M9" s="116">
        <v>0</v>
      </c>
      <c r="N9" s="116">
        <v>-7</v>
      </c>
      <c r="O9" s="116">
        <v>0</v>
      </c>
      <c r="P9" s="116">
        <v>-12</v>
      </c>
      <c r="Q9" s="116">
        <v>0</v>
      </c>
      <c r="R9" s="116">
        <v>0</v>
      </c>
      <c r="S9" s="116">
        <v>0</v>
      </c>
      <c r="T9" s="116">
        <v>0</v>
      </c>
      <c r="U9" s="116">
        <v>-1</v>
      </c>
      <c r="V9" s="116">
        <v>0</v>
      </c>
      <c r="W9" s="116">
        <v>0</v>
      </c>
      <c r="X9" s="116">
        <v>0</v>
      </c>
      <c r="Y9" s="116">
        <v>0</v>
      </c>
      <c r="Z9" s="116">
        <v>156.62</v>
      </c>
      <c r="AA9" s="126">
        <v>0</v>
      </c>
    </row>
    <row r="10" spans="1:27">
      <c r="A10" s="116" t="s">
        <v>145</v>
      </c>
      <c r="B10" s="116">
        <v>-1.5</v>
      </c>
      <c r="C10" s="116">
        <v>-13</v>
      </c>
      <c r="D10" s="116">
        <v>0</v>
      </c>
      <c r="E10" s="116">
        <v>-100</v>
      </c>
      <c r="F10" s="116">
        <v>0</v>
      </c>
      <c r="G10" s="116">
        <v>0</v>
      </c>
      <c r="H10" s="116">
        <v>0</v>
      </c>
      <c r="I10" s="116">
        <v>-3.5</v>
      </c>
      <c r="J10" s="116">
        <v>-2.2999999999999998</v>
      </c>
      <c r="K10" s="116">
        <v>0</v>
      </c>
      <c r="L10" s="116">
        <v>-1</v>
      </c>
      <c r="M10" s="116">
        <v>0</v>
      </c>
      <c r="N10" s="116">
        <v>-7</v>
      </c>
      <c r="O10" s="116">
        <v>0</v>
      </c>
      <c r="P10" s="116">
        <v>-12</v>
      </c>
      <c r="Q10" s="116">
        <v>0</v>
      </c>
      <c r="R10" s="116">
        <v>0</v>
      </c>
      <c r="S10" s="116">
        <v>0</v>
      </c>
      <c r="T10" s="116">
        <v>0</v>
      </c>
      <c r="U10" s="116">
        <v>-1</v>
      </c>
      <c r="V10" s="116">
        <v>0</v>
      </c>
      <c r="W10" s="116">
        <v>0</v>
      </c>
      <c r="X10" s="116">
        <v>0</v>
      </c>
      <c r="Y10" s="116">
        <v>0</v>
      </c>
      <c r="Z10" s="116">
        <v>186.61</v>
      </c>
      <c r="AA10" s="126">
        <v>0</v>
      </c>
    </row>
    <row r="11" spans="1:27">
      <c r="A11" s="116" t="s">
        <v>146</v>
      </c>
      <c r="B11" s="116">
        <v>-1.5</v>
      </c>
      <c r="C11" s="116">
        <v>-13</v>
      </c>
      <c r="D11" s="116">
        <v>0</v>
      </c>
      <c r="E11" s="116">
        <v>-100</v>
      </c>
      <c r="F11" s="116">
        <v>0</v>
      </c>
      <c r="G11" s="116">
        <v>0</v>
      </c>
      <c r="H11" s="116">
        <v>0</v>
      </c>
      <c r="I11" s="116">
        <v>-3.5</v>
      </c>
      <c r="J11" s="116">
        <v>-2.2999999999999998</v>
      </c>
      <c r="K11" s="116">
        <v>0</v>
      </c>
      <c r="L11" s="116">
        <v>-1</v>
      </c>
      <c r="M11" s="116">
        <v>0</v>
      </c>
      <c r="N11" s="116">
        <v>-7</v>
      </c>
      <c r="O11" s="116">
        <v>0</v>
      </c>
      <c r="P11" s="116">
        <v>-15</v>
      </c>
      <c r="Q11" s="116">
        <v>0</v>
      </c>
      <c r="R11" s="116">
        <v>0</v>
      </c>
      <c r="S11" s="116">
        <v>0</v>
      </c>
      <c r="T11" s="116">
        <v>0</v>
      </c>
      <c r="U11" s="116">
        <v>-1</v>
      </c>
      <c r="V11" s="116">
        <v>0</v>
      </c>
      <c r="W11" s="116">
        <v>0</v>
      </c>
      <c r="X11" s="116">
        <v>0</v>
      </c>
      <c r="Y11" s="116">
        <v>0</v>
      </c>
      <c r="Z11" s="116">
        <v>154.88</v>
      </c>
      <c r="AA11" s="126">
        <v>0</v>
      </c>
    </row>
    <row r="12" spans="1:27">
      <c r="A12" s="116" t="s">
        <v>147</v>
      </c>
      <c r="B12" s="116">
        <v>-1.5</v>
      </c>
      <c r="C12" s="116">
        <v>-13</v>
      </c>
      <c r="D12" s="116">
        <v>0</v>
      </c>
      <c r="E12" s="116">
        <v>-100</v>
      </c>
      <c r="F12" s="116">
        <v>0</v>
      </c>
      <c r="G12" s="116">
        <v>0</v>
      </c>
      <c r="H12" s="116">
        <v>0</v>
      </c>
      <c r="I12" s="116">
        <v>-3.5</v>
      </c>
      <c r="J12" s="116">
        <v>-2.2999999999999998</v>
      </c>
      <c r="K12" s="116">
        <v>0</v>
      </c>
      <c r="L12" s="116">
        <v>-1</v>
      </c>
      <c r="M12" s="116">
        <v>0</v>
      </c>
      <c r="N12" s="116">
        <v>-7</v>
      </c>
      <c r="O12" s="116">
        <v>0</v>
      </c>
      <c r="P12" s="116">
        <v>-15</v>
      </c>
      <c r="Q12" s="116">
        <v>0</v>
      </c>
      <c r="R12" s="116">
        <v>0</v>
      </c>
      <c r="S12" s="116">
        <v>0</v>
      </c>
      <c r="T12" s="116">
        <v>0</v>
      </c>
      <c r="U12" s="116">
        <v>-1</v>
      </c>
      <c r="V12" s="116">
        <v>0</v>
      </c>
      <c r="W12" s="116">
        <v>0</v>
      </c>
      <c r="X12" s="116">
        <v>0</v>
      </c>
      <c r="Y12" s="116">
        <v>0</v>
      </c>
      <c r="Z12" s="116">
        <v>180.2</v>
      </c>
      <c r="AA12" s="126">
        <v>0</v>
      </c>
    </row>
    <row r="13" spans="1:27">
      <c r="A13" s="116" t="s">
        <v>148</v>
      </c>
      <c r="B13" s="116">
        <v>-1.5</v>
      </c>
      <c r="C13" s="116">
        <v>-13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16">
        <v>-3.5</v>
      </c>
      <c r="J13" s="116">
        <v>-2.2999999999999998</v>
      </c>
      <c r="K13" s="116">
        <v>0</v>
      </c>
      <c r="L13" s="116">
        <v>-1</v>
      </c>
      <c r="M13" s="116">
        <v>0</v>
      </c>
      <c r="N13" s="116">
        <v>-7</v>
      </c>
      <c r="O13" s="116">
        <v>0</v>
      </c>
      <c r="P13" s="116">
        <v>-15</v>
      </c>
      <c r="Q13" s="116">
        <v>0</v>
      </c>
      <c r="R13" s="116">
        <v>-1</v>
      </c>
      <c r="S13" s="116">
        <v>0</v>
      </c>
      <c r="T13" s="116">
        <v>0</v>
      </c>
      <c r="U13" s="116">
        <v>-1</v>
      </c>
      <c r="V13" s="116">
        <v>0</v>
      </c>
      <c r="W13" s="116">
        <v>0</v>
      </c>
      <c r="X13" s="116">
        <v>0</v>
      </c>
      <c r="Y13" s="116">
        <v>0</v>
      </c>
      <c r="Z13" s="116">
        <v>195</v>
      </c>
      <c r="AA13" s="126">
        <v>0</v>
      </c>
    </row>
    <row r="14" spans="1:27">
      <c r="A14" s="116" t="s">
        <v>149</v>
      </c>
      <c r="B14" s="116">
        <v>-1.5</v>
      </c>
      <c r="C14" s="116">
        <v>-13</v>
      </c>
      <c r="D14" s="116">
        <v>0</v>
      </c>
      <c r="E14" s="116">
        <v>0</v>
      </c>
      <c r="F14" s="116">
        <v>0</v>
      </c>
      <c r="G14" s="116">
        <v>0</v>
      </c>
      <c r="H14" s="116">
        <v>0</v>
      </c>
      <c r="I14" s="116">
        <v>-3.5</v>
      </c>
      <c r="J14" s="116">
        <v>-2.2999999999999998</v>
      </c>
      <c r="K14" s="116">
        <v>0</v>
      </c>
      <c r="L14" s="116">
        <v>-1</v>
      </c>
      <c r="M14" s="116">
        <v>0</v>
      </c>
      <c r="N14" s="116">
        <v>-7</v>
      </c>
      <c r="O14" s="116">
        <v>0</v>
      </c>
      <c r="P14" s="116">
        <v>-15</v>
      </c>
      <c r="Q14" s="116">
        <v>0</v>
      </c>
      <c r="R14" s="116">
        <v>-1</v>
      </c>
      <c r="S14" s="116">
        <v>0</v>
      </c>
      <c r="T14" s="116">
        <v>0</v>
      </c>
      <c r="U14" s="116">
        <v>-1</v>
      </c>
      <c r="V14" s="116">
        <v>0</v>
      </c>
      <c r="W14" s="116">
        <v>0</v>
      </c>
      <c r="X14" s="116">
        <v>0</v>
      </c>
      <c r="Y14" s="116">
        <v>0</v>
      </c>
      <c r="Z14" s="116">
        <v>193.9</v>
      </c>
      <c r="AA14" s="126">
        <v>0</v>
      </c>
    </row>
    <row r="15" spans="1:27">
      <c r="A15" s="116" t="s">
        <v>150</v>
      </c>
      <c r="B15" s="116">
        <v>-1.5</v>
      </c>
      <c r="C15" s="116">
        <v>-13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16">
        <v>-3.5</v>
      </c>
      <c r="J15" s="116">
        <v>-2.2999999999999998</v>
      </c>
      <c r="K15" s="116">
        <v>0</v>
      </c>
      <c r="L15" s="116">
        <v>-1</v>
      </c>
      <c r="M15" s="116">
        <v>0</v>
      </c>
      <c r="N15" s="116">
        <v>-7</v>
      </c>
      <c r="O15" s="116">
        <v>0</v>
      </c>
      <c r="P15" s="116">
        <v>-15</v>
      </c>
      <c r="Q15" s="116">
        <v>0</v>
      </c>
      <c r="R15" s="116">
        <v>-1</v>
      </c>
      <c r="S15" s="116">
        <v>0</v>
      </c>
      <c r="T15" s="116">
        <v>0</v>
      </c>
      <c r="U15" s="116">
        <v>-1</v>
      </c>
      <c r="V15" s="116">
        <v>0</v>
      </c>
      <c r="W15" s="116">
        <v>0</v>
      </c>
      <c r="X15" s="116">
        <v>0</v>
      </c>
      <c r="Y15" s="116">
        <v>0</v>
      </c>
      <c r="Z15" s="116">
        <v>166.94</v>
      </c>
      <c r="AA15" s="126">
        <v>0</v>
      </c>
    </row>
    <row r="16" spans="1:27">
      <c r="A16" s="116" t="s">
        <v>151</v>
      </c>
      <c r="B16" s="116">
        <v>-1.5</v>
      </c>
      <c r="C16" s="116">
        <v>-13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-3.5</v>
      </c>
      <c r="J16" s="116">
        <v>-2.2999999999999998</v>
      </c>
      <c r="K16" s="116">
        <v>0</v>
      </c>
      <c r="L16" s="116">
        <v>-1</v>
      </c>
      <c r="M16" s="116">
        <v>0</v>
      </c>
      <c r="N16" s="116">
        <v>-7</v>
      </c>
      <c r="O16" s="116">
        <v>0</v>
      </c>
      <c r="P16" s="116">
        <v>-15</v>
      </c>
      <c r="Q16" s="116">
        <v>0</v>
      </c>
      <c r="R16" s="116">
        <v>-1</v>
      </c>
      <c r="S16" s="116">
        <v>0</v>
      </c>
      <c r="T16" s="116">
        <v>0</v>
      </c>
      <c r="U16" s="116">
        <v>-1</v>
      </c>
      <c r="V16" s="116">
        <v>-10</v>
      </c>
      <c r="W16" s="116">
        <v>0</v>
      </c>
      <c r="X16" s="116">
        <v>0</v>
      </c>
      <c r="Y16" s="116">
        <v>0</v>
      </c>
      <c r="Z16" s="116">
        <v>183.68</v>
      </c>
      <c r="AA16" s="126">
        <v>0</v>
      </c>
    </row>
    <row r="17" spans="1:27">
      <c r="A17" s="116" t="s">
        <v>152</v>
      </c>
      <c r="B17" s="116">
        <v>-1.5</v>
      </c>
      <c r="C17" s="116">
        <v>-13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16">
        <v>-3.5</v>
      </c>
      <c r="J17" s="116">
        <v>-2.2999999999999998</v>
      </c>
      <c r="K17" s="116">
        <v>0</v>
      </c>
      <c r="L17" s="116">
        <v>-1</v>
      </c>
      <c r="M17" s="116">
        <v>0</v>
      </c>
      <c r="N17" s="116">
        <v>-7</v>
      </c>
      <c r="O17" s="116">
        <v>0</v>
      </c>
      <c r="P17" s="116">
        <v>-15</v>
      </c>
      <c r="Q17" s="116">
        <v>0</v>
      </c>
      <c r="R17" s="116">
        <v>-2</v>
      </c>
      <c r="S17" s="116">
        <v>0</v>
      </c>
      <c r="T17" s="116">
        <v>0</v>
      </c>
      <c r="U17" s="116">
        <v>-1</v>
      </c>
      <c r="V17" s="116">
        <v>-8</v>
      </c>
      <c r="W17" s="116">
        <v>0</v>
      </c>
      <c r="X17" s="116">
        <v>0</v>
      </c>
      <c r="Y17" s="116">
        <v>0</v>
      </c>
      <c r="Z17" s="116">
        <v>205.14</v>
      </c>
      <c r="AA17" s="126">
        <v>0</v>
      </c>
    </row>
    <row r="18" spans="1:27">
      <c r="A18" s="116" t="s">
        <v>153</v>
      </c>
      <c r="B18" s="116">
        <v>-1.5</v>
      </c>
      <c r="C18" s="116">
        <v>-13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16">
        <v>-3.5</v>
      </c>
      <c r="J18" s="116">
        <v>-2.2999999999999998</v>
      </c>
      <c r="K18" s="116">
        <v>0</v>
      </c>
      <c r="L18" s="116">
        <v>-1</v>
      </c>
      <c r="M18" s="116">
        <v>0</v>
      </c>
      <c r="N18" s="116">
        <v>-7</v>
      </c>
      <c r="O18" s="116">
        <v>0</v>
      </c>
      <c r="P18" s="116">
        <v>-15</v>
      </c>
      <c r="Q18" s="116">
        <v>0</v>
      </c>
      <c r="R18" s="116">
        <v>-2</v>
      </c>
      <c r="S18" s="116">
        <v>0</v>
      </c>
      <c r="T18" s="116">
        <v>0</v>
      </c>
      <c r="U18" s="116">
        <v>-1</v>
      </c>
      <c r="V18" s="116">
        <v>0</v>
      </c>
      <c r="W18" s="116">
        <v>0</v>
      </c>
      <c r="X18" s="116">
        <v>0</v>
      </c>
      <c r="Y18" s="116">
        <v>0</v>
      </c>
      <c r="Z18" s="116">
        <v>216.8</v>
      </c>
      <c r="AA18" s="126">
        <v>0</v>
      </c>
    </row>
    <row r="19" spans="1:27">
      <c r="A19" s="116" t="s">
        <v>154</v>
      </c>
      <c r="B19" s="116">
        <v>-1.5</v>
      </c>
      <c r="C19" s="116">
        <v>-13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-3.5</v>
      </c>
      <c r="J19" s="116">
        <v>-2.2999999999999998</v>
      </c>
      <c r="K19" s="116">
        <v>0</v>
      </c>
      <c r="L19" s="116">
        <v>-1</v>
      </c>
      <c r="M19" s="116">
        <v>0</v>
      </c>
      <c r="N19" s="116">
        <v>-7</v>
      </c>
      <c r="O19" s="116">
        <v>0</v>
      </c>
      <c r="P19" s="116">
        <v>-15</v>
      </c>
      <c r="Q19" s="116">
        <v>0</v>
      </c>
      <c r="R19" s="116">
        <v>-2</v>
      </c>
      <c r="S19" s="116">
        <v>0</v>
      </c>
      <c r="T19" s="116">
        <v>0</v>
      </c>
      <c r="U19" s="116">
        <v>-1</v>
      </c>
      <c r="V19" s="116">
        <v>0</v>
      </c>
      <c r="W19" s="116">
        <v>0</v>
      </c>
      <c r="X19" s="116">
        <v>0</v>
      </c>
      <c r="Y19" s="116">
        <v>0</v>
      </c>
      <c r="Z19" s="116">
        <v>204.43</v>
      </c>
      <c r="AA19" s="126">
        <v>0</v>
      </c>
    </row>
    <row r="20" spans="1:27">
      <c r="A20" s="116" t="s">
        <v>155</v>
      </c>
      <c r="B20" s="116">
        <v>-1.5</v>
      </c>
      <c r="C20" s="116">
        <v>-13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16">
        <v>-3.5</v>
      </c>
      <c r="J20" s="116">
        <v>-2.2999999999999998</v>
      </c>
      <c r="K20" s="116">
        <v>0</v>
      </c>
      <c r="L20" s="116">
        <v>-1</v>
      </c>
      <c r="M20" s="116">
        <v>0</v>
      </c>
      <c r="N20" s="116">
        <v>-7</v>
      </c>
      <c r="O20" s="116">
        <v>0</v>
      </c>
      <c r="P20" s="116">
        <v>-15</v>
      </c>
      <c r="Q20" s="116">
        <v>0</v>
      </c>
      <c r="R20" s="116">
        <v>-2</v>
      </c>
      <c r="S20" s="116">
        <v>0</v>
      </c>
      <c r="T20" s="116">
        <v>0</v>
      </c>
      <c r="U20" s="116">
        <v>-1</v>
      </c>
      <c r="V20" s="116">
        <v>0</v>
      </c>
      <c r="W20" s="116">
        <v>0</v>
      </c>
      <c r="X20" s="116">
        <v>0</v>
      </c>
      <c r="Y20" s="116">
        <v>0</v>
      </c>
      <c r="Z20" s="116">
        <v>196.31</v>
      </c>
      <c r="AA20" s="126">
        <v>0</v>
      </c>
    </row>
    <row r="21" spans="1:27">
      <c r="A21" s="116" t="s">
        <v>156</v>
      </c>
      <c r="B21" s="116">
        <v>-1.5</v>
      </c>
      <c r="C21" s="116">
        <v>-13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16">
        <v>-3.5</v>
      </c>
      <c r="J21" s="116">
        <v>-2.2999999999999998</v>
      </c>
      <c r="K21" s="116">
        <v>0</v>
      </c>
      <c r="L21" s="116">
        <v>-1</v>
      </c>
      <c r="M21" s="116">
        <v>0</v>
      </c>
      <c r="N21" s="116">
        <v>-7</v>
      </c>
      <c r="O21" s="116">
        <v>0</v>
      </c>
      <c r="P21" s="116">
        <v>-15</v>
      </c>
      <c r="Q21" s="116">
        <v>0</v>
      </c>
      <c r="R21" s="116">
        <v>-3</v>
      </c>
      <c r="S21" s="116">
        <v>0</v>
      </c>
      <c r="T21" s="116">
        <v>0</v>
      </c>
      <c r="U21" s="116">
        <v>-1</v>
      </c>
      <c r="V21" s="116">
        <v>0</v>
      </c>
      <c r="W21" s="116">
        <v>0</v>
      </c>
      <c r="X21" s="116">
        <v>0</v>
      </c>
      <c r="Y21" s="116">
        <v>0</v>
      </c>
      <c r="Z21" s="116">
        <v>185.51</v>
      </c>
      <c r="AA21" s="126">
        <v>0</v>
      </c>
    </row>
    <row r="22" spans="1:27">
      <c r="A22" s="116" t="s">
        <v>157</v>
      </c>
      <c r="B22" s="116">
        <v>-1.5</v>
      </c>
      <c r="C22" s="116">
        <v>-13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16">
        <v>-3.5</v>
      </c>
      <c r="J22" s="116">
        <v>-2.2999999999999998</v>
      </c>
      <c r="K22" s="116">
        <v>0</v>
      </c>
      <c r="L22" s="116">
        <v>-1</v>
      </c>
      <c r="M22" s="116">
        <v>0</v>
      </c>
      <c r="N22" s="116">
        <v>-7</v>
      </c>
      <c r="O22" s="116">
        <v>0</v>
      </c>
      <c r="P22" s="116">
        <v>-15</v>
      </c>
      <c r="Q22" s="116">
        <v>0</v>
      </c>
      <c r="R22" s="116">
        <v>-3</v>
      </c>
      <c r="S22" s="116">
        <v>0</v>
      </c>
      <c r="T22" s="116">
        <v>0</v>
      </c>
      <c r="U22" s="116">
        <v>-1</v>
      </c>
      <c r="V22" s="116">
        <v>0</v>
      </c>
      <c r="W22" s="116">
        <v>0</v>
      </c>
      <c r="X22" s="116">
        <v>0</v>
      </c>
      <c r="Y22" s="116">
        <v>0</v>
      </c>
      <c r="Z22" s="116">
        <v>182.59</v>
      </c>
      <c r="AA22" s="126">
        <v>0</v>
      </c>
    </row>
    <row r="23" spans="1:27">
      <c r="A23" s="116" t="s">
        <v>158</v>
      </c>
      <c r="B23" s="116">
        <v>-1.5</v>
      </c>
      <c r="C23" s="116">
        <v>-12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-3.5</v>
      </c>
      <c r="J23" s="116">
        <v>-2.2999999999999998</v>
      </c>
      <c r="K23" s="116">
        <v>0</v>
      </c>
      <c r="L23" s="116">
        <v>-1</v>
      </c>
      <c r="M23" s="116">
        <v>0</v>
      </c>
      <c r="N23" s="116">
        <v>-7</v>
      </c>
      <c r="O23" s="116">
        <v>0</v>
      </c>
      <c r="P23" s="116">
        <v>-15</v>
      </c>
      <c r="Q23" s="116">
        <v>0</v>
      </c>
      <c r="R23" s="116">
        <v>-3</v>
      </c>
      <c r="S23" s="116">
        <v>0</v>
      </c>
      <c r="T23" s="116">
        <v>0</v>
      </c>
      <c r="U23" s="116">
        <v>-1</v>
      </c>
      <c r="V23" s="116">
        <v>-8</v>
      </c>
      <c r="W23" s="116">
        <v>0</v>
      </c>
      <c r="X23" s="116">
        <v>0</v>
      </c>
      <c r="Y23" s="116">
        <v>0</v>
      </c>
      <c r="Z23" s="116">
        <v>142.75</v>
      </c>
      <c r="AA23" s="126">
        <v>0</v>
      </c>
    </row>
    <row r="24" spans="1:27">
      <c r="A24" s="116" t="s">
        <v>159</v>
      </c>
      <c r="B24" s="116">
        <v>-1.5</v>
      </c>
      <c r="C24" s="116">
        <v>-12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  <c r="I24" s="116">
        <v>-3.5</v>
      </c>
      <c r="J24" s="116">
        <v>-2.2999999999999998</v>
      </c>
      <c r="K24" s="116">
        <v>0</v>
      </c>
      <c r="L24" s="116">
        <v>-1</v>
      </c>
      <c r="M24" s="116">
        <v>0</v>
      </c>
      <c r="N24" s="116">
        <v>-7</v>
      </c>
      <c r="O24" s="116">
        <v>0</v>
      </c>
      <c r="P24" s="116">
        <v>-15</v>
      </c>
      <c r="Q24" s="116">
        <v>0</v>
      </c>
      <c r="R24" s="116">
        <v>-3</v>
      </c>
      <c r="S24" s="116">
        <v>0</v>
      </c>
      <c r="T24" s="116">
        <v>0</v>
      </c>
      <c r="U24" s="116">
        <v>-1</v>
      </c>
      <c r="V24" s="116">
        <v>0</v>
      </c>
      <c r="W24" s="116">
        <v>0</v>
      </c>
      <c r="X24" s="116">
        <v>0</v>
      </c>
      <c r="Y24" s="116">
        <v>0</v>
      </c>
      <c r="Z24" s="116">
        <v>118.52</v>
      </c>
      <c r="AA24" s="126">
        <v>0</v>
      </c>
    </row>
    <row r="25" spans="1:27">
      <c r="A25" s="116" t="s">
        <v>160</v>
      </c>
      <c r="B25" s="116">
        <v>-1.5</v>
      </c>
      <c r="C25" s="116">
        <v>-12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-3.5</v>
      </c>
      <c r="J25" s="116">
        <v>-2.2999999999999998</v>
      </c>
      <c r="K25" s="116">
        <v>0</v>
      </c>
      <c r="L25" s="116">
        <v>-1</v>
      </c>
      <c r="M25" s="116">
        <v>0</v>
      </c>
      <c r="N25" s="116">
        <v>-7</v>
      </c>
      <c r="O25" s="116">
        <v>0</v>
      </c>
      <c r="P25" s="116">
        <v>-15</v>
      </c>
      <c r="Q25" s="116">
        <v>0</v>
      </c>
      <c r="R25" s="116">
        <v>-3</v>
      </c>
      <c r="S25" s="116">
        <v>0</v>
      </c>
      <c r="T25" s="116">
        <v>0</v>
      </c>
      <c r="U25" s="116">
        <v>-1</v>
      </c>
      <c r="V25" s="116">
        <v>0</v>
      </c>
      <c r="W25" s="116">
        <v>0</v>
      </c>
      <c r="X25" s="116">
        <v>0</v>
      </c>
      <c r="Y25" s="116">
        <v>0</v>
      </c>
      <c r="Z25" s="116">
        <v>95.45</v>
      </c>
      <c r="AA25" s="126">
        <v>0</v>
      </c>
    </row>
    <row r="26" spans="1:27">
      <c r="A26" s="116" t="s">
        <v>161</v>
      </c>
      <c r="B26" s="116">
        <v>-1.5</v>
      </c>
      <c r="C26" s="116">
        <v>-12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16">
        <v>-3.5</v>
      </c>
      <c r="J26" s="116">
        <v>-2.2999999999999998</v>
      </c>
      <c r="K26" s="116">
        <v>0</v>
      </c>
      <c r="L26" s="116">
        <v>-1</v>
      </c>
      <c r="M26" s="116">
        <v>0</v>
      </c>
      <c r="N26" s="116">
        <v>-7</v>
      </c>
      <c r="O26" s="116">
        <v>0</v>
      </c>
      <c r="P26" s="116">
        <v>-15</v>
      </c>
      <c r="Q26" s="116">
        <v>0</v>
      </c>
      <c r="R26" s="116">
        <v>-3</v>
      </c>
      <c r="S26" s="116">
        <v>0</v>
      </c>
      <c r="T26" s="116">
        <v>0</v>
      </c>
      <c r="U26" s="116">
        <v>-1</v>
      </c>
      <c r="V26" s="116">
        <v>-8</v>
      </c>
      <c r="W26" s="116">
        <v>0</v>
      </c>
      <c r="X26" s="116">
        <v>0</v>
      </c>
      <c r="Y26" s="116">
        <v>0</v>
      </c>
      <c r="Z26" s="116">
        <v>102.6</v>
      </c>
      <c r="AA26" s="126">
        <v>0</v>
      </c>
    </row>
    <row r="27" spans="1:27">
      <c r="A27" s="116" t="s">
        <v>162</v>
      </c>
      <c r="B27" s="116">
        <v>-1.5</v>
      </c>
      <c r="C27" s="116">
        <v>-12</v>
      </c>
      <c r="D27" s="116">
        <v>0</v>
      </c>
      <c r="E27" s="116">
        <v>0</v>
      </c>
      <c r="F27" s="116">
        <v>0</v>
      </c>
      <c r="G27" s="116">
        <v>0</v>
      </c>
      <c r="H27" s="116">
        <v>-0.1</v>
      </c>
      <c r="I27" s="116">
        <v>-3.5</v>
      </c>
      <c r="J27" s="116">
        <v>-2.2999999999999998</v>
      </c>
      <c r="K27" s="116">
        <v>0</v>
      </c>
      <c r="L27" s="116">
        <v>-1</v>
      </c>
      <c r="M27" s="116">
        <v>0</v>
      </c>
      <c r="N27" s="116">
        <v>-7</v>
      </c>
      <c r="O27" s="116">
        <v>0</v>
      </c>
      <c r="P27" s="116">
        <v>-15</v>
      </c>
      <c r="Q27" s="116">
        <v>0</v>
      </c>
      <c r="R27" s="116">
        <v>-2</v>
      </c>
      <c r="S27" s="116">
        <v>0</v>
      </c>
      <c r="T27" s="116">
        <v>0</v>
      </c>
      <c r="U27" s="116">
        <v>-1</v>
      </c>
      <c r="V27" s="116">
        <v>-5</v>
      </c>
      <c r="W27" s="116">
        <v>0</v>
      </c>
      <c r="X27" s="116">
        <v>0</v>
      </c>
      <c r="Y27" s="116">
        <v>0</v>
      </c>
      <c r="Z27" s="116">
        <v>93.41</v>
      </c>
      <c r="AA27" s="126">
        <v>-10</v>
      </c>
    </row>
    <row r="28" spans="1:27">
      <c r="A28" s="116" t="s">
        <v>163</v>
      </c>
      <c r="B28" s="116">
        <v>-1.5</v>
      </c>
      <c r="C28" s="116">
        <v>-12</v>
      </c>
      <c r="D28" s="116">
        <v>0</v>
      </c>
      <c r="E28" s="116">
        <v>0</v>
      </c>
      <c r="F28" s="116">
        <v>0</v>
      </c>
      <c r="G28" s="116">
        <v>0</v>
      </c>
      <c r="H28" s="116">
        <v>-0.2</v>
      </c>
      <c r="I28" s="116">
        <v>-3.5</v>
      </c>
      <c r="J28" s="116">
        <v>-2.2999999999999998</v>
      </c>
      <c r="K28" s="116">
        <v>0</v>
      </c>
      <c r="L28" s="116">
        <v>-1</v>
      </c>
      <c r="M28" s="116">
        <v>-0.3</v>
      </c>
      <c r="N28" s="116">
        <v>-7</v>
      </c>
      <c r="O28" s="116">
        <v>0</v>
      </c>
      <c r="P28" s="116">
        <v>-15</v>
      </c>
      <c r="Q28" s="116">
        <v>0</v>
      </c>
      <c r="R28" s="116">
        <v>-2</v>
      </c>
      <c r="S28" s="116">
        <v>0</v>
      </c>
      <c r="T28" s="116">
        <v>0</v>
      </c>
      <c r="U28" s="116">
        <v>-1</v>
      </c>
      <c r="V28" s="116">
        <v>-8</v>
      </c>
      <c r="W28" s="116">
        <v>0</v>
      </c>
      <c r="X28" s="116">
        <v>0</v>
      </c>
      <c r="Y28" s="116">
        <v>0</v>
      </c>
      <c r="Z28" s="116">
        <v>82.49</v>
      </c>
      <c r="AA28" s="126">
        <v>-10</v>
      </c>
    </row>
    <row r="29" spans="1:27">
      <c r="A29" s="116" t="s">
        <v>164</v>
      </c>
      <c r="B29" s="116">
        <v>-1.5</v>
      </c>
      <c r="C29" s="116">
        <v>-12</v>
      </c>
      <c r="D29" s="116">
        <v>0</v>
      </c>
      <c r="E29" s="116">
        <v>0</v>
      </c>
      <c r="F29" s="116">
        <v>0</v>
      </c>
      <c r="G29" s="116">
        <v>0</v>
      </c>
      <c r="H29" s="116">
        <v>-0.3</v>
      </c>
      <c r="I29" s="116">
        <v>-3.5</v>
      </c>
      <c r="J29" s="116">
        <v>-2.2999999999999998</v>
      </c>
      <c r="K29" s="116">
        <v>0</v>
      </c>
      <c r="L29" s="116">
        <v>-1</v>
      </c>
      <c r="M29" s="116">
        <v>-0.6</v>
      </c>
      <c r="N29" s="116">
        <v>-7</v>
      </c>
      <c r="O29" s="116">
        <v>0</v>
      </c>
      <c r="P29" s="116">
        <v>-15</v>
      </c>
      <c r="Q29" s="116">
        <v>0</v>
      </c>
      <c r="R29" s="116">
        <v>-2</v>
      </c>
      <c r="S29" s="116">
        <v>0</v>
      </c>
      <c r="T29" s="116">
        <v>0</v>
      </c>
      <c r="U29" s="116">
        <v>-1</v>
      </c>
      <c r="V29" s="116">
        <v>-10</v>
      </c>
      <c r="W29" s="116">
        <v>0</v>
      </c>
      <c r="X29" s="116">
        <v>0</v>
      </c>
      <c r="Y29" s="116">
        <v>0</v>
      </c>
      <c r="Z29" s="116">
        <v>86.23</v>
      </c>
      <c r="AA29" s="126">
        <v>-10</v>
      </c>
    </row>
    <row r="30" spans="1:27">
      <c r="A30" s="116" t="s">
        <v>165</v>
      </c>
      <c r="B30" s="116">
        <v>-1.5</v>
      </c>
      <c r="C30" s="116">
        <v>-12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16">
        <v>-3.5</v>
      </c>
      <c r="J30" s="116">
        <v>-2.2999999999999998</v>
      </c>
      <c r="K30" s="116">
        <v>0</v>
      </c>
      <c r="L30" s="116">
        <v>-1</v>
      </c>
      <c r="M30" s="116">
        <v>-0.9</v>
      </c>
      <c r="N30" s="116">
        <v>-7</v>
      </c>
      <c r="O30" s="116">
        <v>0</v>
      </c>
      <c r="P30" s="116">
        <v>-15</v>
      </c>
      <c r="Q30" s="116">
        <v>0</v>
      </c>
      <c r="R30" s="116">
        <v>-2</v>
      </c>
      <c r="S30" s="116">
        <v>0</v>
      </c>
      <c r="T30" s="116">
        <v>0</v>
      </c>
      <c r="U30" s="116">
        <v>-1</v>
      </c>
      <c r="V30" s="116">
        <v>-8</v>
      </c>
      <c r="W30" s="116">
        <v>0</v>
      </c>
      <c r="X30" s="116">
        <v>0</v>
      </c>
      <c r="Y30" s="116">
        <v>0</v>
      </c>
      <c r="Z30" s="116">
        <v>95.64</v>
      </c>
      <c r="AA30" s="126">
        <v>-10</v>
      </c>
    </row>
    <row r="31" spans="1:27">
      <c r="A31" s="116" t="s">
        <v>166</v>
      </c>
      <c r="B31" s="116">
        <v>-1.5</v>
      </c>
      <c r="C31" s="116">
        <v>-13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16">
        <v>-3.5</v>
      </c>
      <c r="J31" s="116">
        <v>-2.2999999999999998</v>
      </c>
      <c r="K31" s="116">
        <v>0</v>
      </c>
      <c r="L31" s="116">
        <v>-1</v>
      </c>
      <c r="M31" s="116">
        <v>-1.3</v>
      </c>
      <c r="N31" s="116">
        <v>-3</v>
      </c>
      <c r="O31" s="116">
        <v>0</v>
      </c>
      <c r="P31" s="116">
        <v>-15</v>
      </c>
      <c r="Q31" s="116">
        <v>0</v>
      </c>
      <c r="R31" s="116">
        <v>-2</v>
      </c>
      <c r="S31" s="116">
        <v>0</v>
      </c>
      <c r="T31" s="116">
        <v>0</v>
      </c>
      <c r="U31" s="116">
        <v>-1</v>
      </c>
      <c r="V31" s="116">
        <v>-10</v>
      </c>
      <c r="W31" s="116">
        <v>0</v>
      </c>
      <c r="X31" s="116">
        <v>0</v>
      </c>
      <c r="Y31" s="116">
        <v>0</v>
      </c>
      <c r="Z31" s="116">
        <v>117.21</v>
      </c>
      <c r="AA31" s="126">
        <v>-10</v>
      </c>
    </row>
    <row r="32" spans="1:27">
      <c r="A32" s="116" t="s">
        <v>167</v>
      </c>
      <c r="B32" s="116">
        <v>-1.5</v>
      </c>
      <c r="C32" s="116">
        <v>-13</v>
      </c>
      <c r="D32" s="116">
        <v>0</v>
      </c>
      <c r="E32" s="116">
        <v>0</v>
      </c>
      <c r="F32" s="116">
        <v>0</v>
      </c>
      <c r="G32" s="116">
        <v>0</v>
      </c>
      <c r="H32" s="116">
        <v>0</v>
      </c>
      <c r="I32" s="116">
        <v>-3.5</v>
      </c>
      <c r="J32" s="116">
        <v>-2.2999999999999998</v>
      </c>
      <c r="K32" s="116">
        <v>0</v>
      </c>
      <c r="L32" s="116">
        <v>-1</v>
      </c>
      <c r="M32" s="116">
        <v>-1.7</v>
      </c>
      <c r="N32" s="116">
        <v>-3</v>
      </c>
      <c r="O32" s="116">
        <v>0</v>
      </c>
      <c r="P32" s="116">
        <v>-15</v>
      </c>
      <c r="Q32" s="116">
        <v>0</v>
      </c>
      <c r="R32" s="116">
        <v>-2</v>
      </c>
      <c r="S32" s="116">
        <v>0</v>
      </c>
      <c r="T32" s="116">
        <v>0</v>
      </c>
      <c r="U32" s="116">
        <v>-1</v>
      </c>
      <c r="V32" s="116">
        <v>-10</v>
      </c>
      <c r="W32" s="116">
        <v>0</v>
      </c>
      <c r="X32" s="116">
        <v>0</v>
      </c>
      <c r="Y32" s="116">
        <v>0</v>
      </c>
      <c r="Z32" s="116">
        <v>172.37</v>
      </c>
      <c r="AA32" s="126">
        <v>-10</v>
      </c>
    </row>
    <row r="33" spans="1:27">
      <c r="A33" s="116" t="s">
        <v>168</v>
      </c>
      <c r="B33" s="116">
        <v>-1.5</v>
      </c>
      <c r="C33" s="116">
        <v>-13</v>
      </c>
      <c r="D33" s="116">
        <v>0</v>
      </c>
      <c r="E33" s="116">
        <v>0</v>
      </c>
      <c r="F33" s="116">
        <v>0</v>
      </c>
      <c r="G33" s="116">
        <v>0</v>
      </c>
      <c r="H33" s="116">
        <v>0</v>
      </c>
      <c r="I33" s="116">
        <v>-3.5</v>
      </c>
      <c r="J33" s="116">
        <v>-2.2999999999999998</v>
      </c>
      <c r="K33" s="116">
        <v>0</v>
      </c>
      <c r="L33" s="116">
        <v>0</v>
      </c>
      <c r="M33" s="116">
        <v>-1.9</v>
      </c>
      <c r="N33" s="116">
        <v>-3</v>
      </c>
      <c r="O33" s="116">
        <v>0</v>
      </c>
      <c r="P33" s="116">
        <v>-15</v>
      </c>
      <c r="Q33" s="116">
        <v>0</v>
      </c>
      <c r="R33" s="116">
        <v>-2</v>
      </c>
      <c r="S33" s="116">
        <v>0</v>
      </c>
      <c r="T33" s="116">
        <v>0</v>
      </c>
      <c r="U33" s="116">
        <v>-1</v>
      </c>
      <c r="V33" s="116">
        <v>-18</v>
      </c>
      <c r="W33" s="116">
        <v>0</v>
      </c>
      <c r="X33" s="116">
        <v>0</v>
      </c>
      <c r="Y33" s="116">
        <v>0</v>
      </c>
      <c r="Z33" s="116">
        <v>356.6</v>
      </c>
      <c r="AA33" s="126">
        <v>-10</v>
      </c>
    </row>
    <row r="34" spans="1:27">
      <c r="A34" s="116" t="s">
        <v>169</v>
      </c>
      <c r="B34" s="116">
        <v>-1.5</v>
      </c>
      <c r="C34" s="116">
        <v>-13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16">
        <v>-3.5</v>
      </c>
      <c r="J34" s="116">
        <v>-2.2999999999999998</v>
      </c>
      <c r="K34" s="116">
        <v>0</v>
      </c>
      <c r="L34" s="116">
        <v>0</v>
      </c>
      <c r="M34" s="116">
        <v>-2.2000000000000002</v>
      </c>
      <c r="N34" s="116">
        <v>-3</v>
      </c>
      <c r="O34" s="116">
        <v>0</v>
      </c>
      <c r="P34" s="116">
        <v>-15</v>
      </c>
      <c r="Q34" s="116">
        <v>0</v>
      </c>
      <c r="R34" s="116">
        <v>-2</v>
      </c>
      <c r="S34" s="116">
        <v>0</v>
      </c>
      <c r="T34" s="116">
        <v>0</v>
      </c>
      <c r="U34" s="116">
        <v>-1</v>
      </c>
      <c r="V34" s="116">
        <v>-18</v>
      </c>
      <c r="W34" s="116">
        <v>0</v>
      </c>
      <c r="X34" s="116">
        <v>0</v>
      </c>
      <c r="Y34" s="116">
        <v>0</v>
      </c>
      <c r="Z34" s="116">
        <v>634.38</v>
      </c>
      <c r="AA34" s="126">
        <v>-10</v>
      </c>
    </row>
    <row r="35" spans="1:27">
      <c r="A35" s="116" t="s">
        <v>170</v>
      </c>
      <c r="B35" s="116">
        <v>-1.5</v>
      </c>
      <c r="C35" s="116">
        <v>-14</v>
      </c>
      <c r="D35" s="116">
        <v>0</v>
      </c>
      <c r="E35" s="116">
        <v>0</v>
      </c>
      <c r="F35" s="116">
        <v>0</v>
      </c>
      <c r="G35" s="116">
        <v>0</v>
      </c>
      <c r="H35" s="116">
        <v>0</v>
      </c>
      <c r="I35" s="116">
        <v>0</v>
      </c>
      <c r="J35" s="116">
        <v>-2.2999999999999998</v>
      </c>
      <c r="K35" s="116">
        <v>0</v>
      </c>
      <c r="L35" s="116">
        <v>0</v>
      </c>
      <c r="M35" s="116">
        <v>-2.6</v>
      </c>
      <c r="N35" s="116">
        <v>-3</v>
      </c>
      <c r="O35" s="116">
        <v>0</v>
      </c>
      <c r="P35" s="116">
        <v>-15</v>
      </c>
      <c r="Q35" s="116">
        <v>0</v>
      </c>
      <c r="R35" s="116">
        <v>-2</v>
      </c>
      <c r="S35" s="116">
        <v>0</v>
      </c>
      <c r="T35" s="116">
        <v>0</v>
      </c>
      <c r="U35" s="116">
        <v>-2</v>
      </c>
      <c r="V35" s="116">
        <v>-25</v>
      </c>
      <c r="W35" s="116">
        <v>0</v>
      </c>
      <c r="X35" s="116">
        <v>0</v>
      </c>
      <c r="Y35" s="116">
        <v>0</v>
      </c>
      <c r="Z35" s="116">
        <v>448.45</v>
      </c>
      <c r="AA35" s="126">
        <v>-10</v>
      </c>
    </row>
    <row r="36" spans="1:27">
      <c r="A36" s="116" t="s">
        <v>171</v>
      </c>
      <c r="B36" s="116">
        <v>-1.5</v>
      </c>
      <c r="C36" s="116">
        <v>-7</v>
      </c>
      <c r="D36" s="116">
        <v>3.86</v>
      </c>
      <c r="E36" s="116">
        <v>0</v>
      </c>
      <c r="F36" s="116">
        <v>0</v>
      </c>
      <c r="G36" s="116">
        <v>0</v>
      </c>
      <c r="H36" s="116">
        <v>0</v>
      </c>
      <c r="I36" s="116">
        <v>0</v>
      </c>
      <c r="J36" s="116">
        <v>-2.2999999999999998</v>
      </c>
      <c r="K36" s="116">
        <v>0</v>
      </c>
      <c r="L36" s="116">
        <v>0</v>
      </c>
      <c r="M36" s="116">
        <v>-2.8</v>
      </c>
      <c r="N36" s="116">
        <v>-3</v>
      </c>
      <c r="O36" s="116">
        <v>0</v>
      </c>
      <c r="P36" s="116">
        <v>-15</v>
      </c>
      <c r="Q36" s="116">
        <v>0</v>
      </c>
      <c r="R36" s="116">
        <v>-2</v>
      </c>
      <c r="S36" s="116">
        <v>0</v>
      </c>
      <c r="T36" s="116">
        <v>0</v>
      </c>
      <c r="U36" s="116">
        <v>-2</v>
      </c>
      <c r="V36" s="116">
        <v>-25</v>
      </c>
      <c r="W36" s="116">
        <v>0</v>
      </c>
      <c r="X36" s="116">
        <v>0</v>
      </c>
      <c r="Y36" s="116">
        <v>0</v>
      </c>
      <c r="Z36" s="116">
        <v>403.12</v>
      </c>
      <c r="AA36" s="126">
        <v>-10</v>
      </c>
    </row>
    <row r="37" spans="1:27">
      <c r="A37" s="116" t="s">
        <v>172</v>
      </c>
      <c r="B37" s="116">
        <v>-1.5</v>
      </c>
      <c r="C37" s="116">
        <v>-7</v>
      </c>
      <c r="D37" s="116">
        <v>3.86</v>
      </c>
      <c r="E37" s="116">
        <v>0</v>
      </c>
      <c r="F37" s="116">
        <v>10.61</v>
      </c>
      <c r="G37" s="116">
        <v>0</v>
      </c>
      <c r="H37" s="116">
        <v>0</v>
      </c>
      <c r="I37" s="116">
        <v>0</v>
      </c>
      <c r="J37" s="116">
        <v>-2.2999999999999998</v>
      </c>
      <c r="K37" s="116">
        <v>0</v>
      </c>
      <c r="L37" s="116">
        <v>0</v>
      </c>
      <c r="M37" s="116">
        <v>-3.1</v>
      </c>
      <c r="N37" s="116">
        <v>-3</v>
      </c>
      <c r="O37" s="116">
        <v>0</v>
      </c>
      <c r="P37" s="116">
        <v>-15</v>
      </c>
      <c r="Q37" s="116">
        <v>0</v>
      </c>
      <c r="R37" s="116">
        <v>-4</v>
      </c>
      <c r="S37" s="116">
        <v>0</v>
      </c>
      <c r="T37" s="116">
        <v>0</v>
      </c>
      <c r="U37" s="116">
        <v>-2</v>
      </c>
      <c r="V37" s="116">
        <v>-12</v>
      </c>
      <c r="W37" s="116">
        <v>8.68</v>
      </c>
      <c r="X37" s="116">
        <v>86.8</v>
      </c>
      <c r="Y37" s="116">
        <v>0</v>
      </c>
      <c r="Z37" s="116">
        <v>362.61</v>
      </c>
      <c r="AA37" s="126">
        <v>-10</v>
      </c>
    </row>
    <row r="38" spans="1:27">
      <c r="A38" s="116" t="s">
        <v>173</v>
      </c>
      <c r="B38" s="116">
        <v>-1.5</v>
      </c>
      <c r="C38" s="116">
        <v>-7</v>
      </c>
      <c r="D38" s="116">
        <v>3.86</v>
      </c>
      <c r="E38" s="116">
        <v>-124.65</v>
      </c>
      <c r="F38" s="116">
        <v>10.61</v>
      </c>
      <c r="G38" s="116">
        <v>0</v>
      </c>
      <c r="H38" s="116">
        <v>0</v>
      </c>
      <c r="I38" s="116">
        <v>0</v>
      </c>
      <c r="J38" s="116">
        <v>-2.2999999999999998</v>
      </c>
      <c r="K38" s="116">
        <v>0</v>
      </c>
      <c r="L38" s="116">
        <v>0</v>
      </c>
      <c r="M38" s="116">
        <v>-3.4</v>
      </c>
      <c r="N38" s="116">
        <v>-3</v>
      </c>
      <c r="O38" s="116">
        <v>0</v>
      </c>
      <c r="P38" s="116">
        <v>-15</v>
      </c>
      <c r="Q38" s="116">
        <v>0</v>
      </c>
      <c r="R38" s="116">
        <v>-4</v>
      </c>
      <c r="S38" s="116">
        <v>0</v>
      </c>
      <c r="T38" s="116">
        <v>0</v>
      </c>
      <c r="U38" s="116">
        <v>-2</v>
      </c>
      <c r="V38" s="116">
        <v>-12</v>
      </c>
      <c r="W38" s="116">
        <v>8.68</v>
      </c>
      <c r="X38" s="116">
        <v>86.8</v>
      </c>
      <c r="Y38" s="116">
        <v>0</v>
      </c>
      <c r="Z38" s="116">
        <v>313.42</v>
      </c>
      <c r="AA38" s="126">
        <v>-10</v>
      </c>
    </row>
    <row r="39" spans="1:27">
      <c r="A39" s="116" t="s">
        <v>174</v>
      </c>
      <c r="B39" s="116">
        <v>-1.5</v>
      </c>
      <c r="C39" s="116">
        <v>-7</v>
      </c>
      <c r="D39" s="116">
        <v>3.86</v>
      </c>
      <c r="E39" s="116">
        <v>56.6</v>
      </c>
      <c r="F39" s="116">
        <v>10.61</v>
      </c>
      <c r="G39" s="116">
        <v>0</v>
      </c>
      <c r="H39" s="116">
        <v>0</v>
      </c>
      <c r="I39" s="116">
        <v>0</v>
      </c>
      <c r="J39" s="116">
        <v>-2.2999999999999998</v>
      </c>
      <c r="K39" s="116">
        <v>0</v>
      </c>
      <c r="L39" s="116">
        <v>0</v>
      </c>
      <c r="M39" s="116">
        <v>-3.6</v>
      </c>
      <c r="N39" s="116">
        <v>-3</v>
      </c>
      <c r="O39" s="116">
        <v>0</v>
      </c>
      <c r="P39" s="116">
        <v>-15</v>
      </c>
      <c r="Q39" s="116">
        <v>0</v>
      </c>
      <c r="R39" s="116">
        <v>-6</v>
      </c>
      <c r="S39" s="116">
        <v>0</v>
      </c>
      <c r="T39" s="116">
        <v>0</v>
      </c>
      <c r="U39" s="116">
        <v>-2</v>
      </c>
      <c r="V39" s="116">
        <v>-15</v>
      </c>
      <c r="W39" s="116">
        <v>8.68</v>
      </c>
      <c r="X39" s="116">
        <v>96.44</v>
      </c>
      <c r="Y39" s="116">
        <v>0</v>
      </c>
      <c r="Z39" s="116">
        <v>0</v>
      </c>
      <c r="AA39" s="126">
        <v>0</v>
      </c>
    </row>
    <row r="40" spans="1:27">
      <c r="A40" s="116" t="s">
        <v>175</v>
      </c>
      <c r="B40" s="116">
        <v>-1.5</v>
      </c>
      <c r="C40" s="116">
        <v>-7</v>
      </c>
      <c r="D40" s="116">
        <v>3.86</v>
      </c>
      <c r="E40" s="116">
        <v>134.66999999999999</v>
      </c>
      <c r="F40" s="116">
        <v>10.61</v>
      </c>
      <c r="G40" s="116">
        <v>0</v>
      </c>
      <c r="H40" s="116">
        <v>0</v>
      </c>
      <c r="I40" s="116">
        <v>0</v>
      </c>
      <c r="J40" s="116">
        <v>-2.2999999999999998</v>
      </c>
      <c r="K40" s="116">
        <v>0</v>
      </c>
      <c r="L40" s="116">
        <v>0</v>
      </c>
      <c r="M40" s="116">
        <v>-3.9</v>
      </c>
      <c r="N40" s="116">
        <v>-3</v>
      </c>
      <c r="O40" s="116">
        <v>0</v>
      </c>
      <c r="P40" s="116">
        <v>-15</v>
      </c>
      <c r="Q40" s="116">
        <v>0</v>
      </c>
      <c r="R40" s="116">
        <v>-6</v>
      </c>
      <c r="S40" s="116">
        <v>0</v>
      </c>
      <c r="T40" s="116">
        <v>0</v>
      </c>
      <c r="U40" s="116">
        <v>-2</v>
      </c>
      <c r="V40" s="116">
        <v>-15</v>
      </c>
      <c r="W40" s="116">
        <v>8.68</v>
      </c>
      <c r="X40" s="116">
        <v>96.44</v>
      </c>
      <c r="Y40" s="116">
        <v>0</v>
      </c>
      <c r="Z40" s="116">
        <v>0</v>
      </c>
      <c r="AA40" s="126">
        <v>0</v>
      </c>
    </row>
    <row r="41" spans="1:27">
      <c r="A41" s="116" t="s">
        <v>176</v>
      </c>
      <c r="B41" s="116">
        <v>-1.5</v>
      </c>
      <c r="C41" s="116">
        <v>-6</v>
      </c>
      <c r="D41" s="116">
        <v>3.86</v>
      </c>
      <c r="E41" s="116">
        <v>105.89</v>
      </c>
      <c r="F41" s="116">
        <v>10.61</v>
      </c>
      <c r="G41" s="116">
        <v>0</v>
      </c>
      <c r="H41" s="116">
        <v>0</v>
      </c>
      <c r="I41" s="116">
        <v>0</v>
      </c>
      <c r="J41" s="116">
        <v>-2.2999999999999998</v>
      </c>
      <c r="K41" s="116">
        <v>0</v>
      </c>
      <c r="L41" s="116">
        <v>0</v>
      </c>
      <c r="M41" s="116">
        <v>-4</v>
      </c>
      <c r="N41" s="116">
        <v>-3</v>
      </c>
      <c r="O41" s="116">
        <v>0</v>
      </c>
      <c r="P41" s="116">
        <v>-15</v>
      </c>
      <c r="Q41" s="116">
        <v>0</v>
      </c>
      <c r="R41" s="116">
        <v>-6</v>
      </c>
      <c r="S41" s="116">
        <v>0</v>
      </c>
      <c r="T41" s="116">
        <v>0</v>
      </c>
      <c r="U41" s="116">
        <v>-2</v>
      </c>
      <c r="V41" s="116">
        <v>-20</v>
      </c>
      <c r="W41" s="116">
        <v>8.68</v>
      </c>
      <c r="X41" s="116">
        <v>96.44</v>
      </c>
      <c r="Y41" s="116">
        <v>0</v>
      </c>
      <c r="Z41" s="116">
        <v>0</v>
      </c>
      <c r="AA41" s="126">
        <v>0</v>
      </c>
    </row>
    <row r="42" spans="1:27">
      <c r="A42" s="116" t="s">
        <v>177</v>
      </c>
      <c r="B42" s="116">
        <v>-1.5</v>
      </c>
      <c r="C42" s="116">
        <v>-6</v>
      </c>
      <c r="D42" s="116">
        <v>3.86</v>
      </c>
      <c r="E42" s="116">
        <v>277.72000000000003</v>
      </c>
      <c r="F42" s="116">
        <v>10.61</v>
      </c>
      <c r="G42" s="116">
        <v>0</v>
      </c>
      <c r="H42" s="116">
        <v>0</v>
      </c>
      <c r="I42" s="116">
        <v>0</v>
      </c>
      <c r="J42" s="116">
        <v>-2.2999999999999998</v>
      </c>
      <c r="K42" s="116">
        <v>0</v>
      </c>
      <c r="L42" s="116">
        <v>0</v>
      </c>
      <c r="M42" s="116">
        <v>-4.3</v>
      </c>
      <c r="N42" s="116">
        <v>-3</v>
      </c>
      <c r="O42" s="116">
        <v>0</v>
      </c>
      <c r="P42" s="116">
        <v>-15</v>
      </c>
      <c r="Q42" s="116">
        <v>0</v>
      </c>
      <c r="R42" s="116">
        <v>-6</v>
      </c>
      <c r="S42" s="116">
        <v>0</v>
      </c>
      <c r="T42" s="116">
        <v>5.79</v>
      </c>
      <c r="U42" s="116">
        <v>-2</v>
      </c>
      <c r="V42" s="116">
        <v>-20</v>
      </c>
      <c r="W42" s="116">
        <v>8.68</v>
      </c>
      <c r="X42" s="116">
        <v>96.44</v>
      </c>
      <c r="Y42" s="116">
        <v>0</v>
      </c>
      <c r="Z42" s="116">
        <v>0</v>
      </c>
      <c r="AA42" s="126">
        <v>0</v>
      </c>
    </row>
    <row r="43" spans="1:27">
      <c r="A43" s="116" t="s">
        <v>178</v>
      </c>
      <c r="B43" s="116">
        <v>-1.5</v>
      </c>
      <c r="C43" s="116">
        <v>-5</v>
      </c>
      <c r="D43" s="116">
        <v>3.86</v>
      </c>
      <c r="E43" s="116">
        <v>289.18</v>
      </c>
      <c r="F43" s="116">
        <v>10.61</v>
      </c>
      <c r="G43" s="116">
        <v>0</v>
      </c>
      <c r="H43" s="116">
        <v>0</v>
      </c>
      <c r="I43" s="116">
        <v>0</v>
      </c>
      <c r="J43" s="116">
        <v>-2.2999999999999998</v>
      </c>
      <c r="K43" s="116">
        <v>-15</v>
      </c>
      <c r="L43" s="116">
        <v>0</v>
      </c>
      <c r="M43" s="116">
        <v>-4.5</v>
      </c>
      <c r="N43" s="116">
        <v>-3</v>
      </c>
      <c r="O43" s="116">
        <v>0</v>
      </c>
      <c r="P43" s="116">
        <v>-15</v>
      </c>
      <c r="Q43" s="116">
        <v>0</v>
      </c>
      <c r="R43" s="116">
        <v>-6</v>
      </c>
      <c r="S43" s="116">
        <v>0</v>
      </c>
      <c r="T43" s="116">
        <v>5.79</v>
      </c>
      <c r="U43" s="116">
        <v>-2</v>
      </c>
      <c r="V43" s="116">
        <v>-20</v>
      </c>
      <c r="W43" s="116">
        <v>8.68</v>
      </c>
      <c r="X43" s="116">
        <v>101.26</v>
      </c>
      <c r="Y43" s="116">
        <v>0</v>
      </c>
      <c r="Z43" s="116">
        <v>0</v>
      </c>
      <c r="AA43" s="126">
        <v>0</v>
      </c>
    </row>
    <row r="44" spans="1:27">
      <c r="A44" s="116" t="s">
        <v>179</v>
      </c>
      <c r="B44" s="116">
        <v>-1.5</v>
      </c>
      <c r="C44" s="116">
        <v>-5</v>
      </c>
      <c r="D44" s="116">
        <v>3.86</v>
      </c>
      <c r="E44" s="116">
        <v>289.08</v>
      </c>
      <c r="F44" s="116">
        <v>10.61</v>
      </c>
      <c r="G44" s="116">
        <v>0</v>
      </c>
      <c r="H44" s="116">
        <v>0</v>
      </c>
      <c r="I44" s="116">
        <v>0</v>
      </c>
      <c r="J44" s="116">
        <v>-2.2999999999999998</v>
      </c>
      <c r="K44" s="116">
        <v>0</v>
      </c>
      <c r="L44" s="116">
        <v>0</v>
      </c>
      <c r="M44" s="116">
        <v>-4.5999999999999996</v>
      </c>
      <c r="N44" s="116">
        <v>-3</v>
      </c>
      <c r="O44" s="116">
        <v>0</v>
      </c>
      <c r="P44" s="116">
        <v>-15</v>
      </c>
      <c r="Q44" s="116">
        <v>0</v>
      </c>
      <c r="R44" s="116">
        <v>-6</v>
      </c>
      <c r="S44" s="116">
        <v>0</v>
      </c>
      <c r="T44" s="116">
        <v>5.79</v>
      </c>
      <c r="U44" s="116">
        <v>-2</v>
      </c>
      <c r="V44" s="116">
        <v>-20</v>
      </c>
      <c r="W44" s="116">
        <v>8.68</v>
      </c>
      <c r="X44" s="116">
        <v>101.26</v>
      </c>
      <c r="Y44" s="116">
        <v>0</v>
      </c>
      <c r="Z44" s="116">
        <v>0</v>
      </c>
      <c r="AA44" s="126">
        <v>0</v>
      </c>
    </row>
    <row r="45" spans="1:27">
      <c r="A45" s="116" t="s">
        <v>180</v>
      </c>
      <c r="B45" s="116">
        <v>-1.5</v>
      </c>
      <c r="C45" s="116">
        <v>-5</v>
      </c>
      <c r="D45" s="116">
        <v>3.86</v>
      </c>
      <c r="E45" s="116">
        <v>45.79</v>
      </c>
      <c r="F45" s="116">
        <v>10.61</v>
      </c>
      <c r="G45" s="116">
        <v>0</v>
      </c>
      <c r="H45" s="116">
        <v>0</v>
      </c>
      <c r="I45" s="116">
        <v>0</v>
      </c>
      <c r="J45" s="116">
        <v>-2.2999999999999998</v>
      </c>
      <c r="K45" s="116">
        <v>0</v>
      </c>
      <c r="L45" s="116">
        <v>0</v>
      </c>
      <c r="M45" s="116">
        <v>-4.7</v>
      </c>
      <c r="N45" s="116">
        <v>-3</v>
      </c>
      <c r="O45" s="116">
        <v>0</v>
      </c>
      <c r="P45" s="116">
        <v>-15</v>
      </c>
      <c r="Q45" s="116">
        <v>0</v>
      </c>
      <c r="R45" s="116">
        <v>-8</v>
      </c>
      <c r="S45" s="116">
        <v>0</v>
      </c>
      <c r="T45" s="116">
        <v>5.79</v>
      </c>
      <c r="U45" s="116">
        <v>-2</v>
      </c>
      <c r="V45" s="116">
        <v>-20</v>
      </c>
      <c r="W45" s="116">
        <v>8.68</v>
      </c>
      <c r="X45" s="116">
        <v>101.25</v>
      </c>
      <c r="Y45" s="116">
        <v>0</v>
      </c>
      <c r="Z45" s="116">
        <v>0</v>
      </c>
      <c r="AA45" s="126">
        <v>0</v>
      </c>
    </row>
    <row r="46" spans="1:27">
      <c r="A46" s="116" t="s">
        <v>181</v>
      </c>
      <c r="B46" s="116">
        <v>-1.5</v>
      </c>
      <c r="C46" s="116">
        <v>-5</v>
      </c>
      <c r="D46" s="116">
        <v>3.86</v>
      </c>
      <c r="E46" s="116">
        <v>64.61</v>
      </c>
      <c r="F46" s="116">
        <v>10.61</v>
      </c>
      <c r="G46" s="116">
        <v>0</v>
      </c>
      <c r="H46" s="116">
        <v>-3</v>
      </c>
      <c r="I46" s="116">
        <v>0</v>
      </c>
      <c r="J46" s="116">
        <v>-2.2999999999999998</v>
      </c>
      <c r="K46" s="116">
        <v>0</v>
      </c>
      <c r="L46" s="116">
        <v>0</v>
      </c>
      <c r="M46" s="116">
        <v>-4.8</v>
      </c>
      <c r="N46" s="116">
        <v>-3</v>
      </c>
      <c r="O46" s="116">
        <v>0</v>
      </c>
      <c r="P46" s="116">
        <v>-15</v>
      </c>
      <c r="Q46" s="116">
        <v>0</v>
      </c>
      <c r="R46" s="116">
        <v>-8</v>
      </c>
      <c r="S46" s="116">
        <v>0</v>
      </c>
      <c r="T46" s="116">
        <v>0</v>
      </c>
      <c r="U46" s="116">
        <v>-2</v>
      </c>
      <c r="V46" s="116">
        <v>-20</v>
      </c>
      <c r="W46" s="116">
        <v>8.68</v>
      </c>
      <c r="X46" s="116">
        <v>101.26</v>
      </c>
      <c r="Y46" s="116">
        <v>0</v>
      </c>
      <c r="Z46" s="116">
        <v>0</v>
      </c>
      <c r="AA46" s="126">
        <v>0</v>
      </c>
    </row>
    <row r="47" spans="1:27">
      <c r="A47" s="116" t="s">
        <v>182</v>
      </c>
      <c r="B47" s="116">
        <v>-1.5</v>
      </c>
      <c r="C47" s="116">
        <v>-5</v>
      </c>
      <c r="D47" s="116">
        <v>3.86</v>
      </c>
      <c r="E47" s="116">
        <v>-390.04</v>
      </c>
      <c r="F47" s="116">
        <v>10.61</v>
      </c>
      <c r="G47" s="116">
        <v>0</v>
      </c>
      <c r="H47" s="116">
        <v>-3.2</v>
      </c>
      <c r="I47" s="116">
        <v>0</v>
      </c>
      <c r="J47" s="116">
        <v>-2.2999999999999998</v>
      </c>
      <c r="K47" s="116">
        <v>0</v>
      </c>
      <c r="L47" s="116">
        <v>0</v>
      </c>
      <c r="M47" s="116">
        <v>-4.9000000000000004</v>
      </c>
      <c r="N47" s="116">
        <v>0</v>
      </c>
      <c r="O47" s="116">
        <v>0</v>
      </c>
      <c r="P47" s="116">
        <v>-15</v>
      </c>
      <c r="Q47" s="116">
        <v>15.42</v>
      </c>
      <c r="R47" s="116">
        <v>-8</v>
      </c>
      <c r="S47" s="116">
        <v>1.93</v>
      </c>
      <c r="T47" s="116">
        <v>5.79</v>
      </c>
      <c r="U47" s="116">
        <v>-2</v>
      </c>
      <c r="V47" s="116">
        <v>-78</v>
      </c>
      <c r="W47" s="116">
        <v>8.68</v>
      </c>
      <c r="X47" s="116">
        <v>0</v>
      </c>
      <c r="Y47" s="116">
        <v>0</v>
      </c>
      <c r="Z47" s="116">
        <v>0</v>
      </c>
      <c r="AA47" s="126">
        <v>0</v>
      </c>
    </row>
    <row r="48" spans="1:27">
      <c r="A48" s="116" t="s">
        <v>183</v>
      </c>
      <c r="B48" s="116">
        <v>-1.5</v>
      </c>
      <c r="C48" s="116">
        <v>-5</v>
      </c>
      <c r="D48" s="116">
        <v>3.86</v>
      </c>
      <c r="E48" s="116">
        <v>-439.49</v>
      </c>
      <c r="F48" s="116">
        <v>10.61</v>
      </c>
      <c r="G48" s="116">
        <v>0</v>
      </c>
      <c r="H48" s="116">
        <v>-3.3</v>
      </c>
      <c r="I48" s="116">
        <v>0</v>
      </c>
      <c r="J48" s="116">
        <v>-2.2999999999999998</v>
      </c>
      <c r="K48" s="116">
        <v>0</v>
      </c>
      <c r="L48" s="116">
        <v>0</v>
      </c>
      <c r="M48" s="116">
        <v>-4.8</v>
      </c>
      <c r="N48" s="116">
        <v>0</v>
      </c>
      <c r="O48" s="116">
        <v>9.64</v>
      </c>
      <c r="P48" s="116">
        <v>-15</v>
      </c>
      <c r="Q48" s="116">
        <v>15.43</v>
      </c>
      <c r="R48" s="116">
        <v>-8</v>
      </c>
      <c r="S48" s="116">
        <v>1.93</v>
      </c>
      <c r="T48" s="116">
        <v>5.79</v>
      </c>
      <c r="U48" s="116">
        <v>-2</v>
      </c>
      <c r="V48" s="116">
        <v>-78</v>
      </c>
      <c r="W48" s="116">
        <v>8.68</v>
      </c>
      <c r="X48" s="116">
        <v>0</v>
      </c>
      <c r="Y48" s="116">
        <v>0</v>
      </c>
      <c r="Z48" s="116">
        <v>0</v>
      </c>
      <c r="AA48" s="126">
        <v>0</v>
      </c>
    </row>
    <row r="49" spans="1:27">
      <c r="A49" s="116" t="s">
        <v>184</v>
      </c>
      <c r="B49" s="116">
        <v>-1.5</v>
      </c>
      <c r="C49" s="116">
        <v>-5</v>
      </c>
      <c r="D49" s="116">
        <v>3.86</v>
      </c>
      <c r="E49" s="116">
        <v>-435.04</v>
      </c>
      <c r="F49" s="116">
        <v>10.61</v>
      </c>
      <c r="G49" s="116">
        <v>0</v>
      </c>
      <c r="H49" s="116">
        <v>-2.5</v>
      </c>
      <c r="I49" s="116">
        <v>0</v>
      </c>
      <c r="J49" s="116">
        <v>-2.2999999999999998</v>
      </c>
      <c r="K49" s="116">
        <v>0</v>
      </c>
      <c r="L49" s="116">
        <v>0</v>
      </c>
      <c r="M49" s="116">
        <v>-4.8</v>
      </c>
      <c r="N49" s="116">
        <v>-3</v>
      </c>
      <c r="O49" s="116">
        <v>9.64</v>
      </c>
      <c r="P49" s="116">
        <v>-8</v>
      </c>
      <c r="Q49" s="116">
        <v>15.43</v>
      </c>
      <c r="R49" s="116">
        <v>-8</v>
      </c>
      <c r="S49" s="116">
        <v>1.93</v>
      </c>
      <c r="T49" s="116">
        <v>5.79</v>
      </c>
      <c r="U49" s="116">
        <v>-2</v>
      </c>
      <c r="V49" s="116">
        <v>-85</v>
      </c>
      <c r="W49" s="116">
        <v>8.68</v>
      </c>
      <c r="X49" s="116">
        <v>115.72</v>
      </c>
      <c r="Y49" s="116">
        <v>0</v>
      </c>
      <c r="Z49" s="116">
        <v>0</v>
      </c>
      <c r="AA49" s="126">
        <v>0</v>
      </c>
    </row>
    <row r="50" spans="1:27">
      <c r="A50" s="116" t="s">
        <v>185</v>
      </c>
      <c r="B50" s="116">
        <v>-1.5</v>
      </c>
      <c r="C50" s="116">
        <v>-5</v>
      </c>
      <c r="D50" s="116">
        <v>3.86</v>
      </c>
      <c r="E50" s="116">
        <v>-388.27</v>
      </c>
      <c r="F50" s="116">
        <v>10.61</v>
      </c>
      <c r="G50" s="116">
        <v>0</v>
      </c>
      <c r="H50" s="116">
        <v>-2.5</v>
      </c>
      <c r="I50" s="116">
        <v>0</v>
      </c>
      <c r="J50" s="116">
        <v>-2.2999999999999998</v>
      </c>
      <c r="K50" s="116">
        <v>0</v>
      </c>
      <c r="L50" s="116">
        <v>0</v>
      </c>
      <c r="M50" s="116">
        <v>-4.8</v>
      </c>
      <c r="N50" s="116">
        <v>-3</v>
      </c>
      <c r="O50" s="116">
        <v>9.64</v>
      </c>
      <c r="P50" s="116">
        <v>-8</v>
      </c>
      <c r="Q50" s="116">
        <v>9.64</v>
      </c>
      <c r="R50" s="116">
        <v>-2</v>
      </c>
      <c r="S50" s="116">
        <v>1.93</v>
      </c>
      <c r="T50" s="116">
        <v>5.79</v>
      </c>
      <c r="U50" s="116">
        <v>-2</v>
      </c>
      <c r="V50" s="116">
        <v>-85</v>
      </c>
      <c r="W50" s="116">
        <v>8.68</v>
      </c>
      <c r="X50" s="116">
        <v>78.760000000000005</v>
      </c>
      <c r="Y50" s="116">
        <v>0</v>
      </c>
      <c r="Z50" s="116">
        <v>0</v>
      </c>
      <c r="AA50" s="126">
        <v>0</v>
      </c>
    </row>
    <row r="51" spans="1:27">
      <c r="A51" s="116" t="s">
        <v>186</v>
      </c>
      <c r="B51" s="116">
        <v>-1.5</v>
      </c>
      <c r="C51" s="116">
        <v>-5</v>
      </c>
      <c r="D51" s="116">
        <v>3.86</v>
      </c>
      <c r="E51" s="116">
        <v>-375.74</v>
      </c>
      <c r="F51" s="116">
        <v>10.61</v>
      </c>
      <c r="G51" s="116">
        <v>0</v>
      </c>
      <c r="H51" s="116">
        <v>-2.5</v>
      </c>
      <c r="I51" s="116">
        <v>0</v>
      </c>
      <c r="J51" s="116">
        <v>-2.2999999999999998</v>
      </c>
      <c r="K51" s="116">
        <v>0</v>
      </c>
      <c r="L51" s="116">
        <v>0</v>
      </c>
      <c r="M51" s="116">
        <v>-4.7</v>
      </c>
      <c r="N51" s="116">
        <v>-3</v>
      </c>
      <c r="O51" s="116">
        <v>9.64</v>
      </c>
      <c r="P51" s="116">
        <v>0</v>
      </c>
      <c r="Q51" s="116">
        <v>9.64</v>
      </c>
      <c r="R51" s="116">
        <v>-17</v>
      </c>
      <c r="S51" s="116">
        <v>1.93</v>
      </c>
      <c r="T51" s="116">
        <v>5.79</v>
      </c>
      <c r="U51" s="116">
        <v>-2</v>
      </c>
      <c r="V51" s="116">
        <v>-90</v>
      </c>
      <c r="W51" s="116">
        <v>8.68</v>
      </c>
      <c r="X51" s="116">
        <v>115.73</v>
      </c>
      <c r="Y51" s="116">
        <v>0</v>
      </c>
      <c r="Z51" s="116">
        <v>0</v>
      </c>
      <c r="AA51" s="126">
        <v>0</v>
      </c>
    </row>
    <row r="52" spans="1:27">
      <c r="A52" s="116" t="s">
        <v>187</v>
      </c>
      <c r="B52" s="116">
        <v>-1.5</v>
      </c>
      <c r="C52" s="116">
        <v>-5</v>
      </c>
      <c r="D52" s="116">
        <v>3.86</v>
      </c>
      <c r="E52" s="116">
        <v>-475.02</v>
      </c>
      <c r="F52" s="116">
        <v>10.61</v>
      </c>
      <c r="G52" s="116">
        <v>0</v>
      </c>
      <c r="H52" s="116">
        <v>-2.4</v>
      </c>
      <c r="I52" s="116">
        <v>0</v>
      </c>
      <c r="J52" s="116">
        <v>-2.2999999999999998</v>
      </c>
      <c r="K52" s="116">
        <v>0</v>
      </c>
      <c r="L52" s="116">
        <v>0</v>
      </c>
      <c r="M52" s="116">
        <v>-4.7</v>
      </c>
      <c r="N52" s="116">
        <v>-3</v>
      </c>
      <c r="O52" s="116">
        <v>9.64</v>
      </c>
      <c r="P52" s="116">
        <v>0</v>
      </c>
      <c r="Q52" s="116">
        <v>9.64</v>
      </c>
      <c r="R52" s="116">
        <v>-17</v>
      </c>
      <c r="S52" s="116">
        <v>1.93</v>
      </c>
      <c r="T52" s="116">
        <v>5.79</v>
      </c>
      <c r="U52" s="116">
        <v>-2</v>
      </c>
      <c r="V52" s="116">
        <v>-90</v>
      </c>
      <c r="W52" s="116">
        <v>8.68</v>
      </c>
      <c r="X52" s="116">
        <v>115.73</v>
      </c>
      <c r="Y52" s="116">
        <v>5.4</v>
      </c>
      <c r="Z52" s="116">
        <v>0</v>
      </c>
      <c r="AA52" s="126">
        <v>0</v>
      </c>
    </row>
    <row r="53" spans="1:27">
      <c r="A53" s="116" t="s">
        <v>188</v>
      </c>
      <c r="B53" s="116">
        <v>-1.5</v>
      </c>
      <c r="C53" s="116">
        <v>-5</v>
      </c>
      <c r="D53" s="116">
        <v>3.86</v>
      </c>
      <c r="E53" s="116">
        <v>-477.93</v>
      </c>
      <c r="F53" s="116">
        <v>10.61</v>
      </c>
      <c r="G53" s="116">
        <v>0</v>
      </c>
      <c r="H53" s="116">
        <v>-2.2999999999999998</v>
      </c>
      <c r="I53" s="116">
        <v>0</v>
      </c>
      <c r="J53" s="116">
        <v>-2.2999999999999998</v>
      </c>
      <c r="K53" s="116">
        <v>0</v>
      </c>
      <c r="L53" s="116">
        <v>0</v>
      </c>
      <c r="M53" s="116">
        <v>-4.9000000000000004</v>
      </c>
      <c r="N53" s="116">
        <v>-3</v>
      </c>
      <c r="O53" s="116">
        <v>9.64</v>
      </c>
      <c r="P53" s="116">
        <v>0</v>
      </c>
      <c r="Q53" s="116">
        <v>9.64</v>
      </c>
      <c r="R53" s="116">
        <v>-17</v>
      </c>
      <c r="S53" s="116">
        <v>1.93</v>
      </c>
      <c r="T53" s="116">
        <v>5.79</v>
      </c>
      <c r="U53" s="116">
        <v>-2</v>
      </c>
      <c r="V53" s="116">
        <v>-110</v>
      </c>
      <c r="W53" s="116">
        <v>8.68</v>
      </c>
      <c r="X53" s="116">
        <v>135.01</v>
      </c>
      <c r="Y53" s="116">
        <v>0</v>
      </c>
      <c r="Z53" s="116">
        <v>0</v>
      </c>
      <c r="AA53" s="126">
        <v>0</v>
      </c>
    </row>
    <row r="54" spans="1:27">
      <c r="A54" s="116" t="s">
        <v>189</v>
      </c>
      <c r="B54" s="116">
        <v>-1.5</v>
      </c>
      <c r="C54" s="116">
        <v>-5</v>
      </c>
      <c r="D54" s="116">
        <v>3.86</v>
      </c>
      <c r="E54" s="116">
        <v>-425.93</v>
      </c>
      <c r="F54" s="116">
        <v>10.61</v>
      </c>
      <c r="G54" s="116">
        <v>0</v>
      </c>
      <c r="H54" s="116">
        <v>-2.2000000000000002</v>
      </c>
      <c r="I54" s="116">
        <v>0</v>
      </c>
      <c r="J54" s="116">
        <v>-2.2999999999999998</v>
      </c>
      <c r="K54" s="116">
        <v>0</v>
      </c>
      <c r="L54" s="116">
        <v>0</v>
      </c>
      <c r="M54" s="116">
        <v>-5</v>
      </c>
      <c r="N54" s="116">
        <v>-3</v>
      </c>
      <c r="O54" s="116">
        <v>9.64</v>
      </c>
      <c r="P54" s="116">
        <v>0</v>
      </c>
      <c r="Q54" s="116">
        <v>9.64</v>
      </c>
      <c r="R54" s="116">
        <v>-17</v>
      </c>
      <c r="S54" s="116">
        <v>1.93</v>
      </c>
      <c r="T54" s="116">
        <v>5.79</v>
      </c>
      <c r="U54" s="116">
        <v>-2</v>
      </c>
      <c r="V54" s="116">
        <v>-110</v>
      </c>
      <c r="W54" s="116">
        <v>8.68</v>
      </c>
      <c r="X54" s="116">
        <v>135.01</v>
      </c>
      <c r="Y54" s="116">
        <v>0</v>
      </c>
      <c r="Z54" s="116">
        <v>0</v>
      </c>
      <c r="AA54" s="126">
        <v>0</v>
      </c>
    </row>
    <row r="55" spans="1:27">
      <c r="A55" s="116" t="s">
        <v>190</v>
      </c>
      <c r="B55" s="116">
        <v>-1.5</v>
      </c>
      <c r="C55" s="116">
        <v>-5</v>
      </c>
      <c r="D55" s="116">
        <v>3.86</v>
      </c>
      <c r="E55" s="116">
        <v>-500.05</v>
      </c>
      <c r="F55" s="116">
        <v>10.61</v>
      </c>
      <c r="G55" s="116">
        <v>0</v>
      </c>
      <c r="H55" s="116">
        <v>-2.2000000000000002</v>
      </c>
      <c r="I55" s="116">
        <v>0</v>
      </c>
      <c r="J55" s="116">
        <v>-2.2999999999999998</v>
      </c>
      <c r="K55" s="116">
        <v>0</v>
      </c>
      <c r="L55" s="116">
        <v>0</v>
      </c>
      <c r="M55" s="116">
        <v>-4.4000000000000004</v>
      </c>
      <c r="N55" s="116">
        <v>-3</v>
      </c>
      <c r="O55" s="116">
        <v>13.5</v>
      </c>
      <c r="P55" s="116">
        <v>0</v>
      </c>
      <c r="Q55" s="116">
        <v>9.64</v>
      </c>
      <c r="R55" s="116">
        <v>-17</v>
      </c>
      <c r="S55" s="116">
        <v>1.93</v>
      </c>
      <c r="T55" s="116">
        <v>5.79</v>
      </c>
      <c r="U55" s="116">
        <v>-2</v>
      </c>
      <c r="V55" s="116">
        <v>-115</v>
      </c>
      <c r="W55" s="116">
        <v>8.68</v>
      </c>
      <c r="X55" s="116">
        <v>144.66</v>
      </c>
      <c r="Y55" s="116">
        <v>10.61</v>
      </c>
      <c r="Z55" s="116">
        <v>246.88</v>
      </c>
      <c r="AA55" s="126">
        <v>0</v>
      </c>
    </row>
    <row r="56" spans="1:27">
      <c r="A56" s="116" t="s">
        <v>191</v>
      </c>
      <c r="B56" s="116">
        <v>-1.5</v>
      </c>
      <c r="C56" s="116">
        <v>-5</v>
      </c>
      <c r="D56" s="116">
        <v>3.86</v>
      </c>
      <c r="E56" s="116">
        <v>-506</v>
      </c>
      <c r="F56" s="116">
        <v>10.61</v>
      </c>
      <c r="G56" s="116">
        <v>0</v>
      </c>
      <c r="H56" s="116">
        <v>-2</v>
      </c>
      <c r="I56" s="116">
        <v>0</v>
      </c>
      <c r="J56" s="116">
        <v>-2.2999999999999998</v>
      </c>
      <c r="K56" s="116">
        <v>0</v>
      </c>
      <c r="L56" s="116">
        <v>0</v>
      </c>
      <c r="M56" s="116">
        <v>-4.0999999999999996</v>
      </c>
      <c r="N56" s="116">
        <v>-3</v>
      </c>
      <c r="O56" s="116">
        <v>9.64</v>
      </c>
      <c r="P56" s="116">
        <v>0</v>
      </c>
      <c r="Q56" s="116">
        <v>9.64</v>
      </c>
      <c r="R56" s="116">
        <v>-17</v>
      </c>
      <c r="S56" s="116">
        <v>1.93</v>
      </c>
      <c r="T56" s="116">
        <v>5.79</v>
      </c>
      <c r="U56" s="116">
        <v>-2</v>
      </c>
      <c r="V56" s="116">
        <v>-115</v>
      </c>
      <c r="W56" s="116">
        <v>8.68</v>
      </c>
      <c r="X56" s="116">
        <v>144.66</v>
      </c>
      <c r="Y56" s="116">
        <v>10.61</v>
      </c>
      <c r="Z56" s="116">
        <v>359.72</v>
      </c>
      <c r="AA56" s="126">
        <v>0</v>
      </c>
    </row>
    <row r="57" spans="1:27">
      <c r="A57" s="116" t="s">
        <v>192</v>
      </c>
      <c r="B57" s="116">
        <v>-1.5</v>
      </c>
      <c r="C57" s="116">
        <v>-5</v>
      </c>
      <c r="D57" s="116">
        <v>3.86</v>
      </c>
      <c r="E57" s="116">
        <v>-245.07</v>
      </c>
      <c r="F57" s="116">
        <v>10.61</v>
      </c>
      <c r="G57" s="116">
        <v>0</v>
      </c>
      <c r="H57" s="116">
        <v>-1.8</v>
      </c>
      <c r="I57" s="116">
        <v>0</v>
      </c>
      <c r="J57" s="116">
        <v>-2.2999999999999998</v>
      </c>
      <c r="K57" s="116">
        <v>0</v>
      </c>
      <c r="L57" s="116">
        <v>0</v>
      </c>
      <c r="M57" s="116">
        <v>-3.8</v>
      </c>
      <c r="N57" s="116">
        <v>-3</v>
      </c>
      <c r="O57" s="116">
        <v>11.57</v>
      </c>
      <c r="P57" s="116">
        <v>0</v>
      </c>
      <c r="Q57" s="116">
        <v>9.64</v>
      </c>
      <c r="R57" s="116">
        <v>-2</v>
      </c>
      <c r="S57" s="116">
        <v>1.93</v>
      </c>
      <c r="T57" s="116">
        <v>5.79</v>
      </c>
      <c r="U57" s="116">
        <v>-2</v>
      </c>
      <c r="V57" s="116">
        <v>-115</v>
      </c>
      <c r="W57" s="116">
        <v>8.68</v>
      </c>
      <c r="X57" s="116">
        <v>144.66</v>
      </c>
      <c r="Y57" s="116">
        <v>10.61</v>
      </c>
      <c r="Z57" s="116">
        <v>386.72</v>
      </c>
      <c r="AA57" s="126">
        <v>0</v>
      </c>
    </row>
    <row r="58" spans="1:27">
      <c r="A58" s="116" t="s">
        <v>193</v>
      </c>
      <c r="B58" s="116">
        <v>-1.5</v>
      </c>
      <c r="C58" s="116">
        <v>-5</v>
      </c>
      <c r="D58" s="116">
        <v>3.86</v>
      </c>
      <c r="E58" s="116">
        <v>-330.01</v>
      </c>
      <c r="F58" s="116">
        <v>10.61</v>
      </c>
      <c r="G58" s="116">
        <v>0</v>
      </c>
      <c r="H58" s="116">
        <v>-1.6</v>
      </c>
      <c r="I58" s="116">
        <v>0</v>
      </c>
      <c r="J58" s="116">
        <v>-2.2999999999999998</v>
      </c>
      <c r="K58" s="116">
        <v>0</v>
      </c>
      <c r="L58" s="116">
        <v>0</v>
      </c>
      <c r="M58" s="116">
        <v>-3.2</v>
      </c>
      <c r="N58" s="116">
        <v>-3</v>
      </c>
      <c r="O58" s="116">
        <v>11.57</v>
      </c>
      <c r="P58" s="116">
        <v>0</v>
      </c>
      <c r="Q58" s="116">
        <v>9.64</v>
      </c>
      <c r="R58" s="116">
        <v>-2</v>
      </c>
      <c r="S58" s="116">
        <v>1.93</v>
      </c>
      <c r="T58" s="116">
        <v>5.79</v>
      </c>
      <c r="U58" s="116">
        <v>-2</v>
      </c>
      <c r="V58" s="116">
        <v>-115</v>
      </c>
      <c r="W58" s="116">
        <v>8.68</v>
      </c>
      <c r="X58" s="116">
        <v>144.66</v>
      </c>
      <c r="Y58" s="116">
        <v>0</v>
      </c>
      <c r="Z58" s="116">
        <v>386.72</v>
      </c>
      <c r="AA58" s="126">
        <v>0</v>
      </c>
    </row>
    <row r="59" spans="1:27">
      <c r="A59" s="116" t="s">
        <v>194</v>
      </c>
      <c r="B59" s="116">
        <v>-1.5</v>
      </c>
      <c r="C59" s="116">
        <v>-5</v>
      </c>
      <c r="D59" s="116">
        <v>3.86</v>
      </c>
      <c r="E59" s="116">
        <v>0</v>
      </c>
      <c r="F59" s="116">
        <v>10.61</v>
      </c>
      <c r="G59" s="116">
        <v>0</v>
      </c>
      <c r="H59" s="116">
        <v>-1.2</v>
      </c>
      <c r="I59" s="116">
        <v>0</v>
      </c>
      <c r="J59" s="116">
        <v>-2.2999999999999998</v>
      </c>
      <c r="K59" s="116">
        <v>0</v>
      </c>
      <c r="L59" s="116">
        <v>0</v>
      </c>
      <c r="M59" s="116">
        <v>-2.7</v>
      </c>
      <c r="N59" s="116">
        <v>-3</v>
      </c>
      <c r="O59" s="116">
        <v>0</v>
      </c>
      <c r="P59" s="116">
        <v>0</v>
      </c>
      <c r="Q59" s="116">
        <v>0</v>
      </c>
      <c r="R59" s="116">
        <v>-2</v>
      </c>
      <c r="S59" s="116">
        <v>0</v>
      </c>
      <c r="T59" s="116">
        <v>0</v>
      </c>
      <c r="U59" s="116">
        <v>-2</v>
      </c>
      <c r="V59" s="116">
        <v>-30</v>
      </c>
      <c r="W59" s="116">
        <v>8.68</v>
      </c>
      <c r="X59" s="116">
        <v>38.58</v>
      </c>
      <c r="Y59" s="116">
        <v>0</v>
      </c>
      <c r="Z59" s="116">
        <v>168.76</v>
      </c>
      <c r="AA59" s="126">
        <v>0</v>
      </c>
    </row>
    <row r="60" spans="1:27">
      <c r="A60" s="116" t="s">
        <v>195</v>
      </c>
      <c r="B60" s="116">
        <v>-1.5</v>
      </c>
      <c r="C60" s="116">
        <v>-20</v>
      </c>
      <c r="D60" s="116">
        <v>3.86</v>
      </c>
      <c r="E60" s="116">
        <v>48.2</v>
      </c>
      <c r="F60" s="116">
        <v>8.82</v>
      </c>
      <c r="G60" s="116">
        <v>0</v>
      </c>
      <c r="H60" s="116">
        <v>-1</v>
      </c>
      <c r="I60" s="116">
        <v>0</v>
      </c>
      <c r="J60" s="116">
        <v>-2.2999999999999998</v>
      </c>
      <c r="K60" s="116">
        <v>0</v>
      </c>
      <c r="L60" s="116">
        <v>0</v>
      </c>
      <c r="M60" s="116">
        <v>-2.7</v>
      </c>
      <c r="N60" s="116">
        <v>-3</v>
      </c>
      <c r="O60" s="116">
        <v>0</v>
      </c>
      <c r="P60" s="116">
        <v>0</v>
      </c>
      <c r="Q60" s="116">
        <v>0</v>
      </c>
      <c r="R60" s="116">
        <v>-2</v>
      </c>
      <c r="S60" s="116">
        <v>0</v>
      </c>
      <c r="T60" s="116">
        <v>0</v>
      </c>
      <c r="U60" s="116">
        <v>-2</v>
      </c>
      <c r="V60" s="116">
        <v>-30</v>
      </c>
      <c r="W60" s="116">
        <v>7.22</v>
      </c>
      <c r="X60" s="116">
        <v>38.58</v>
      </c>
      <c r="Y60" s="116">
        <v>0</v>
      </c>
      <c r="Z60" s="116">
        <v>148.52000000000001</v>
      </c>
      <c r="AA60" s="126">
        <v>0</v>
      </c>
    </row>
    <row r="61" spans="1:27">
      <c r="A61" s="116" t="s">
        <v>196</v>
      </c>
      <c r="B61" s="116">
        <v>-1.5</v>
      </c>
      <c r="C61" s="116">
        <v>-20</v>
      </c>
      <c r="D61" s="116">
        <v>3.86</v>
      </c>
      <c r="E61" s="116">
        <v>65.680000000000007</v>
      </c>
      <c r="F61" s="116">
        <v>0</v>
      </c>
      <c r="G61" s="116">
        <v>0</v>
      </c>
      <c r="H61" s="116">
        <v>-0.8</v>
      </c>
      <c r="I61" s="116">
        <v>0</v>
      </c>
      <c r="J61" s="116">
        <v>-2.2999999999999998</v>
      </c>
      <c r="K61" s="116">
        <v>0</v>
      </c>
      <c r="L61" s="116">
        <v>0</v>
      </c>
      <c r="M61" s="116">
        <v>-2.7</v>
      </c>
      <c r="N61" s="116">
        <v>-4</v>
      </c>
      <c r="O61" s="116">
        <v>0</v>
      </c>
      <c r="P61" s="116">
        <v>0</v>
      </c>
      <c r="Q61" s="116">
        <v>0</v>
      </c>
      <c r="R61" s="116">
        <v>-2</v>
      </c>
      <c r="S61" s="116">
        <v>0</v>
      </c>
      <c r="T61" s="116">
        <v>0</v>
      </c>
      <c r="U61" s="116">
        <v>-2</v>
      </c>
      <c r="V61" s="116">
        <v>-50</v>
      </c>
      <c r="W61" s="116">
        <v>0</v>
      </c>
      <c r="X61" s="116">
        <v>38.58</v>
      </c>
      <c r="Y61" s="116">
        <v>0</v>
      </c>
      <c r="Z61" s="116">
        <v>120.54</v>
      </c>
      <c r="AA61" s="126">
        <v>0</v>
      </c>
    </row>
    <row r="62" spans="1:27">
      <c r="A62" s="116" t="s">
        <v>197</v>
      </c>
      <c r="B62" s="116">
        <v>-1.5</v>
      </c>
      <c r="C62" s="116">
        <v>-20</v>
      </c>
      <c r="D62" s="116">
        <v>3.86</v>
      </c>
      <c r="E62" s="116">
        <v>110.1</v>
      </c>
      <c r="F62" s="116">
        <v>0</v>
      </c>
      <c r="G62" s="116">
        <v>0</v>
      </c>
      <c r="H62" s="116">
        <v>-0.6</v>
      </c>
      <c r="I62" s="116">
        <v>0</v>
      </c>
      <c r="J62" s="116">
        <v>-2.2999999999999998</v>
      </c>
      <c r="K62" s="116">
        <v>-15</v>
      </c>
      <c r="L62" s="116">
        <v>0</v>
      </c>
      <c r="M62" s="116">
        <v>-2.7</v>
      </c>
      <c r="N62" s="116">
        <v>-4</v>
      </c>
      <c r="O62" s="116">
        <v>0</v>
      </c>
      <c r="P62" s="116">
        <v>0</v>
      </c>
      <c r="Q62" s="116">
        <v>0</v>
      </c>
      <c r="R62" s="116">
        <v>-2</v>
      </c>
      <c r="S62" s="116">
        <v>0</v>
      </c>
      <c r="T62" s="116">
        <v>0</v>
      </c>
      <c r="U62" s="116">
        <v>-2</v>
      </c>
      <c r="V62" s="116">
        <v>-50</v>
      </c>
      <c r="W62" s="116">
        <v>0</v>
      </c>
      <c r="X62" s="116">
        <v>38.58</v>
      </c>
      <c r="Y62" s="116">
        <v>0</v>
      </c>
      <c r="Z62" s="116">
        <v>86.8</v>
      </c>
      <c r="AA62" s="126">
        <v>0</v>
      </c>
    </row>
    <row r="63" spans="1:27">
      <c r="A63" s="116" t="s">
        <v>198</v>
      </c>
      <c r="B63" s="116">
        <v>-1.5</v>
      </c>
      <c r="C63" s="116">
        <v>-20</v>
      </c>
      <c r="D63" s="116">
        <v>3.86</v>
      </c>
      <c r="E63" s="116">
        <v>-389.78</v>
      </c>
      <c r="F63" s="116">
        <v>0</v>
      </c>
      <c r="G63" s="116">
        <v>0</v>
      </c>
      <c r="H63" s="116">
        <v>-0.4</v>
      </c>
      <c r="I63" s="116">
        <v>0</v>
      </c>
      <c r="J63" s="116">
        <v>-2.2999999999999998</v>
      </c>
      <c r="K63" s="116">
        <v>0</v>
      </c>
      <c r="L63" s="116">
        <v>0</v>
      </c>
      <c r="M63" s="116">
        <v>-2.4</v>
      </c>
      <c r="N63" s="116">
        <v>-4</v>
      </c>
      <c r="O63" s="116">
        <v>0</v>
      </c>
      <c r="P63" s="116">
        <v>0</v>
      </c>
      <c r="Q63" s="116">
        <v>0</v>
      </c>
      <c r="R63" s="116">
        <v>-2</v>
      </c>
      <c r="S63" s="116">
        <v>0</v>
      </c>
      <c r="T63" s="116">
        <v>0</v>
      </c>
      <c r="U63" s="116">
        <v>-2</v>
      </c>
      <c r="V63" s="116">
        <v>-42</v>
      </c>
      <c r="W63" s="116">
        <v>0</v>
      </c>
      <c r="X63" s="116">
        <v>38.57</v>
      </c>
      <c r="Y63" s="116">
        <v>0</v>
      </c>
      <c r="Z63" s="116">
        <v>0</v>
      </c>
      <c r="AA63" s="126">
        <v>0</v>
      </c>
    </row>
    <row r="64" spans="1:27">
      <c r="A64" s="116" t="s">
        <v>199</v>
      </c>
      <c r="B64" s="116">
        <v>-1.5</v>
      </c>
      <c r="C64" s="116">
        <v>-14</v>
      </c>
      <c r="D64" s="116">
        <v>3.86</v>
      </c>
      <c r="E64" s="116">
        <v>-388.32</v>
      </c>
      <c r="F64" s="116">
        <v>0</v>
      </c>
      <c r="G64" s="116">
        <v>0</v>
      </c>
      <c r="H64" s="116">
        <v>-0.3</v>
      </c>
      <c r="I64" s="116">
        <v>0</v>
      </c>
      <c r="J64" s="116">
        <v>-2.2999999999999998</v>
      </c>
      <c r="K64" s="116">
        <v>0</v>
      </c>
      <c r="L64" s="116">
        <v>0</v>
      </c>
      <c r="M64" s="116">
        <v>-2.1</v>
      </c>
      <c r="N64" s="116">
        <v>-4</v>
      </c>
      <c r="O64" s="116">
        <v>0</v>
      </c>
      <c r="P64" s="116">
        <v>0</v>
      </c>
      <c r="Q64" s="116">
        <v>0</v>
      </c>
      <c r="R64" s="116">
        <v>-2</v>
      </c>
      <c r="S64" s="116">
        <v>0</v>
      </c>
      <c r="T64" s="116">
        <v>0</v>
      </c>
      <c r="U64" s="116">
        <v>-2</v>
      </c>
      <c r="V64" s="116">
        <v>-42</v>
      </c>
      <c r="W64" s="116">
        <v>0</v>
      </c>
      <c r="X64" s="116">
        <v>38.57</v>
      </c>
      <c r="Y64" s="116">
        <v>0</v>
      </c>
      <c r="Z64" s="116">
        <v>0</v>
      </c>
      <c r="AA64" s="126">
        <v>0</v>
      </c>
    </row>
    <row r="65" spans="1:27">
      <c r="A65" s="116" t="s">
        <v>200</v>
      </c>
      <c r="B65" s="116">
        <v>-1.5</v>
      </c>
      <c r="C65" s="116">
        <v>-16</v>
      </c>
      <c r="D65" s="116">
        <v>0</v>
      </c>
      <c r="E65" s="116">
        <v>-358.42</v>
      </c>
      <c r="F65" s="116">
        <v>0</v>
      </c>
      <c r="G65" s="116">
        <v>0</v>
      </c>
      <c r="H65" s="116">
        <v>-0.2</v>
      </c>
      <c r="I65" s="116">
        <v>0</v>
      </c>
      <c r="J65" s="116">
        <v>-2.2999999999999998</v>
      </c>
      <c r="K65" s="116">
        <v>0</v>
      </c>
      <c r="L65" s="116">
        <v>-1.5</v>
      </c>
      <c r="M65" s="116">
        <v>-1.8</v>
      </c>
      <c r="N65" s="116">
        <v>-4</v>
      </c>
      <c r="O65" s="116">
        <v>0</v>
      </c>
      <c r="P65" s="116">
        <v>0</v>
      </c>
      <c r="Q65" s="116">
        <v>0</v>
      </c>
      <c r="R65" s="116">
        <v>-2</v>
      </c>
      <c r="S65" s="116">
        <v>0</v>
      </c>
      <c r="T65" s="116">
        <v>0</v>
      </c>
      <c r="U65" s="116">
        <v>-2</v>
      </c>
      <c r="V65" s="116">
        <v>-34</v>
      </c>
      <c r="W65" s="116">
        <v>0</v>
      </c>
      <c r="X65" s="116">
        <v>38.58</v>
      </c>
      <c r="Y65" s="116">
        <v>0</v>
      </c>
      <c r="Z65" s="116">
        <v>0</v>
      </c>
      <c r="AA65" s="126">
        <v>0</v>
      </c>
    </row>
    <row r="66" spans="1:27">
      <c r="A66" s="116" t="s">
        <v>201</v>
      </c>
      <c r="B66" s="116">
        <v>-1.5</v>
      </c>
      <c r="C66" s="116">
        <v>-13</v>
      </c>
      <c r="D66" s="116">
        <v>0</v>
      </c>
      <c r="E66" s="116">
        <v>-360.01</v>
      </c>
      <c r="F66" s="116">
        <v>0</v>
      </c>
      <c r="G66" s="116">
        <v>0</v>
      </c>
      <c r="H66" s="116">
        <v>-0.2</v>
      </c>
      <c r="I66" s="116">
        <v>0</v>
      </c>
      <c r="J66" s="116">
        <v>-2.2999999999999998</v>
      </c>
      <c r="K66" s="116">
        <v>0</v>
      </c>
      <c r="L66" s="116">
        <v>-1.5</v>
      </c>
      <c r="M66" s="116">
        <v>-1.5</v>
      </c>
      <c r="N66" s="116">
        <v>-4</v>
      </c>
      <c r="O66" s="116">
        <v>0</v>
      </c>
      <c r="P66" s="116">
        <v>0</v>
      </c>
      <c r="Q66" s="116">
        <v>0</v>
      </c>
      <c r="R66" s="116">
        <v>-2</v>
      </c>
      <c r="S66" s="116">
        <v>0</v>
      </c>
      <c r="T66" s="116">
        <v>0</v>
      </c>
      <c r="U66" s="116">
        <v>-2</v>
      </c>
      <c r="V66" s="116">
        <v>-34</v>
      </c>
      <c r="W66" s="116">
        <v>0</v>
      </c>
      <c r="X66" s="116">
        <v>38.58</v>
      </c>
      <c r="Y66" s="116">
        <v>0</v>
      </c>
      <c r="Z66" s="116">
        <v>0</v>
      </c>
      <c r="AA66" s="126">
        <v>0</v>
      </c>
    </row>
    <row r="67" spans="1:27">
      <c r="A67" s="116" t="s">
        <v>202</v>
      </c>
      <c r="B67" s="116">
        <v>-1.5</v>
      </c>
      <c r="C67" s="116">
        <v>-12</v>
      </c>
      <c r="D67" s="116">
        <v>0</v>
      </c>
      <c r="E67" s="116">
        <v>-175.05</v>
      </c>
      <c r="F67" s="116">
        <v>0</v>
      </c>
      <c r="G67" s="116">
        <v>0</v>
      </c>
      <c r="H67" s="116">
        <v>0</v>
      </c>
      <c r="I67" s="116">
        <v>0</v>
      </c>
      <c r="J67" s="116">
        <v>-2.2999999999999998</v>
      </c>
      <c r="K67" s="116">
        <v>0</v>
      </c>
      <c r="L67" s="116">
        <v>-1.5</v>
      </c>
      <c r="M67" s="116">
        <v>-1.4</v>
      </c>
      <c r="N67" s="116">
        <v>-4</v>
      </c>
      <c r="O67" s="116">
        <v>0</v>
      </c>
      <c r="P67" s="116">
        <v>0</v>
      </c>
      <c r="Q67" s="116">
        <v>0</v>
      </c>
      <c r="R67" s="116">
        <v>-3</v>
      </c>
      <c r="S67" s="116">
        <v>0</v>
      </c>
      <c r="T67" s="116">
        <v>0</v>
      </c>
      <c r="U67" s="116">
        <v>-2</v>
      </c>
      <c r="V67" s="116">
        <v>-30</v>
      </c>
      <c r="W67" s="116">
        <v>0</v>
      </c>
      <c r="X67" s="116">
        <v>0</v>
      </c>
      <c r="Y67" s="116">
        <v>0</v>
      </c>
      <c r="Z67" s="116">
        <v>0</v>
      </c>
      <c r="AA67" s="126">
        <v>-10</v>
      </c>
    </row>
    <row r="68" spans="1:27">
      <c r="A68" s="116" t="s">
        <v>203</v>
      </c>
      <c r="B68" s="116">
        <v>-1.5</v>
      </c>
      <c r="C68" s="116">
        <v>-13</v>
      </c>
      <c r="D68" s="116">
        <v>0</v>
      </c>
      <c r="E68" s="116">
        <v>-117.3</v>
      </c>
      <c r="F68" s="116">
        <v>0</v>
      </c>
      <c r="G68" s="116">
        <v>0</v>
      </c>
      <c r="H68" s="116">
        <v>0</v>
      </c>
      <c r="I68" s="116">
        <v>0</v>
      </c>
      <c r="J68" s="116">
        <v>-2.2999999999999998</v>
      </c>
      <c r="K68" s="116">
        <v>0</v>
      </c>
      <c r="L68" s="116">
        <v>-1.5</v>
      </c>
      <c r="M68" s="116">
        <v>-1.2</v>
      </c>
      <c r="N68" s="116">
        <v>-4</v>
      </c>
      <c r="O68" s="116">
        <v>0</v>
      </c>
      <c r="P68" s="116">
        <v>0</v>
      </c>
      <c r="Q68" s="116">
        <v>0</v>
      </c>
      <c r="R68" s="116">
        <v>-3</v>
      </c>
      <c r="S68" s="116">
        <v>0</v>
      </c>
      <c r="T68" s="116">
        <v>0</v>
      </c>
      <c r="U68" s="116">
        <v>-2</v>
      </c>
      <c r="V68" s="116">
        <v>-30</v>
      </c>
      <c r="W68" s="116">
        <v>0</v>
      </c>
      <c r="X68" s="116">
        <v>0</v>
      </c>
      <c r="Y68" s="116">
        <v>0</v>
      </c>
      <c r="Z68" s="116">
        <v>0</v>
      </c>
      <c r="AA68" s="126">
        <v>-10</v>
      </c>
    </row>
    <row r="69" spans="1:27">
      <c r="A69" s="116" t="s">
        <v>204</v>
      </c>
      <c r="B69" s="116">
        <v>-1.5</v>
      </c>
      <c r="C69" s="116">
        <v>-13</v>
      </c>
      <c r="D69" s="116">
        <v>0</v>
      </c>
      <c r="E69" s="116">
        <v>-76.58</v>
      </c>
      <c r="F69" s="116">
        <v>0</v>
      </c>
      <c r="G69" s="116">
        <v>-50</v>
      </c>
      <c r="H69" s="116">
        <v>0</v>
      </c>
      <c r="I69" s="116">
        <v>0</v>
      </c>
      <c r="J69" s="116">
        <v>-2.2999999999999998</v>
      </c>
      <c r="K69" s="116">
        <v>0</v>
      </c>
      <c r="L69" s="116">
        <v>-1.5</v>
      </c>
      <c r="M69" s="116">
        <v>-1</v>
      </c>
      <c r="N69" s="116">
        <v>-4</v>
      </c>
      <c r="O69" s="116">
        <v>0</v>
      </c>
      <c r="P69" s="116">
        <v>0</v>
      </c>
      <c r="Q69" s="116">
        <v>0</v>
      </c>
      <c r="R69" s="116">
        <v>-3</v>
      </c>
      <c r="S69" s="116">
        <v>0</v>
      </c>
      <c r="T69" s="116">
        <v>0</v>
      </c>
      <c r="U69" s="116">
        <v>-2</v>
      </c>
      <c r="V69" s="116">
        <v>-30</v>
      </c>
      <c r="W69" s="116">
        <v>0</v>
      </c>
      <c r="X69" s="116">
        <v>0</v>
      </c>
      <c r="Y69" s="116">
        <v>0</v>
      </c>
      <c r="Z69" s="116">
        <v>0</v>
      </c>
      <c r="AA69" s="126">
        <v>-10</v>
      </c>
    </row>
    <row r="70" spans="1:27">
      <c r="A70" s="116" t="s">
        <v>205</v>
      </c>
      <c r="B70" s="116">
        <v>-1.5</v>
      </c>
      <c r="C70" s="116">
        <v>-13</v>
      </c>
      <c r="D70" s="116">
        <v>0</v>
      </c>
      <c r="E70" s="116">
        <v>0</v>
      </c>
      <c r="F70" s="116">
        <v>0</v>
      </c>
      <c r="G70" s="116">
        <v>-50</v>
      </c>
      <c r="H70" s="116">
        <v>0</v>
      </c>
      <c r="I70" s="116">
        <v>0</v>
      </c>
      <c r="J70" s="116">
        <v>-2.2999999999999998</v>
      </c>
      <c r="K70" s="116">
        <v>0</v>
      </c>
      <c r="L70" s="116">
        <v>-1.5</v>
      </c>
      <c r="M70" s="116">
        <v>-0.6</v>
      </c>
      <c r="N70" s="116">
        <v>-4</v>
      </c>
      <c r="O70" s="116">
        <v>0</v>
      </c>
      <c r="P70" s="116">
        <v>0</v>
      </c>
      <c r="Q70" s="116">
        <v>0</v>
      </c>
      <c r="R70" s="116">
        <v>-3</v>
      </c>
      <c r="S70" s="116">
        <v>0</v>
      </c>
      <c r="T70" s="116">
        <v>0</v>
      </c>
      <c r="U70" s="116">
        <v>-2</v>
      </c>
      <c r="V70" s="116">
        <v>-30</v>
      </c>
      <c r="W70" s="116">
        <v>0</v>
      </c>
      <c r="X70" s="116">
        <v>0</v>
      </c>
      <c r="Y70" s="116">
        <v>0</v>
      </c>
      <c r="Z70" s="116">
        <v>59.14</v>
      </c>
      <c r="AA70" s="126">
        <v>-10</v>
      </c>
    </row>
    <row r="71" spans="1:27">
      <c r="A71" s="116" t="s">
        <v>206</v>
      </c>
      <c r="B71" s="116">
        <v>-1.5</v>
      </c>
      <c r="C71" s="116">
        <v>-13</v>
      </c>
      <c r="D71" s="116">
        <v>0</v>
      </c>
      <c r="E71" s="116">
        <v>-150</v>
      </c>
      <c r="F71" s="116">
        <v>0</v>
      </c>
      <c r="G71" s="116">
        <v>-50</v>
      </c>
      <c r="H71" s="116">
        <v>0</v>
      </c>
      <c r="I71" s="116">
        <v>0</v>
      </c>
      <c r="J71" s="116">
        <v>-2.2999999999999998</v>
      </c>
      <c r="K71" s="116">
        <v>0</v>
      </c>
      <c r="L71" s="116">
        <v>-1.5</v>
      </c>
      <c r="M71" s="116">
        <v>-0.3</v>
      </c>
      <c r="N71" s="116">
        <v>-4</v>
      </c>
      <c r="O71" s="116">
        <v>0</v>
      </c>
      <c r="P71" s="116">
        <v>0</v>
      </c>
      <c r="Q71" s="116">
        <v>0</v>
      </c>
      <c r="R71" s="116">
        <v>-3</v>
      </c>
      <c r="S71" s="116">
        <v>0</v>
      </c>
      <c r="T71" s="116">
        <v>0</v>
      </c>
      <c r="U71" s="116">
        <v>-2</v>
      </c>
      <c r="V71" s="116">
        <v>0</v>
      </c>
      <c r="W71" s="116">
        <v>0</v>
      </c>
      <c r="X71" s="116">
        <v>0</v>
      </c>
      <c r="Y71" s="116">
        <v>0</v>
      </c>
      <c r="Z71" s="116">
        <v>174.83</v>
      </c>
      <c r="AA71" s="126">
        <v>-10</v>
      </c>
    </row>
    <row r="72" spans="1:27">
      <c r="A72" s="116" t="s">
        <v>207</v>
      </c>
      <c r="B72" s="116">
        <v>-1.5</v>
      </c>
      <c r="C72" s="116">
        <v>-13</v>
      </c>
      <c r="D72" s="116">
        <v>0</v>
      </c>
      <c r="E72" s="116">
        <v>-100</v>
      </c>
      <c r="F72" s="116">
        <v>0</v>
      </c>
      <c r="G72" s="116">
        <v>-50</v>
      </c>
      <c r="H72" s="116">
        <v>0</v>
      </c>
      <c r="I72" s="116">
        <v>0</v>
      </c>
      <c r="J72" s="116">
        <v>-2.2999999999999998</v>
      </c>
      <c r="K72" s="116">
        <v>0</v>
      </c>
      <c r="L72" s="116">
        <v>-1.5</v>
      </c>
      <c r="M72" s="116">
        <v>-0.1</v>
      </c>
      <c r="N72" s="116">
        <v>-4</v>
      </c>
      <c r="O72" s="116">
        <v>0</v>
      </c>
      <c r="P72" s="116">
        <v>0</v>
      </c>
      <c r="Q72" s="116">
        <v>0</v>
      </c>
      <c r="R72" s="116">
        <v>-3</v>
      </c>
      <c r="S72" s="116">
        <v>0</v>
      </c>
      <c r="T72" s="116">
        <v>0</v>
      </c>
      <c r="U72" s="116">
        <v>-2</v>
      </c>
      <c r="V72" s="116">
        <v>0</v>
      </c>
      <c r="W72" s="116">
        <v>0</v>
      </c>
      <c r="X72" s="116">
        <v>0</v>
      </c>
      <c r="Y72" s="116">
        <v>0</v>
      </c>
      <c r="Z72" s="116">
        <v>179.73</v>
      </c>
      <c r="AA72" s="126">
        <v>-10</v>
      </c>
    </row>
    <row r="73" spans="1:27">
      <c r="A73" s="116" t="s">
        <v>208</v>
      </c>
      <c r="B73" s="116">
        <v>-1.5</v>
      </c>
      <c r="C73" s="116">
        <v>-13</v>
      </c>
      <c r="D73" s="116">
        <v>0</v>
      </c>
      <c r="E73" s="116">
        <v>88.15</v>
      </c>
      <c r="F73" s="116">
        <v>0</v>
      </c>
      <c r="G73" s="116">
        <v>-50</v>
      </c>
      <c r="H73" s="116">
        <v>0</v>
      </c>
      <c r="I73" s="116">
        <v>0</v>
      </c>
      <c r="J73" s="116">
        <v>-2.2999999999999998</v>
      </c>
      <c r="K73" s="116">
        <v>0</v>
      </c>
      <c r="L73" s="116">
        <v>-1.5</v>
      </c>
      <c r="M73" s="116">
        <v>0</v>
      </c>
      <c r="N73" s="116">
        <v>-4</v>
      </c>
      <c r="O73" s="116">
        <v>0</v>
      </c>
      <c r="P73" s="116">
        <v>0</v>
      </c>
      <c r="Q73" s="116">
        <v>0</v>
      </c>
      <c r="R73" s="116">
        <v>-3</v>
      </c>
      <c r="S73" s="116">
        <v>0</v>
      </c>
      <c r="T73" s="116">
        <v>0</v>
      </c>
      <c r="U73" s="116">
        <v>-2</v>
      </c>
      <c r="V73" s="116">
        <v>0</v>
      </c>
      <c r="W73" s="116">
        <v>0</v>
      </c>
      <c r="X73" s="116">
        <v>0</v>
      </c>
      <c r="Y73" s="116">
        <v>0</v>
      </c>
      <c r="Z73" s="116">
        <v>154.25</v>
      </c>
      <c r="AA73" s="126">
        <v>-10</v>
      </c>
    </row>
    <row r="74" spans="1:27">
      <c r="A74" s="116" t="s">
        <v>209</v>
      </c>
      <c r="B74" s="116">
        <v>-1.5</v>
      </c>
      <c r="C74" s="116">
        <v>-13</v>
      </c>
      <c r="D74" s="116">
        <v>0</v>
      </c>
      <c r="E74" s="116">
        <v>90.07</v>
      </c>
      <c r="F74" s="116">
        <v>0</v>
      </c>
      <c r="G74" s="116">
        <v>-50</v>
      </c>
      <c r="H74" s="116">
        <v>0</v>
      </c>
      <c r="I74" s="116">
        <v>0</v>
      </c>
      <c r="J74" s="116">
        <v>-2.2999999999999998</v>
      </c>
      <c r="K74" s="116">
        <v>0</v>
      </c>
      <c r="L74" s="116">
        <v>-1.5</v>
      </c>
      <c r="M74" s="116">
        <v>0</v>
      </c>
      <c r="N74" s="116">
        <v>-4</v>
      </c>
      <c r="O74" s="116">
        <v>0</v>
      </c>
      <c r="P74" s="116">
        <v>0</v>
      </c>
      <c r="Q74" s="116">
        <v>0</v>
      </c>
      <c r="R74" s="116">
        <v>-3</v>
      </c>
      <c r="S74" s="116">
        <v>0</v>
      </c>
      <c r="T74" s="116">
        <v>0</v>
      </c>
      <c r="U74" s="116">
        <v>-2</v>
      </c>
      <c r="V74" s="116">
        <v>0</v>
      </c>
      <c r="W74" s="116">
        <v>0</v>
      </c>
      <c r="X74" s="116">
        <v>0</v>
      </c>
      <c r="Y74" s="116">
        <v>0</v>
      </c>
      <c r="Z74" s="116">
        <v>216.18</v>
      </c>
      <c r="AA74" s="126">
        <v>-10</v>
      </c>
    </row>
    <row r="75" spans="1:27">
      <c r="A75" s="116" t="s">
        <v>210</v>
      </c>
      <c r="B75" s="116">
        <v>-1.5</v>
      </c>
      <c r="C75" s="116">
        <v>-13</v>
      </c>
      <c r="D75" s="116">
        <v>0</v>
      </c>
      <c r="E75" s="116">
        <v>0</v>
      </c>
      <c r="F75" s="116">
        <v>0</v>
      </c>
      <c r="G75" s="116">
        <v>-50</v>
      </c>
      <c r="H75" s="116">
        <v>0</v>
      </c>
      <c r="I75" s="116">
        <v>-3</v>
      </c>
      <c r="J75" s="116">
        <v>-2.2999999999999998</v>
      </c>
      <c r="K75" s="116">
        <v>0</v>
      </c>
      <c r="L75" s="116">
        <v>-1.5</v>
      </c>
      <c r="M75" s="116">
        <v>0</v>
      </c>
      <c r="N75" s="116">
        <v>0</v>
      </c>
      <c r="O75" s="116">
        <v>0</v>
      </c>
      <c r="P75" s="116">
        <v>0</v>
      </c>
      <c r="Q75" s="116">
        <v>0</v>
      </c>
      <c r="R75" s="116">
        <v>0</v>
      </c>
      <c r="S75" s="116">
        <v>0</v>
      </c>
      <c r="T75" s="116">
        <v>0</v>
      </c>
      <c r="U75" s="116">
        <v>-2</v>
      </c>
      <c r="V75" s="116">
        <v>-5</v>
      </c>
      <c r="W75" s="116">
        <v>0</v>
      </c>
      <c r="X75" s="116">
        <v>0</v>
      </c>
      <c r="Y75" s="116">
        <v>0</v>
      </c>
      <c r="Z75" s="116">
        <v>112.43</v>
      </c>
      <c r="AA75" s="126">
        <v>0</v>
      </c>
    </row>
    <row r="76" spans="1:27">
      <c r="A76" s="116" t="s">
        <v>211</v>
      </c>
      <c r="B76" s="116">
        <v>-1.5</v>
      </c>
      <c r="C76" s="116">
        <v>-13</v>
      </c>
      <c r="D76" s="116">
        <v>0</v>
      </c>
      <c r="E76" s="116">
        <v>17.579999999999998</v>
      </c>
      <c r="F76" s="116">
        <v>0</v>
      </c>
      <c r="G76" s="116">
        <v>-50</v>
      </c>
      <c r="H76" s="116">
        <v>0</v>
      </c>
      <c r="I76" s="116">
        <v>-3</v>
      </c>
      <c r="J76" s="116">
        <v>-2.2999999999999998</v>
      </c>
      <c r="K76" s="116">
        <v>0</v>
      </c>
      <c r="L76" s="116">
        <v>-1.5</v>
      </c>
      <c r="M76" s="116">
        <v>0</v>
      </c>
      <c r="N76" s="116">
        <v>0</v>
      </c>
      <c r="O76" s="116">
        <v>0</v>
      </c>
      <c r="P76" s="116">
        <v>0</v>
      </c>
      <c r="Q76" s="116">
        <v>0</v>
      </c>
      <c r="R76" s="116">
        <v>0</v>
      </c>
      <c r="S76" s="116">
        <v>0</v>
      </c>
      <c r="T76" s="116">
        <v>0</v>
      </c>
      <c r="U76" s="116">
        <v>-2</v>
      </c>
      <c r="V76" s="116">
        <v>-5</v>
      </c>
      <c r="W76" s="116">
        <v>0</v>
      </c>
      <c r="X76" s="116">
        <v>0</v>
      </c>
      <c r="Y76" s="116">
        <v>0</v>
      </c>
      <c r="Z76" s="116">
        <v>61.27</v>
      </c>
      <c r="AA76" s="126">
        <v>0</v>
      </c>
    </row>
    <row r="77" spans="1:27">
      <c r="A77" s="116" t="s">
        <v>212</v>
      </c>
      <c r="B77" s="116">
        <v>-1.5</v>
      </c>
      <c r="C77" s="116">
        <v>-13</v>
      </c>
      <c r="D77" s="116">
        <v>0</v>
      </c>
      <c r="E77" s="116">
        <v>-100</v>
      </c>
      <c r="F77" s="116">
        <v>0</v>
      </c>
      <c r="G77" s="116">
        <v>-50</v>
      </c>
      <c r="H77" s="116">
        <v>0</v>
      </c>
      <c r="I77" s="116">
        <v>-3</v>
      </c>
      <c r="J77" s="116">
        <v>-2.2999999999999998</v>
      </c>
      <c r="K77" s="116">
        <v>0</v>
      </c>
      <c r="L77" s="116">
        <v>-1.5</v>
      </c>
      <c r="M77" s="116">
        <v>0</v>
      </c>
      <c r="N77" s="116">
        <v>0</v>
      </c>
      <c r="O77" s="116">
        <v>0</v>
      </c>
      <c r="P77" s="116">
        <v>0</v>
      </c>
      <c r="Q77" s="116">
        <v>0</v>
      </c>
      <c r="R77" s="116">
        <v>0</v>
      </c>
      <c r="S77" s="116">
        <v>0</v>
      </c>
      <c r="T77" s="116">
        <v>0</v>
      </c>
      <c r="U77" s="116">
        <v>-2</v>
      </c>
      <c r="V77" s="116">
        <v>-5</v>
      </c>
      <c r="W77" s="116">
        <v>0</v>
      </c>
      <c r="X77" s="116">
        <v>0</v>
      </c>
      <c r="Y77" s="116">
        <v>0</v>
      </c>
      <c r="Z77" s="116">
        <v>45.62</v>
      </c>
      <c r="AA77" s="126">
        <v>0</v>
      </c>
    </row>
    <row r="78" spans="1:27">
      <c r="A78" s="116" t="s">
        <v>213</v>
      </c>
      <c r="B78" s="116">
        <v>-1.5</v>
      </c>
      <c r="C78" s="116">
        <v>-13</v>
      </c>
      <c r="D78" s="116">
        <v>0</v>
      </c>
      <c r="E78" s="116">
        <v>-200</v>
      </c>
      <c r="F78" s="116">
        <v>0</v>
      </c>
      <c r="G78" s="116">
        <v>-50</v>
      </c>
      <c r="H78" s="116">
        <v>0</v>
      </c>
      <c r="I78" s="116">
        <v>-3</v>
      </c>
      <c r="J78" s="116">
        <v>-2.2999999999999998</v>
      </c>
      <c r="K78" s="116">
        <v>0</v>
      </c>
      <c r="L78" s="116">
        <v>-1.5</v>
      </c>
      <c r="M78" s="116">
        <v>0</v>
      </c>
      <c r="N78" s="116">
        <v>0</v>
      </c>
      <c r="O78" s="116">
        <v>0</v>
      </c>
      <c r="P78" s="116">
        <v>0</v>
      </c>
      <c r="Q78" s="116">
        <v>0</v>
      </c>
      <c r="R78" s="116">
        <v>0</v>
      </c>
      <c r="S78" s="116">
        <v>0</v>
      </c>
      <c r="T78" s="116">
        <v>0</v>
      </c>
      <c r="U78" s="116">
        <v>-2</v>
      </c>
      <c r="V78" s="116">
        <v>-5</v>
      </c>
      <c r="W78" s="116">
        <v>0</v>
      </c>
      <c r="X78" s="116">
        <v>0</v>
      </c>
      <c r="Y78" s="116">
        <v>0</v>
      </c>
      <c r="Z78" s="116">
        <v>45.18</v>
      </c>
      <c r="AA78" s="126">
        <v>0</v>
      </c>
    </row>
    <row r="79" spans="1:27">
      <c r="A79" s="116" t="s">
        <v>214</v>
      </c>
      <c r="B79" s="116">
        <v>-1.5</v>
      </c>
      <c r="C79" s="116">
        <v>-13</v>
      </c>
      <c r="D79" s="116">
        <v>0</v>
      </c>
      <c r="E79" s="116">
        <v>-100</v>
      </c>
      <c r="F79" s="116">
        <v>0</v>
      </c>
      <c r="G79" s="116">
        <v>-50</v>
      </c>
      <c r="H79" s="116">
        <v>0</v>
      </c>
      <c r="I79" s="116">
        <v>-3</v>
      </c>
      <c r="J79" s="116">
        <v>-2.2999999999999998</v>
      </c>
      <c r="K79" s="116">
        <v>0</v>
      </c>
      <c r="L79" s="116">
        <v>-1.5</v>
      </c>
      <c r="M79" s="116">
        <v>0</v>
      </c>
      <c r="N79" s="116">
        <v>0</v>
      </c>
      <c r="O79" s="116">
        <v>0</v>
      </c>
      <c r="P79" s="116">
        <v>0</v>
      </c>
      <c r="Q79" s="116">
        <v>0</v>
      </c>
      <c r="R79" s="116">
        <v>0</v>
      </c>
      <c r="S79" s="116">
        <v>0</v>
      </c>
      <c r="T79" s="116">
        <v>0</v>
      </c>
      <c r="U79" s="116">
        <v>-2</v>
      </c>
      <c r="V79" s="116">
        <v>-5</v>
      </c>
      <c r="W79" s="116">
        <v>0</v>
      </c>
      <c r="X79" s="116">
        <v>0</v>
      </c>
      <c r="Y79" s="116">
        <v>0</v>
      </c>
      <c r="Z79" s="116">
        <v>28.58</v>
      </c>
      <c r="AA79" s="126">
        <v>0</v>
      </c>
    </row>
    <row r="80" spans="1:27">
      <c r="A80" s="116" t="s">
        <v>215</v>
      </c>
      <c r="B80" s="116">
        <v>-1.5</v>
      </c>
      <c r="C80" s="116">
        <v>-13</v>
      </c>
      <c r="D80" s="116">
        <v>0</v>
      </c>
      <c r="E80" s="116">
        <v>-100</v>
      </c>
      <c r="F80" s="116">
        <v>0</v>
      </c>
      <c r="G80" s="116">
        <v>-50</v>
      </c>
      <c r="H80" s="116">
        <v>0</v>
      </c>
      <c r="I80" s="116">
        <v>-3</v>
      </c>
      <c r="J80" s="116">
        <v>-2.2999999999999998</v>
      </c>
      <c r="K80" s="116">
        <v>0</v>
      </c>
      <c r="L80" s="116">
        <v>-1.5</v>
      </c>
      <c r="M80" s="116">
        <v>0</v>
      </c>
      <c r="N80" s="116">
        <v>0</v>
      </c>
      <c r="O80" s="116">
        <v>0</v>
      </c>
      <c r="P80" s="116">
        <v>0</v>
      </c>
      <c r="Q80" s="116">
        <v>0</v>
      </c>
      <c r="R80" s="116">
        <v>0</v>
      </c>
      <c r="S80" s="116">
        <v>0</v>
      </c>
      <c r="T80" s="116">
        <v>0</v>
      </c>
      <c r="U80" s="116">
        <v>-2</v>
      </c>
      <c r="V80" s="116">
        <v>-5</v>
      </c>
      <c r="W80" s="116">
        <v>0</v>
      </c>
      <c r="X80" s="116">
        <v>0</v>
      </c>
      <c r="Y80" s="116">
        <v>0</v>
      </c>
      <c r="Z80" s="116">
        <v>23.21</v>
      </c>
      <c r="AA80" s="126">
        <v>0</v>
      </c>
    </row>
    <row r="81" spans="1:27">
      <c r="A81" s="116" t="s">
        <v>216</v>
      </c>
      <c r="B81" s="116">
        <v>-1.5</v>
      </c>
      <c r="C81" s="116">
        <v>0</v>
      </c>
      <c r="D81" s="116">
        <v>0</v>
      </c>
      <c r="E81" s="116">
        <v>-150</v>
      </c>
      <c r="F81" s="116">
        <v>0</v>
      </c>
      <c r="G81" s="116">
        <v>-50</v>
      </c>
      <c r="H81" s="116">
        <v>0</v>
      </c>
      <c r="I81" s="116">
        <v>-3</v>
      </c>
      <c r="J81" s="116">
        <v>-2.2999999999999998</v>
      </c>
      <c r="K81" s="116">
        <v>0</v>
      </c>
      <c r="L81" s="116">
        <v>-1.5</v>
      </c>
      <c r="M81" s="116">
        <v>0</v>
      </c>
      <c r="N81" s="116">
        <v>0</v>
      </c>
      <c r="O81" s="116">
        <v>0</v>
      </c>
      <c r="P81" s="116">
        <v>0</v>
      </c>
      <c r="Q81" s="116">
        <v>0</v>
      </c>
      <c r="R81" s="116">
        <v>0</v>
      </c>
      <c r="S81" s="116">
        <v>0</v>
      </c>
      <c r="T81" s="116">
        <v>0</v>
      </c>
      <c r="U81" s="116">
        <v>-2</v>
      </c>
      <c r="V81" s="116">
        <v>-10</v>
      </c>
      <c r="W81" s="116">
        <v>0</v>
      </c>
      <c r="X81" s="116">
        <v>0</v>
      </c>
      <c r="Y81" s="116">
        <v>0</v>
      </c>
      <c r="Z81" s="116">
        <v>19.75</v>
      </c>
      <c r="AA81" s="126">
        <v>0</v>
      </c>
    </row>
    <row r="82" spans="1:27">
      <c r="A82" s="116" t="s">
        <v>217</v>
      </c>
      <c r="B82" s="116">
        <v>-1.5</v>
      </c>
      <c r="C82" s="116">
        <v>0</v>
      </c>
      <c r="D82" s="116">
        <v>0</v>
      </c>
      <c r="E82" s="116">
        <v>-150</v>
      </c>
      <c r="F82" s="116">
        <v>0</v>
      </c>
      <c r="G82" s="116">
        <v>0</v>
      </c>
      <c r="H82" s="116">
        <v>0</v>
      </c>
      <c r="I82" s="116">
        <v>-3</v>
      </c>
      <c r="J82" s="116">
        <v>-2.2999999999999998</v>
      </c>
      <c r="K82" s="116">
        <v>0</v>
      </c>
      <c r="L82" s="116">
        <v>-1.5</v>
      </c>
      <c r="M82" s="116">
        <v>0</v>
      </c>
      <c r="N82" s="116">
        <v>0</v>
      </c>
      <c r="O82" s="116">
        <v>0</v>
      </c>
      <c r="P82" s="116">
        <v>0</v>
      </c>
      <c r="Q82" s="116">
        <v>0</v>
      </c>
      <c r="R82" s="116">
        <v>0</v>
      </c>
      <c r="S82" s="116">
        <v>0</v>
      </c>
      <c r="T82" s="116">
        <v>0</v>
      </c>
      <c r="U82" s="116">
        <v>-2</v>
      </c>
      <c r="V82" s="116">
        <v>-10</v>
      </c>
      <c r="W82" s="116">
        <v>0</v>
      </c>
      <c r="X82" s="116">
        <v>0</v>
      </c>
      <c r="Y82" s="116">
        <v>0</v>
      </c>
      <c r="Z82" s="116">
        <v>20.84</v>
      </c>
      <c r="AA82" s="126">
        <v>0</v>
      </c>
    </row>
    <row r="83" spans="1:27">
      <c r="A83" s="116" t="s">
        <v>218</v>
      </c>
      <c r="B83" s="116">
        <v>-1.6</v>
      </c>
      <c r="C83" s="116">
        <v>0</v>
      </c>
      <c r="D83" s="116">
        <v>0</v>
      </c>
      <c r="E83" s="116">
        <v>-150</v>
      </c>
      <c r="F83" s="116">
        <v>0</v>
      </c>
      <c r="G83" s="116">
        <v>0</v>
      </c>
      <c r="H83" s="116">
        <v>0</v>
      </c>
      <c r="I83" s="116">
        <v>-3.5</v>
      </c>
      <c r="J83" s="116">
        <v>-2.2999999999999998</v>
      </c>
      <c r="K83" s="116">
        <v>0</v>
      </c>
      <c r="L83" s="116">
        <v>-1.5</v>
      </c>
      <c r="M83" s="116">
        <v>0</v>
      </c>
      <c r="N83" s="116">
        <v>0</v>
      </c>
      <c r="O83" s="116">
        <v>0</v>
      </c>
      <c r="P83" s="116">
        <v>0</v>
      </c>
      <c r="Q83" s="116">
        <v>0</v>
      </c>
      <c r="R83" s="116">
        <v>-2</v>
      </c>
      <c r="S83" s="116">
        <v>0</v>
      </c>
      <c r="T83" s="116">
        <v>0</v>
      </c>
      <c r="U83" s="116">
        <v>-2</v>
      </c>
      <c r="V83" s="116">
        <v>-10</v>
      </c>
      <c r="W83" s="116">
        <v>0</v>
      </c>
      <c r="X83" s="116">
        <v>0</v>
      </c>
      <c r="Y83" s="116">
        <v>0</v>
      </c>
      <c r="Z83" s="116">
        <v>23.76</v>
      </c>
      <c r="AA83" s="126">
        <v>0</v>
      </c>
    </row>
    <row r="84" spans="1:27">
      <c r="A84" s="116" t="s">
        <v>219</v>
      </c>
      <c r="B84" s="116">
        <v>-1.6</v>
      </c>
      <c r="C84" s="116">
        <v>0</v>
      </c>
      <c r="D84" s="116">
        <v>0</v>
      </c>
      <c r="E84" s="116">
        <v>-150</v>
      </c>
      <c r="F84" s="116">
        <v>0</v>
      </c>
      <c r="G84" s="116">
        <v>0</v>
      </c>
      <c r="H84" s="116">
        <v>0</v>
      </c>
      <c r="I84" s="116">
        <v>-3.5</v>
      </c>
      <c r="J84" s="116">
        <v>-2.2999999999999998</v>
      </c>
      <c r="K84" s="116">
        <v>0</v>
      </c>
      <c r="L84" s="116">
        <v>-1.5</v>
      </c>
      <c r="M84" s="116">
        <v>0</v>
      </c>
      <c r="N84" s="116">
        <v>0</v>
      </c>
      <c r="O84" s="116">
        <v>0</v>
      </c>
      <c r="P84" s="116">
        <v>0</v>
      </c>
      <c r="Q84" s="116">
        <v>0</v>
      </c>
      <c r="R84" s="116">
        <v>-2</v>
      </c>
      <c r="S84" s="116">
        <v>0</v>
      </c>
      <c r="T84" s="116">
        <v>0</v>
      </c>
      <c r="U84" s="116">
        <v>-2</v>
      </c>
      <c r="V84" s="116">
        <v>-10</v>
      </c>
      <c r="W84" s="116">
        <v>0</v>
      </c>
      <c r="X84" s="116">
        <v>0</v>
      </c>
      <c r="Y84" s="116">
        <v>0</v>
      </c>
      <c r="Z84" s="116">
        <v>23.84</v>
      </c>
      <c r="AA84" s="126">
        <v>0</v>
      </c>
    </row>
    <row r="85" spans="1:27">
      <c r="A85" s="116" t="s">
        <v>220</v>
      </c>
      <c r="B85" s="116">
        <v>-1.6</v>
      </c>
      <c r="C85" s="116">
        <v>0</v>
      </c>
      <c r="D85" s="116">
        <v>0</v>
      </c>
      <c r="E85" s="116">
        <v>-200</v>
      </c>
      <c r="F85" s="116">
        <v>0</v>
      </c>
      <c r="G85" s="116">
        <v>-70</v>
      </c>
      <c r="H85" s="116">
        <v>0</v>
      </c>
      <c r="I85" s="116">
        <v>-3.5</v>
      </c>
      <c r="J85" s="116">
        <v>-2.2999999999999998</v>
      </c>
      <c r="K85" s="116">
        <v>0</v>
      </c>
      <c r="L85" s="116">
        <v>-1.5</v>
      </c>
      <c r="M85" s="116">
        <v>0</v>
      </c>
      <c r="N85" s="116">
        <v>0</v>
      </c>
      <c r="O85" s="116">
        <v>0</v>
      </c>
      <c r="P85" s="116">
        <v>0</v>
      </c>
      <c r="Q85" s="116">
        <v>0</v>
      </c>
      <c r="R85" s="116">
        <v>-2</v>
      </c>
      <c r="S85" s="116">
        <v>0</v>
      </c>
      <c r="T85" s="116">
        <v>0</v>
      </c>
      <c r="U85" s="116">
        <v>-2</v>
      </c>
      <c r="V85" s="116">
        <v>-15</v>
      </c>
      <c r="W85" s="116">
        <v>0</v>
      </c>
      <c r="X85" s="116">
        <v>0</v>
      </c>
      <c r="Y85" s="116">
        <v>0</v>
      </c>
      <c r="Z85" s="116">
        <v>76.13</v>
      </c>
      <c r="AA85" s="126">
        <v>0</v>
      </c>
    </row>
    <row r="86" spans="1:27">
      <c r="A86" s="116" t="s">
        <v>221</v>
      </c>
      <c r="B86" s="116">
        <v>-1.6</v>
      </c>
      <c r="C86" s="116">
        <v>0</v>
      </c>
      <c r="D86" s="116">
        <v>0</v>
      </c>
      <c r="E86" s="116">
        <v>-200</v>
      </c>
      <c r="F86" s="116">
        <v>0</v>
      </c>
      <c r="G86" s="116">
        <v>-70</v>
      </c>
      <c r="H86" s="116">
        <v>0</v>
      </c>
      <c r="I86" s="116">
        <v>-3.5</v>
      </c>
      <c r="J86" s="116">
        <v>-2.2999999999999998</v>
      </c>
      <c r="K86" s="116">
        <v>0</v>
      </c>
      <c r="L86" s="116">
        <v>-1.5</v>
      </c>
      <c r="M86" s="116">
        <v>0</v>
      </c>
      <c r="N86" s="116">
        <v>0</v>
      </c>
      <c r="O86" s="116">
        <v>0</v>
      </c>
      <c r="P86" s="116">
        <v>0</v>
      </c>
      <c r="Q86" s="116">
        <v>0</v>
      </c>
      <c r="R86" s="116">
        <v>-2</v>
      </c>
      <c r="S86" s="116">
        <v>0</v>
      </c>
      <c r="T86" s="116">
        <v>0</v>
      </c>
      <c r="U86" s="116">
        <v>-2</v>
      </c>
      <c r="V86" s="116">
        <v>-15</v>
      </c>
      <c r="W86" s="116">
        <v>0</v>
      </c>
      <c r="X86" s="116">
        <v>0</v>
      </c>
      <c r="Y86" s="116">
        <v>0</v>
      </c>
      <c r="Z86" s="116">
        <v>78.75</v>
      </c>
      <c r="AA86" s="126">
        <v>0</v>
      </c>
    </row>
    <row r="87" spans="1:27">
      <c r="A87" s="116" t="s">
        <v>222</v>
      </c>
      <c r="B87" s="116">
        <v>-1.6</v>
      </c>
      <c r="C87" s="116">
        <v>0</v>
      </c>
      <c r="D87" s="116">
        <v>0</v>
      </c>
      <c r="E87" s="116">
        <v>-200</v>
      </c>
      <c r="F87" s="116">
        <v>0</v>
      </c>
      <c r="G87" s="116">
        <v>-70</v>
      </c>
      <c r="H87" s="116">
        <v>0</v>
      </c>
      <c r="I87" s="116">
        <v>-3.5</v>
      </c>
      <c r="J87" s="116">
        <v>-2.2999999999999998</v>
      </c>
      <c r="K87" s="116">
        <v>0</v>
      </c>
      <c r="L87" s="116">
        <v>-1.5</v>
      </c>
      <c r="M87" s="116">
        <v>0</v>
      </c>
      <c r="N87" s="116">
        <v>0</v>
      </c>
      <c r="O87" s="116">
        <v>0</v>
      </c>
      <c r="P87" s="116">
        <v>0</v>
      </c>
      <c r="Q87" s="116">
        <v>0</v>
      </c>
      <c r="R87" s="116">
        <v>-2</v>
      </c>
      <c r="S87" s="116">
        <v>0</v>
      </c>
      <c r="T87" s="116">
        <v>0</v>
      </c>
      <c r="U87" s="116">
        <v>-2</v>
      </c>
      <c r="V87" s="116">
        <v>-40</v>
      </c>
      <c r="W87" s="116">
        <v>0</v>
      </c>
      <c r="X87" s="116">
        <v>0</v>
      </c>
      <c r="Y87" s="116">
        <v>0</v>
      </c>
      <c r="Z87" s="116">
        <v>117.19</v>
      </c>
      <c r="AA87" s="126">
        <v>0</v>
      </c>
    </row>
    <row r="88" spans="1:27">
      <c r="A88" s="116" t="s">
        <v>223</v>
      </c>
      <c r="B88" s="116">
        <v>-1.6</v>
      </c>
      <c r="C88" s="116">
        <v>0</v>
      </c>
      <c r="D88" s="116">
        <v>0</v>
      </c>
      <c r="E88" s="116">
        <v>-200</v>
      </c>
      <c r="F88" s="116">
        <v>0</v>
      </c>
      <c r="G88" s="116">
        <v>-70</v>
      </c>
      <c r="H88" s="116">
        <v>0</v>
      </c>
      <c r="I88" s="116">
        <v>-3.5</v>
      </c>
      <c r="J88" s="116">
        <v>-2.2999999999999998</v>
      </c>
      <c r="K88" s="116">
        <v>0</v>
      </c>
      <c r="L88" s="116">
        <v>-1.5</v>
      </c>
      <c r="M88" s="116">
        <v>0</v>
      </c>
      <c r="N88" s="116">
        <v>0</v>
      </c>
      <c r="O88" s="116">
        <v>0</v>
      </c>
      <c r="P88" s="116">
        <v>0</v>
      </c>
      <c r="Q88" s="116">
        <v>0</v>
      </c>
      <c r="R88" s="116">
        <v>-2</v>
      </c>
      <c r="S88" s="116">
        <v>0</v>
      </c>
      <c r="T88" s="116">
        <v>0</v>
      </c>
      <c r="U88" s="116">
        <v>-2</v>
      </c>
      <c r="V88" s="116">
        <v>-40</v>
      </c>
      <c r="W88" s="116">
        <v>0</v>
      </c>
      <c r="X88" s="116">
        <v>0</v>
      </c>
      <c r="Y88" s="116">
        <v>0</v>
      </c>
      <c r="Z88" s="116">
        <v>120.69</v>
      </c>
      <c r="AA88" s="126">
        <v>0</v>
      </c>
    </row>
    <row r="89" spans="1:27">
      <c r="A89" s="116" t="s">
        <v>224</v>
      </c>
      <c r="B89" s="116">
        <v>-1.6</v>
      </c>
      <c r="C89" s="116">
        <v>0</v>
      </c>
      <c r="D89" s="116">
        <v>0</v>
      </c>
      <c r="E89" s="116">
        <v>-250</v>
      </c>
      <c r="F89" s="116">
        <v>0</v>
      </c>
      <c r="G89" s="116">
        <v>-70</v>
      </c>
      <c r="H89" s="116">
        <v>0</v>
      </c>
      <c r="I89" s="116">
        <v>-3.5</v>
      </c>
      <c r="J89" s="116">
        <v>-2.2999999999999998</v>
      </c>
      <c r="K89" s="116">
        <v>0</v>
      </c>
      <c r="L89" s="116">
        <v>-1.5</v>
      </c>
      <c r="M89" s="116">
        <v>0</v>
      </c>
      <c r="N89" s="116">
        <v>0</v>
      </c>
      <c r="O89" s="116">
        <v>0</v>
      </c>
      <c r="P89" s="116">
        <v>0</v>
      </c>
      <c r="Q89" s="116">
        <v>0</v>
      </c>
      <c r="R89" s="116">
        <v>-2</v>
      </c>
      <c r="S89" s="116">
        <v>0</v>
      </c>
      <c r="T89" s="116">
        <v>0</v>
      </c>
      <c r="U89" s="116">
        <v>-2</v>
      </c>
      <c r="V89" s="116">
        <v>-15</v>
      </c>
      <c r="W89" s="116">
        <v>0</v>
      </c>
      <c r="X89" s="116">
        <v>0</v>
      </c>
      <c r="Y89" s="116">
        <v>0</v>
      </c>
      <c r="Z89" s="116">
        <v>126.87</v>
      </c>
      <c r="AA89" s="126">
        <v>0</v>
      </c>
    </row>
    <row r="90" spans="1:27">
      <c r="A90" s="116" t="s">
        <v>225</v>
      </c>
      <c r="B90" s="116">
        <v>-1.6</v>
      </c>
      <c r="C90" s="116">
        <v>0</v>
      </c>
      <c r="D90" s="116">
        <v>0</v>
      </c>
      <c r="E90" s="116">
        <v>-250</v>
      </c>
      <c r="F90" s="116">
        <v>0</v>
      </c>
      <c r="G90" s="116">
        <v>-70</v>
      </c>
      <c r="H90" s="116">
        <v>0</v>
      </c>
      <c r="I90" s="116">
        <v>-3.5</v>
      </c>
      <c r="J90" s="116">
        <v>-2.2999999999999998</v>
      </c>
      <c r="K90" s="116">
        <v>0</v>
      </c>
      <c r="L90" s="116">
        <v>-1.5</v>
      </c>
      <c r="M90" s="116">
        <v>0</v>
      </c>
      <c r="N90" s="116">
        <v>0</v>
      </c>
      <c r="O90" s="116">
        <v>0</v>
      </c>
      <c r="P90" s="116">
        <v>0</v>
      </c>
      <c r="Q90" s="116">
        <v>0</v>
      </c>
      <c r="R90" s="116">
        <v>-2</v>
      </c>
      <c r="S90" s="116">
        <v>0</v>
      </c>
      <c r="T90" s="116">
        <v>0</v>
      </c>
      <c r="U90" s="116">
        <v>-2</v>
      </c>
      <c r="V90" s="116">
        <v>-15</v>
      </c>
      <c r="W90" s="116">
        <v>0</v>
      </c>
      <c r="X90" s="116">
        <v>0</v>
      </c>
      <c r="Y90" s="116">
        <v>0</v>
      </c>
      <c r="Z90" s="116">
        <v>128.54</v>
      </c>
      <c r="AA90" s="126">
        <v>0</v>
      </c>
    </row>
    <row r="91" spans="1:27">
      <c r="A91" s="116" t="s">
        <v>226</v>
      </c>
      <c r="B91" s="116">
        <v>-1.6</v>
      </c>
      <c r="C91" s="116">
        <v>0</v>
      </c>
      <c r="D91" s="116">
        <v>0</v>
      </c>
      <c r="E91" s="116">
        <v>-150</v>
      </c>
      <c r="F91" s="116">
        <v>0</v>
      </c>
      <c r="G91" s="116">
        <v>-70</v>
      </c>
      <c r="H91" s="116">
        <v>0</v>
      </c>
      <c r="I91" s="116">
        <v>-3.5</v>
      </c>
      <c r="J91" s="116">
        <v>-2.2999999999999998</v>
      </c>
      <c r="K91" s="116">
        <v>0</v>
      </c>
      <c r="L91" s="116">
        <v>-1.5</v>
      </c>
      <c r="M91" s="116">
        <v>0</v>
      </c>
      <c r="N91" s="116">
        <v>0</v>
      </c>
      <c r="O91" s="116">
        <v>0</v>
      </c>
      <c r="P91" s="116">
        <v>0</v>
      </c>
      <c r="Q91" s="116">
        <v>0</v>
      </c>
      <c r="R91" s="116">
        <v>-2</v>
      </c>
      <c r="S91" s="116">
        <v>0</v>
      </c>
      <c r="T91" s="116">
        <v>0</v>
      </c>
      <c r="U91" s="116">
        <v>-2</v>
      </c>
      <c r="V91" s="116">
        <v>-40</v>
      </c>
      <c r="W91" s="116">
        <v>0</v>
      </c>
      <c r="X91" s="116">
        <v>0</v>
      </c>
      <c r="Y91" s="116">
        <v>0</v>
      </c>
      <c r="Z91" s="116">
        <v>125.29</v>
      </c>
      <c r="AA91" s="126">
        <v>0</v>
      </c>
    </row>
    <row r="92" spans="1:27">
      <c r="A92" s="116" t="s">
        <v>227</v>
      </c>
      <c r="B92" s="116">
        <v>-1.6</v>
      </c>
      <c r="C92" s="116">
        <v>0</v>
      </c>
      <c r="D92" s="116">
        <v>0</v>
      </c>
      <c r="E92" s="116">
        <v>-150</v>
      </c>
      <c r="F92" s="116">
        <v>0</v>
      </c>
      <c r="G92" s="116">
        <v>-70</v>
      </c>
      <c r="H92" s="116">
        <v>0</v>
      </c>
      <c r="I92" s="116">
        <v>-3.5</v>
      </c>
      <c r="J92" s="116">
        <v>-2.2999999999999998</v>
      </c>
      <c r="K92" s="116">
        <v>0</v>
      </c>
      <c r="L92" s="116">
        <v>-1.5</v>
      </c>
      <c r="M92" s="116">
        <v>0</v>
      </c>
      <c r="N92" s="116">
        <v>0</v>
      </c>
      <c r="O92" s="116">
        <v>0</v>
      </c>
      <c r="P92" s="116">
        <v>0</v>
      </c>
      <c r="Q92" s="116">
        <v>0</v>
      </c>
      <c r="R92" s="116">
        <v>-2</v>
      </c>
      <c r="S92" s="116">
        <v>0</v>
      </c>
      <c r="T92" s="116">
        <v>0</v>
      </c>
      <c r="U92" s="116">
        <v>-2</v>
      </c>
      <c r="V92" s="116">
        <v>-40</v>
      </c>
      <c r="W92" s="116">
        <v>0</v>
      </c>
      <c r="X92" s="116">
        <v>0</v>
      </c>
      <c r="Y92" s="116">
        <v>0</v>
      </c>
      <c r="Z92" s="116">
        <v>121.49</v>
      </c>
      <c r="AA92" s="126">
        <v>0</v>
      </c>
    </row>
    <row r="93" spans="1:27">
      <c r="A93" s="116" t="s">
        <v>228</v>
      </c>
      <c r="B93" s="116">
        <v>-1.6</v>
      </c>
      <c r="C93" s="116">
        <v>0</v>
      </c>
      <c r="D93" s="116">
        <v>0</v>
      </c>
      <c r="E93" s="116">
        <v>-150</v>
      </c>
      <c r="F93" s="116">
        <v>0</v>
      </c>
      <c r="G93" s="116">
        <v>-70</v>
      </c>
      <c r="H93" s="116">
        <v>0</v>
      </c>
      <c r="I93" s="116">
        <v>-3.5</v>
      </c>
      <c r="J93" s="116">
        <v>-2.2999999999999998</v>
      </c>
      <c r="K93" s="116">
        <v>0</v>
      </c>
      <c r="L93" s="116">
        <v>-1.5</v>
      </c>
      <c r="M93" s="116">
        <v>0</v>
      </c>
      <c r="N93" s="116">
        <v>0</v>
      </c>
      <c r="O93" s="116">
        <v>0</v>
      </c>
      <c r="P93" s="116">
        <v>0</v>
      </c>
      <c r="Q93" s="116">
        <v>0</v>
      </c>
      <c r="R93" s="116">
        <v>-2</v>
      </c>
      <c r="S93" s="116">
        <v>0</v>
      </c>
      <c r="T93" s="116">
        <v>0</v>
      </c>
      <c r="U93" s="116">
        <v>-2</v>
      </c>
      <c r="V93" s="116">
        <v>-40</v>
      </c>
      <c r="W93" s="116">
        <v>0</v>
      </c>
      <c r="X93" s="116">
        <v>0</v>
      </c>
      <c r="Y93" s="116">
        <v>0</v>
      </c>
      <c r="Z93" s="116">
        <v>95.93</v>
      </c>
      <c r="AA93" s="126">
        <v>0</v>
      </c>
    </row>
    <row r="94" spans="1:27">
      <c r="A94" s="116" t="s">
        <v>229</v>
      </c>
      <c r="B94" s="116">
        <v>-1.6</v>
      </c>
      <c r="C94" s="116">
        <v>0</v>
      </c>
      <c r="D94" s="116">
        <v>0</v>
      </c>
      <c r="E94" s="116">
        <v>-150</v>
      </c>
      <c r="F94" s="116">
        <v>0</v>
      </c>
      <c r="G94" s="116">
        <v>-70</v>
      </c>
      <c r="H94" s="116">
        <v>0</v>
      </c>
      <c r="I94" s="116">
        <v>-3.5</v>
      </c>
      <c r="J94" s="116">
        <v>-2.2999999999999998</v>
      </c>
      <c r="K94" s="116">
        <v>0</v>
      </c>
      <c r="L94" s="116">
        <v>-1.5</v>
      </c>
      <c r="M94" s="116">
        <v>0</v>
      </c>
      <c r="N94" s="116">
        <v>0</v>
      </c>
      <c r="O94" s="116">
        <v>0</v>
      </c>
      <c r="P94" s="116">
        <v>0</v>
      </c>
      <c r="Q94" s="116">
        <v>0</v>
      </c>
      <c r="R94" s="116">
        <v>-2</v>
      </c>
      <c r="S94" s="116">
        <v>0</v>
      </c>
      <c r="T94" s="116">
        <v>0</v>
      </c>
      <c r="U94" s="116">
        <v>-2</v>
      </c>
      <c r="V94" s="116">
        <v>-40</v>
      </c>
      <c r="W94" s="116">
        <v>0</v>
      </c>
      <c r="X94" s="116">
        <v>0</v>
      </c>
      <c r="Y94" s="116">
        <v>0</v>
      </c>
      <c r="Z94" s="116">
        <v>94.46</v>
      </c>
      <c r="AA94" s="126">
        <v>0</v>
      </c>
    </row>
    <row r="95" spans="1:27">
      <c r="A95" s="116" t="s">
        <v>230</v>
      </c>
      <c r="B95" s="116">
        <v>-1.6</v>
      </c>
      <c r="C95" s="116">
        <v>0</v>
      </c>
      <c r="D95" s="116">
        <v>0</v>
      </c>
      <c r="E95" s="116">
        <v>-50</v>
      </c>
      <c r="F95" s="116">
        <v>0</v>
      </c>
      <c r="G95" s="116">
        <v>-70</v>
      </c>
      <c r="H95" s="116">
        <v>0</v>
      </c>
      <c r="I95" s="116">
        <v>-3.5</v>
      </c>
      <c r="J95" s="116">
        <v>-2.2999999999999998</v>
      </c>
      <c r="K95" s="116">
        <v>0</v>
      </c>
      <c r="L95" s="116">
        <v>-1.5</v>
      </c>
      <c r="M95" s="116">
        <v>0</v>
      </c>
      <c r="N95" s="116">
        <v>0</v>
      </c>
      <c r="O95" s="116">
        <v>0</v>
      </c>
      <c r="P95" s="116">
        <v>0</v>
      </c>
      <c r="Q95" s="116">
        <v>0</v>
      </c>
      <c r="R95" s="116">
        <v>-2</v>
      </c>
      <c r="S95" s="116">
        <v>0</v>
      </c>
      <c r="T95" s="116">
        <v>0</v>
      </c>
      <c r="U95" s="116">
        <v>-2</v>
      </c>
      <c r="V95" s="116">
        <v>-45</v>
      </c>
      <c r="W95" s="116">
        <v>0</v>
      </c>
      <c r="X95" s="116">
        <v>0</v>
      </c>
      <c r="Y95" s="116">
        <v>0</v>
      </c>
      <c r="Z95" s="116">
        <v>29.15</v>
      </c>
      <c r="AA95" s="126">
        <v>0</v>
      </c>
    </row>
    <row r="96" spans="1:27">
      <c r="A96" s="116" t="s">
        <v>231</v>
      </c>
      <c r="B96" s="116">
        <v>-1.6</v>
      </c>
      <c r="C96" s="116">
        <v>0</v>
      </c>
      <c r="D96" s="116">
        <v>0</v>
      </c>
      <c r="E96" s="116">
        <v>-50</v>
      </c>
      <c r="F96" s="116">
        <v>0</v>
      </c>
      <c r="G96" s="116">
        <v>-70</v>
      </c>
      <c r="H96" s="116">
        <v>0</v>
      </c>
      <c r="I96" s="116">
        <v>-3.5</v>
      </c>
      <c r="J96" s="116">
        <v>-2.2999999999999998</v>
      </c>
      <c r="K96" s="116">
        <v>0</v>
      </c>
      <c r="L96" s="116">
        <v>-1.5</v>
      </c>
      <c r="M96" s="116">
        <v>0</v>
      </c>
      <c r="N96" s="116">
        <v>0</v>
      </c>
      <c r="O96" s="116">
        <v>0</v>
      </c>
      <c r="P96" s="116">
        <v>0</v>
      </c>
      <c r="Q96" s="116">
        <v>0</v>
      </c>
      <c r="R96" s="116">
        <v>-2</v>
      </c>
      <c r="S96" s="116">
        <v>0</v>
      </c>
      <c r="T96" s="116">
        <v>0</v>
      </c>
      <c r="U96" s="116">
        <v>-2</v>
      </c>
      <c r="V96" s="116">
        <v>-40</v>
      </c>
      <c r="W96" s="116">
        <v>0</v>
      </c>
      <c r="X96" s="116">
        <v>0</v>
      </c>
      <c r="Y96" s="116">
        <v>0</v>
      </c>
      <c r="Z96" s="116">
        <v>30.21</v>
      </c>
      <c r="AA96" s="126">
        <v>0</v>
      </c>
    </row>
    <row r="97" spans="1:27">
      <c r="A97" s="116" t="s">
        <v>232</v>
      </c>
      <c r="B97" s="116">
        <v>-1.6</v>
      </c>
      <c r="C97" s="116">
        <v>0</v>
      </c>
      <c r="D97" s="116">
        <v>0</v>
      </c>
      <c r="E97" s="116">
        <v>-50</v>
      </c>
      <c r="F97" s="116">
        <v>0</v>
      </c>
      <c r="G97" s="116">
        <v>-70</v>
      </c>
      <c r="H97" s="116">
        <v>0</v>
      </c>
      <c r="I97" s="116">
        <v>-3.5</v>
      </c>
      <c r="J97" s="116">
        <v>-2.2999999999999998</v>
      </c>
      <c r="K97" s="116">
        <v>0</v>
      </c>
      <c r="L97" s="116">
        <v>-1.5</v>
      </c>
      <c r="M97" s="116">
        <v>0</v>
      </c>
      <c r="N97" s="116">
        <v>0</v>
      </c>
      <c r="O97" s="116">
        <v>0</v>
      </c>
      <c r="P97" s="116">
        <v>0</v>
      </c>
      <c r="Q97" s="116">
        <v>0</v>
      </c>
      <c r="R97" s="116">
        <v>-2</v>
      </c>
      <c r="S97" s="116">
        <v>0</v>
      </c>
      <c r="T97" s="116">
        <v>0</v>
      </c>
      <c r="U97" s="116">
        <v>-2</v>
      </c>
      <c r="V97" s="116">
        <v>-20</v>
      </c>
      <c r="W97" s="116">
        <v>0</v>
      </c>
      <c r="X97" s="116">
        <v>0</v>
      </c>
      <c r="Y97" s="116">
        <v>0</v>
      </c>
      <c r="Z97" s="116">
        <v>92.59</v>
      </c>
      <c r="AA97" s="126">
        <v>0</v>
      </c>
    </row>
    <row r="98" spans="1:27">
      <c r="A98" s="116" t="s">
        <v>233</v>
      </c>
      <c r="B98" s="116">
        <v>-1.6</v>
      </c>
      <c r="C98" s="116">
        <v>0</v>
      </c>
      <c r="D98" s="116">
        <v>0</v>
      </c>
      <c r="E98" s="116">
        <v>-100</v>
      </c>
      <c r="F98" s="116">
        <v>0</v>
      </c>
      <c r="G98" s="116">
        <v>-70</v>
      </c>
      <c r="H98" s="116">
        <v>0</v>
      </c>
      <c r="I98" s="116">
        <v>-3.5</v>
      </c>
      <c r="J98" s="116">
        <v>-2.2999999999999998</v>
      </c>
      <c r="K98" s="116">
        <v>0</v>
      </c>
      <c r="L98" s="116">
        <v>-1.5</v>
      </c>
      <c r="M98" s="116">
        <v>0</v>
      </c>
      <c r="N98" s="116">
        <v>0</v>
      </c>
      <c r="O98" s="116">
        <v>0</v>
      </c>
      <c r="P98" s="116">
        <v>0</v>
      </c>
      <c r="Q98" s="116">
        <v>0</v>
      </c>
      <c r="R98" s="116">
        <v>-2</v>
      </c>
      <c r="S98" s="116">
        <v>0</v>
      </c>
      <c r="T98" s="116">
        <v>0</v>
      </c>
      <c r="U98" s="116">
        <v>-2</v>
      </c>
      <c r="V98" s="116">
        <v>-20</v>
      </c>
      <c r="W98" s="116">
        <v>0</v>
      </c>
      <c r="X98" s="116">
        <v>0</v>
      </c>
      <c r="Y98" s="116">
        <v>0</v>
      </c>
      <c r="Z98" s="116">
        <v>101.82</v>
      </c>
      <c r="AA98" s="126">
        <v>0</v>
      </c>
    </row>
    <row r="99" spans="1:27">
      <c r="A99" s="136" t="s">
        <v>65</v>
      </c>
      <c r="B99" s="137">
        <f>AVERAGE(B3:B98)</f>
        <v>-1.5166666666666657</v>
      </c>
      <c r="C99" s="137">
        <f t="shared" ref="C99:AA99" si="0">AVERAGE(C3:C98)</f>
        <v>-8.9375</v>
      </c>
      <c r="D99" s="137">
        <f t="shared" si="0"/>
        <v>1.1660416666666666</v>
      </c>
      <c r="E99" s="137">
        <f t="shared" si="0"/>
        <v>-100.99354166666667</v>
      </c>
      <c r="F99" s="137">
        <f t="shared" si="0"/>
        <v>2.6338541666666679</v>
      </c>
      <c r="G99" s="137">
        <f t="shared" si="0"/>
        <v>-16.979166666666668</v>
      </c>
      <c r="H99" s="137">
        <f t="shared" si="0"/>
        <v>-0.38333333333333336</v>
      </c>
      <c r="I99" s="137">
        <f t="shared" si="0"/>
        <v>-2</v>
      </c>
      <c r="J99" s="137">
        <f t="shared" si="0"/>
        <v>-2.3000000000000038</v>
      </c>
      <c r="K99" s="137">
        <f t="shared" si="0"/>
        <v>-0.3125</v>
      </c>
      <c r="L99" s="137">
        <f t="shared" si="0"/>
        <v>-0.84375</v>
      </c>
      <c r="M99" s="137">
        <f t="shared" si="0"/>
        <v>-1.3802083333333333</v>
      </c>
      <c r="N99" s="137">
        <f t="shared" si="0"/>
        <v>-3.5</v>
      </c>
      <c r="O99" s="137">
        <f t="shared" si="0"/>
        <v>1.1849999999999998</v>
      </c>
      <c r="P99" s="137">
        <f t="shared" si="0"/>
        <v>-7.020833333333333</v>
      </c>
      <c r="Q99" s="137">
        <f t="shared" si="0"/>
        <v>1.3858333333333335</v>
      </c>
      <c r="R99" s="137">
        <f t="shared" si="0"/>
        <v>-3.3541666666666665</v>
      </c>
      <c r="S99" s="137">
        <f t="shared" si="0"/>
        <v>0.24124999999999999</v>
      </c>
      <c r="T99" s="137">
        <f t="shared" si="0"/>
        <v>0.9650000000000003</v>
      </c>
      <c r="U99" s="137">
        <f t="shared" si="0"/>
        <v>-1.6666666666666667</v>
      </c>
      <c r="V99" s="137">
        <f t="shared" si="0"/>
        <v>-25.604166666666668</v>
      </c>
      <c r="W99" s="137">
        <f t="shared" si="0"/>
        <v>2.1547916666666675</v>
      </c>
      <c r="X99" s="137">
        <f t="shared" si="0"/>
        <v>26.537604166666664</v>
      </c>
      <c r="Y99" s="137">
        <f t="shared" si="0"/>
        <v>0.38781249999999995</v>
      </c>
      <c r="Z99" s="137">
        <f t="shared" si="0"/>
        <v>120.02833333333335</v>
      </c>
      <c r="AA99" s="137">
        <f t="shared" si="0"/>
        <v>-2.0833333333333335</v>
      </c>
    </row>
  </sheetData>
  <mergeCells count="1">
    <mergeCell ref="A1:AA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2026-09-04T05:07:14Z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