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SEP\"/>
    </mc:Choice>
  </mc:AlternateContent>
  <bookViews>
    <workbookView xWindow="0" yWindow="0" windowWidth="28800" windowHeight="1204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I33" i="1"/>
  <c r="G33" i="1" l="1"/>
  <c r="E27" i="1" l="1"/>
  <c r="E22" i="1"/>
  <c r="E24" i="1" l="1"/>
  <c r="D17" i="1" l="1"/>
  <c r="G34" i="1" l="1"/>
  <c r="I34" i="1"/>
  <c r="G35" i="1"/>
  <c r="I35" i="1"/>
  <c r="G36" i="1"/>
  <c r="I36" i="1"/>
  <c r="Q99" i="5" l="1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B99" i="7"/>
  <c r="G99" i="4"/>
  <c r="F99" i="4"/>
  <c r="E99" i="4"/>
  <c r="D99" i="4"/>
  <c r="C99" i="4"/>
  <c r="B99" i="4"/>
  <c r="H58" i="1" l="1"/>
  <c r="K3" i="1" s="1"/>
  <c r="J3" i="1" s="1"/>
  <c r="D21" i="1" l="1"/>
  <c r="K34" i="1" l="1"/>
  <c r="K35" i="1"/>
  <c r="K36" i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<sst xmlns="http://schemas.openxmlformats.org/spreadsheetml/2006/main" count="703" uniqueCount="360">
  <si>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</si>
  <si>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</si>
  <si>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</si>
  <si>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</si>
  <si>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</si>
  <si>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</si>
  <si>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</si>
  <si>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</si>
  <si>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</si>
  <si>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</si>
  <si>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</si>
  <si>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</si>
  <si>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</si>
  <si>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</si>
  <si>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</si>
  <si>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</si>
  <si>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</si>
  <si>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</si>
  <si>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</si>
  <si>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</si>
  <si>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</si>
  <si>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</si>
  <si>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</si>
  <si>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</si>
  <si>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</si>
  <si>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</si>
  <si>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</si>
  <si>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</si>
  <si>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</si>
  <si>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</si>
  <si>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</si>
  <si>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</si>
  <si>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</si>
  <si>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</si>
  <si>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</si>
  <si>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</si>
  <si>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</si>
  <si>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</si>
  <si>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</si>
  <si>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</si>
  <si>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</si>
  <si>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</si>
  <si>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</si>
  <si>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</si>
  <si>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</si>
  <si>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</si>
  <si>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</si>
  <si>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</si>
  <si>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</si>
  <si>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</si>
  <si>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</si>
  <si>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</si>
  <si>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</si>
  <si>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</si>
  <si>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</si>
  <si>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</si>
  <si>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</si>
  <si>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</si>
  <si>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</si>
  <si>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</si>
  <si>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</si>
  <si>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</si>
  <si>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</si>
  <si>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</si>
  <si>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</si>
  <si>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</si>
  <si>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</si>
  <si>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</si>
  <si>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</si>
  <si>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</si>
  <si>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</si>
  <si>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</si>
  <si>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</si>
  <si>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</si>
  <si>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</si>
  <si>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</si>
  <si>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</si>
  <si>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</si>
  <si>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</si>
  <si>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</si>
  <si>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</si>
  <si>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</si>
  <si>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</si>
  <si>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</si>
  <si>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</si>
  <si>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</si>
  <si>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</si>
  <si>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</si>
  <si>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</si>
  <si>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</si>
  <si>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</si>
  <si>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</si>
  <si>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</si>
  <si>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</si>
  <si>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</si>
  <si>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</si>
  <si>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</si>
  <si>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</si>
  <si>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</si>
  <si>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</si>
  <si>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</si>
  <si>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</si>
  <si>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</si>
  <si>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</si>
  <si>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</si>
  <si>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</si>
  <si>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</si>
  <si>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</si>
  <si>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</si>
  <si>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</si>
  <si>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</si>
  <si>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</si>
  <si>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</si>
  <si>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</si>
  <si>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</si>
  <si>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</si>
  <si>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</si>
  <si>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</si>
  <si>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</si>
  <si>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</si>
  <si>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</si>
  <si>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</si>
  <si>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</si>
  <si>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</si>
  <si>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</si>
  <si>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</si>
  <si>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</si>
  <si>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</si>
  <si>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</si>
  <si>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</si>
  <si>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</si>
  <si>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</si>
  <si>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</si>
  <si>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</si>
  <si>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</si>
  <si>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</si>
  <si>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</si>
  <si>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</si>
  <si>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</si>
  <si>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</si>
  <si>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</si>
  <si>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</si>
  <si>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</si>
  <si>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</si>
  <si>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</si>
  <si>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</si>
  <si>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</si>
  <si>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</si>
  <si>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</si>
  <si>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</si>
  <si>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</si>
  <si>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</si>
  <si>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</si>
  <si>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</si>
  <si>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</si>
  <si>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</si>
  <si>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</si>
  <si>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</si>
  <si>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</si>
  <si>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</si>
  <si>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</si>
  <si>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</si>
  <si>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</si>
  <si>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</si>
  <si>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</si>
  <si>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</si>
  <si>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</si>
  <si>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</si>
  <si>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</si>
  <si>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</si>
  <si>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</si>
  <si>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</si>
  <si>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</si>
  <si>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</si>
  <si>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</si>
  <si>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</si>
  <si>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</si>
  <si>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</si>
  <si>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</si>
  <si>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</si>
  <si>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</si>
  <si>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</si>
  <si>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</si>
  <si>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</si>
  <si>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</si>
  <si>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</si>
  <si>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</si>
  <si>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</si>
  <si>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</si>
  <si>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</si>
  <si>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</si>
  <si>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</si>
  <si>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</si>
  <si>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</si>
  <si>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</si>
  <si>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</si>
  <si>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</si>
  <si>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</si>
  <si>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</si>
  <si>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</si>
  <si>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</si>
  <si>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</si>
  <si>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</si>
  <si>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</si>
  <si>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</si>
  <si>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</si>
  <si>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</si>
  <si>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</si>
  <si>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</si>
  <si>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</si>
  <si>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</si>
  <si>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</si>
  <si>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</si>
  <si>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</si>
  <si>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</si>
  <si>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</si>
  <si>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</si>
  <si>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</si>
  <si>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</si>
  <si>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</si>
  <si>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</si>
  <si>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</si>
  <si>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</si>
  <si>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</si>
  <si>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</si>
  <si>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</si>
  <si>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</si>
  <si>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</si>
  <si>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</si>
  <si>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</si>
  <si>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</si>
  <si>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</si>
  <si>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</si>
  <si>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</si>
  <si>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</si>
  <si>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</si>
  <si>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</si>
  <si>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</si>
  <si>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</si>
  <si>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</si>
  <si>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</si>
  <si>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</si>
  <si>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</si>
  <si>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</si>
  <si>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</si>
  <si>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</si>
  <si>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</si>
  <si>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</si>
  <si>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</si>
  <si>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</si>
  <si>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</si>
  <si>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</si>
  <si>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</si>
  <si>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</si>
  <si>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</si>
  <si>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</si>
  <si>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</si>
  <si>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</si>
  <si>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</si>
  <si>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</si>
  <si>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</si>
  <si>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</si>
  <si>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</si>
  <si>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</si>
  <si>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</si>
  <si>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</si>
  <si>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</si>
  <si>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</si>
  <si>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</si>
  <si>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</si>
  <si>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</si>
  <si>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</si>
  <si>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</si>
  <si>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</si>
  <si>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RUVITSL</t>
  </si>
  <si>
    <t>PSPCL</t>
  </si>
  <si>
    <t>Nav_Bharat_ventures_Ltd</t>
  </si>
  <si>
    <t>AARTISTEEL</t>
  </si>
  <si>
    <t>ARYAN_ISPAT</t>
  </si>
  <si>
    <t>ENVIROCARE_INFRA</t>
  </si>
  <si>
    <t>OGH1PL_DAYAPAR_BHJ_W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</si>
  <si>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</si>
  <si>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</si>
  <si>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</si>
  <si>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</si>
  <si>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</si>
  <si>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</si>
  <si>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</si>
  <si>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</si>
  <si>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</si>
  <si>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</si>
  <si>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</si>
  <si>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</si>
  <si>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</si>
  <si>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</si>
  <si>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</si>
  <si>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</si>
  <si>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</si>
  <si>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</si>
  <si>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</si>
  <si>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</si>
  <si>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</si>
  <si>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</si>
  <si>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5,6</t>
  </si>
  <si>
    <t>Envirocare_Infrasolution_Pvt_Ltd</t>
  </si>
  <si>
    <t>DHAMRAPORT</t>
  </si>
  <si>
    <t>ADITYAAL</t>
  </si>
  <si>
    <t>VLSEZ</t>
  </si>
  <si>
    <t>TSKPO</t>
  </si>
  <si>
    <t>JSL_DUBURI</t>
  </si>
  <si>
    <t>OBPL_CUTTAK</t>
  </si>
  <si>
    <t>OPL_CUTTAK</t>
  </si>
  <si>
    <t>APCPDCL</t>
  </si>
  <si>
    <t>VIRAJ_SEPL</t>
  </si>
  <si>
    <t>BALCO_LOAD</t>
  </si>
  <si>
    <t>UPPCL</t>
  </si>
  <si>
    <t>SMEL</t>
  </si>
  <si>
    <t>Shri_JSPL</t>
  </si>
  <si>
    <t>KSEB</t>
  </si>
  <si>
    <t>OCL_Iron_and_Steel_Limited_ENE</t>
  </si>
  <si>
    <t>ABRELRJ_W_FTG3</t>
  </si>
  <si>
    <t>ULTRATECH_CLU_ODISHA</t>
  </si>
  <si>
    <t>2,3</t>
  </si>
  <si>
    <t xml:space="preserve">Visa_Chrome_Limited </t>
  </si>
  <si>
    <t>TPVSL_BKN3</t>
  </si>
  <si>
    <t>Rungta_Mines_Limited_Kamanda_Steel_Plant_Koira_Dist_Sundergarh_Odisha</t>
  </si>
  <si>
    <t>TPL_DIS_AHM</t>
  </si>
  <si>
    <t>DADRI_SOLAR</t>
  </si>
  <si>
    <t>TSBSLA</t>
  </si>
  <si>
    <t>TPL_DIS_DHOLERA</t>
  </si>
  <si>
    <t>TPLD</t>
  </si>
  <si>
    <t>MGM_Green_Energy_Ltd</t>
  </si>
  <si>
    <t>SCHEDULE(4)</t>
  </si>
  <si>
    <t>AAPL_BKN2</t>
  </si>
  <si>
    <t>PCKL</t>
  </si>
  <si>
    <t>HARYANA</t>
  </si>
  <si>
    <t>WBSEDCL</t>
  </si>
  <si>
    <t>Darlipali_NTPC</t>
  </si>
  <si>
    <t>TSTPP_I</t>
  </si>
  <si>
    <t>3,4,5,6</t>
  </si>
  <si>
    <t>KPTCL</t>
  </si>
  <si>
    <t>AEML</t>
  </si>
  <si>
    <t>BRPL</t>
  </si>
  <si>
    <t>CESC</t>
  </si>
  <si>
    <t>DNHDDPDCL</t>
  </si>
  <si>
    <t>Rungta_Sons_Private_Limited_Jharsuguda_Steel_Plant</t>
  </si>
  <si>
    <t xml:space="preserve">Times_Steel_&amp;_Power_Private_limited </t>
  </si>
  <si>
    <t xml:space="preserve">20:00 </t>
  </si>
  <si>
    <t>SCHEDULE(2)</t>
  </si>
  <si>
    <t>10:00</t>
  </si>
  <si>
    <t>06:00</t>
  </si>
  <si>
    <t>POWER  STATUS ON  DT 12.09.2026</t>
  </si>
  <si>
    <t>TRADING DETAILS FOR DT.11.09.2026</t>
  </si>
  <si>
    <t>DAM TRADING DETAILS FOR DT : 11.09.2026</t>
  </si>
  <si>
    <t xml:space="preserve">Orissa_Metaliks_Private_Limited </t>
  </si>
  <si>
    <t>GDAM TRADING DETAILS FOR DT:11.09.2026</t>
  </si>
  <si>
    <t>Aryan_Ispat_&amp;_Power_Pvt_Ltd</t>
  </si>
  <si>
    <t>Shree_Ganesh_Metaliks_Ltd_Kuarmunda</t>
  </si>
  <si>
    <t>Shyam_Metalics_and_Energy_Ltd_Sambalpur</t>
  </si>
  <si>
    <t>RTM TRADING DETAILS FOR DT: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</si>
</sst>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8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72" fillId="4" borderId="94" xfId="382" applyNumberFormat="1" applyFont="1" applyFill="1" applyBorder="1" applyAlignment="1">
      <alignment horizontal="center" vertical="center"/>
    </xf>
    <xf numFmtId="0" fontId="69" fillId="0" borderId="94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72" fillId="0" borderId="94" xfId="0" applyNumberFormat="1" applyFont="1" applyBorder="1" applyAlignment="1">
      <alignment horizontal="center" vertical="center"/>
    </xf>
    <xf numFmtId="2" fontId="88" fillId="0" borderId="95" xfId="0" applyNumberFormat="1" applyFont="1" applyBorder="1" applyAlignment="1">
      <alignment horizontal="center" vertical="center" wrapText="1"/>
    </xf>
    <xf numFmtId="0" fontId="88" fillId="0" borderId="95" xfId="0" applyFont="1" applyBorder="1" applyAlignment="1">
      <alignment horizontal="center"/>
    </xf>
    <xf numFmtId="2" fontId="88" fillId="0" borderId="95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2" fontId="89" fillId="4" borderId="95" xfId="0" applyNumberFormat="1" applyFont="1" applyFill="1" applyBorder="1" applyAlignment="1">
      <alignment horizontal="center" vertical="center"/>
    </xf>
    <xf numFmtId="0" fontId="89" fillId="4" borderId="95" xfId="0" applyFont="1" applyFill="1" applyBorder="1" applyAlignment="1">
      <alignment horizontal="center" vertical="center"/>
    </xf>
    <xf numFmtId="0" fontId="69" fillId="4" borderId="95" xfId="0" applyFont="1" applyFill="1" applyBorder="1" applyAlignment="1">
      <alignment horizontal="left" vertical="center"/>
    </xf>
    <xf numFmtId="2" fontId="72" fillId="4" borderId="94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horizontal="left" vertical="center"/>
    </xf>
    <xf numFmtId="0" fontId="89" fillId="4" borderId="0" xfId="0" applyFont="1" applyFill="1" applyAlignment="1">
      <alignment horizontal="center" vertical="center"/>
    </xf>
    <xf numFmtId="0" fontId="98" fillId="4" borderId="0" xfId="0" applyFont="1" applyFill="1" applyAlignment="1">
      <alignment horizontal="left" vertical="center"/>
    </xf>
    <xf numFmtId="2" fontId="98" fillId="4" borderId="0" xfId="0" applyNumberFormat="1" applyFont="1" applyFill="1" applyAlignment="1">
      <alignment horizontal="center" vertical="center"/>
    </xf>
    <xf numFmtId="2" fontId="98" fillId="4" borderId="0" xfId="0" applyNumberFormat="1" applyFont="1" applyFill="1" applyAlignment="1">
      <alignment horizontal="center" vertical="top"/>
    </xf>
    <xf numFmtId="2" fontId="89" fillId="4" borderId="0" xfId="0" applyNumberFormat="1" applyFont="1" applyFill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2" fontId="97" fillId="0" borderId="93" xfId="0" applyNumberFormat="1" applyFont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88" fillId="0" borderId="96" xfId="0" applyNumberFormat="1" applyFont="1" applyBorder="1" applyAlignment="1">
      <alignment horizontal="center" vertical="center" wrapText="1"/>
    </xf>
    <xf numFmtId="2" fontId="0" fillId="0" borderId="97" xfId="0" applyNumberFormat="1" applyBorder="1" applyAlignment="1">
      <alignment horizontal="center" vertical="center"/>
    </xf>
    <xf numFmtId="0" fontId="97" fillId="0" borderId="98" xfId="0" applyFont="1" applyBorder="1" applyAlignment="1">
      <alignment horizontal="center" vertical="center"/>
    </xf>
    <xf numFmtId="0" fontId="97" fillId="0" borderId="99" xfId="0" applyFont="1" applyBorder="1" applyAlignment="1">
      <alignment horizontal="center" vertical="center"/>
    </xf>
    <xf numFmtId="0" fontId="97" fillId="0" borderId="100" xfId="0" applyFont="1" applyBorder="1" applyAlignment="1">
      <alignment horizontal="center" vertical="center"/>
    </xf>
    <xf numFmtId="2" fontId="89" fillId="0" borderId="95" xfId="0" applyNumberFormat="1" applyFont="1" applyBorder="1" applyAlignment="1">
      <alignment horizontal="center" vertical="center"/>
    </xf>
    <xf numFmtId="2" fontId="103" fillId="0" borderId="95" xfId="0" applyNumberFormat="1" applyFont="1" applyBorder="1" applyAlignment="1">
      <alignment horizontal="left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2" fontId="89" fillId="0" borderId="14" xfId="0" applyNumberFormat="1" applyFont="1" applyBorder="1" applyAlignment="1">
      <alignment horizontal="center" vertical="center"/>
    </xf>
    <xf numFmtId="2" fontId="89" fillId="0" borderId="15" xfId="0" applyNumberFormat="1" applyFont="1" applyBorder="1" applyAlignment="1">
      <alignment horizontal="center" vertical="center"/>
    </xf>
    <xf numFmtId="2" fontId="89" fillId="0" borderId="24" xfId="0" applyNumberFormat="1" applyFont="1" applyBorder="1" applyAlignment="1">
      <alignment horizontal="center" vertical="center"/>
    </xf>
    <xf numFmtId="0" fontId="89" fillId="0" borderId="14" xfId="0" applyFont="1" applyBorder="1" applyAlignment="1">
      <alignment horizontal="center" vertical="center" wrapText="1"/>
    </xf>
    <xf numFmtId="0" fontId="89" fillId="0" borderId="15" xfId="0" applyFont="1" applyBorder="1" applyAlignment="1">
      <alignment horizontal="center" vertical="center" wrapText="1"/>
    </xf>
    <xf numFmtId="0" fontId="89" fillId="0" borderId="24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  <xf numFmtId="0" fontId="89" fillId="4" borderId="96" xfId="0" applyFont="1" applyFill="1" applyBorder="1" applyAlignment="1">
      <alignment horizontal="center" vertical="center"/>
    </xf>
    <xf numFmtId="2" fontId="89" fillId="4" borderId="96" xfId="0" applyNumberFormat="1" applyFont="1" applyFill="1" applyBorder="1" applyAlignment="1">
      <alignment horizontal="center" vertical="center"/>
    </xf>
    <xf numFmtId="2" fontId="103" fillId="4" borderId="6" xfId="0" applyNumberFormat="1" applyFont="1" applyFill="1" applyBorder="1" applyAlignment="1">
      <alignment horizontal="left" vertical="center"/>
    </xf>
    <xf numFmtId="0" fontId="0" fillId="4" borderId="95" xfId="0" applyNumberFormat="1" applyFill="1" applyBorder="1" applyAlignment="1" applyProtection="1">
      <alignment horizontal="left" vertical="center"/>
    </xf>
    <xf numFmtId="0" fontId="69" fillId="4" borderId="6" xfId="0" applyFont="1" applyFill="1" applyBorder="1" applyAlignment="1">
      <alignment horizontal="left" vertical="center"/>
    </xf>
    <xf numFmtId="0" fontId="89" fillId="4" borderId="77" xfId="0" applyFont="1" applyFill="1" applyBorder="1" applyAlignment="1">
      <alignment horizontal="center" vertical="center"/>
    </xf>
    <xf numFmtId="2" fontId="97" fillId="0" borderId="98" xfId="0" applyNumberFormat="1" applyFont="1" applyBorder="1" applyAlignment="1">
      <alignment horizontal="center" vertical="center"/>
    </xf>
    <xf numFmtId="2" fontId="97" fillId="0" borderId="99" xfId="0" applyNumberFormat="1" applyFont="1" applyBorder="1" applyAlignment="1">
      <alignment horizontal="center" vertical="center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K17" sqref="K1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5" t="s">
        <v>351</v>
      </c>
      <c r="B1" s="266"/>
      <c r="C1" s="266"/>
      <c r="D1" s="266"/>
      <c r="E1" s="266"/>
      <c r="F1" s="266"/>
      <c r="G1" s="266"/>
      <c r="H1" s="266"/>
      <c r="I1" s="266"/>
      <c r="J1" s="266"/>
      <c r="K1" s="267"/>
    </row>
    <row r="2" spans="1:16" ht="18">
      <c r="A2" s="167"/>
      <c r="B2" s="168"/>
      <c r="C2" s="168"/>
      <c r="D2" s="168"/>
      <c r="E2" s="168"/>
      <c r="F2" s="168"/>
      <c r="G2" s="168"/>
      <c r="H2" s="168"/>
      <c r="I2" s="168"/>
      <c r="J2" s="47"/>
      <c r="K2" s="48"/>
    </row>
    <row r="3" spans="1:16" ht="24" thickBot="1">
      <c r="A3" s="167"/>
      <c r="B3" s="168"/>
      <c r="C3" s="168"/>
      <c r="D3" s="168"/>
      <c r="E3" s="168"/>
      <c r="F3" s="168"/>
      <c r="G3" s="168"/>
      <c r="H3" s="168"/>
      <c r="I3" s="168"/>
      <c r="J3" s="105">
        <f>K3+1</f>
        <v>46277</v>
      </c>
      <c r="K3" s="100">
        <f>H58</f>
        <v>46276</v>
      </c>
    </row>
    <row r="4" spans="1:16" ht="18.75" thickBot="1">
      <c r="A4" s="167"/>
      <c r="B4" s="168"/>
      <c r="C4" s="168"/>
      <c r="D4" s="168"/>
      <c r="E4" s="168"/>
      <c r="F4" s="168"/>
      <c r="G4" s="168"/>
      <c r="H4" s="168"/>
      <c r="I4" s="168"/>
      <c r="J4" s="106" t="s">
        <v>0</v>
      </c>
      <c r="K4" s="93" t="s">
        <v>1</v>
      </c>
    </row>
    <row r="5" spans="1:16" ht="24" thickBot="1">
      <c r="A5" s="169"/>
      <c r="B5" s="170"/>
      <c r="C5" s="170"/>
      <c r="D5" s="170"/>
      <c r="E5" s="170"/>
      <c r="F5" s="170"/>
      <c r="G5" s="170"/>
      <c r="H5" s="170"/>
      <c r="I5" s="170"/>
      <c r="J5" s="94">
        <v>0.375</v>
      </c>
      <c r="K5" s="94" t="s">
        <v>347</v>
      </c>
    </row>
    <row r="6" spans="1:16" ht="28.5" thickBot="1">
      <c r="A6" s="268" t="s">
        <v>2</v>
      </c>
      <c r="B6" s="269"/>
      <c r="C6" s="270"/>
      <c r="D6" s="270"/>
      <c r="E6" s="270"/>
      <c r="F6" s="270"/>
      <c r="G6" s="270"/>
      <c r="H6" s="270"/>
      <c r="I6" s="271"/>
      <c r="J6" s="83">
        <f>J29</f>
        <v>5051.9085293039661</v>
      </c>
      <c r="K6" s="83">
        <f>K29</f>
        <v>5469.2345976829565</v>
      </c>
    </row>
    <row r="7" spans="1:16" ht="52.5">
      <c r="A7" s="185" t="s">
        <v>3</v>
      </c>
      <c r="B7" s="171"/>
      <c r="C7" s="172"/>
      <c r="D7" s="175" t="s">
        <v>4</v>
      </c>
      <c r="E7" s="176"/>
      <c r="F7" s="203" t="s">
        <v>5</v>
      </c>
      <c r="G7" s="3" t="s">
        <v>6</v>
      </c>
      <c r="H7" s="272" t="s">
        <v>7</v>
      </c>
      <c r="I7" s="273"/>
      <c r="J7" s="179"/>
      <c r="K7" s="180"/>
    </row>
    <row r="8" spans="1:16" ht="53.25" thickBot="1">
      <c r="A8" s="186"/>
      <c r="B8" s="173"/>
      <c r="C8" s="174"/>
      <c r="D8" s="177"/>
      <c r="E8" s="178"/>
      <c r="F8" s="204"/>
      <c r="G8" s="4" t="s">
        <v>8</v>
      </c>
      <c r="H8" s="5" t="s">
        <v>9</v>
      </c>
      <c r="I8" s="49" t="s">
        <v>10</v>
      </c>
      <c r="J8" s="181"/>
      <c r="K8" s="182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4" t="s">
        <v>16</v>
      </c>
      <c r="G9" s="275"/>
      <c r="H9" s="275"/>
      <c r="I9" s="275"/>
      <c r="J9" s="276"/>
      <c r="K9" s="277"/>
      <c r="L9" s="120"/>
    </row>
    <row r="10" spans="1:16" ht="31.5">
      <c r="A10" s="187"/>
      <c r="B10" s="9" t="s">
        <v>17</v>
      </c>
      <c r="C10" s="10" t="s">
        <v>18</v>
      </c>
      <c r="D10" s="145">
        <v>166.417</v>
      </c>
      <c r="E10" s="68">
        <f>D10*0.024</f>
        <v>3.994008</v>
      </c>
      <c r="F10" s="112" t="s">
        <v>19</v>
      </c>
      <c r="G10" s="124">
        <v>628.95000000000005</v>
      </c>
      <c r="H10" s="127">
        <v>629</v>
      </c>
      <c r="I10" s="127">
        <v>629.08000000000004</v>
      </c>
      <c r="J10" s="131">
        <v>236.99774169921901</v>
      </c>
      <c r="K10" s="131">
        <v>210.60826110839801</v>
      </c>
      <c r="L10" s="120"/>
      <c r="M10" s="50"/>
      <c r="P10" s="110"/>
    </row>
    <row r="11" spans="1:16" ht="31.5">
      <c r="A11" s="188"/>
      <c r="B11" s="12" t="s">
        <v>20</v>
      </c>
      <c r="C11" s="13" t="s">
        <v>21</v>
      </c>
      <c r="D11" s="145">
        <v>45.5</v>
      </c>
      <c r="E11" s="68">
        <f t="shared" ref="E11:E17" si="0">D11*0.024</f>
        <v>1.0920000000000001</v>
      </c>
      <c r="F11" s="113" t="s">
        <v>22</v>
      </c>
      <c r="G11" s="125"/>
      <c r="H11" s="127"/>
      <c r="I11" s="127"/>
      <c r="J11" s="131">
        <v>55.182041168212898</v>
      </c>
      <c r="K11" s="131">
        <v>46.520259857177699</v>
      </c>
      <c r="L11" s="120"/>
      <c r="M11" s="50"/>
      <c r="P11" s="110"/>
    </row>
    <row r="12" spans="1:16" ht="31.5">
      <c r="A12" s="188"/>
      <c r="B12" s="12" t="s">
        <v>23</v>
      </c>
      <c r="C12" s="13" t="s">
        <v>24</v>
      </c>
      <c r="D12" s="101">
        <v>8.375</v>
      </c>
      <c r="E12" s="68">
        <f t="shared" si="0"/>
        <v>0.20100000000000001</v>
      </c>
      <c r="F12" s="113" t="s">
        <v>25</v>
      </c>
      <c r="G12" s="124">
        <v>1489.4</v>
      </c>
      <c r="H12" s="135">
        <v>1477.2</v>
      </c>
      <c r="I12" s="135">
        <v>1478.5</v>
      </c>
      <c r="J12" s="131">
        <v>0</v>
      </c>
      <c r="K12" s="131">
        <v>0</v>
      </c>
      <c r="L12" s="120"/>
      <c r="M12" s="50"/>
      <c r="P12" s="110"/>
    </row>
    <row r="13" spans="1:16" ht="31.5">
      <c r="A13" s="188"/>
      <c r="B13" s="12" t="s">
        <v>26</v>
      </c>
      <c r="C13" s="13" t="s">
        <v>27</v>
      </c>
      <c r="D13" s="101">
        <v>251.20830000000001</v>
      </c>
      <c r="E13" s="68">
        <f t="shared" si="0"/>
        <v>6.0289992000000003</v>
      </c>
      <c r="F13" s="113" t="s">
        <v>28</v>
      </c>
      <c r="G13" s="124">
        <v>122.78</v>
      </c>
      <c r="H13" s="127">
        <v>122.52</v>
      </c>
      <c r="I13" s="127">
        <v>122.69</v>
      </c>
      <c r="J13" s="131">
        <v>251.05487060546901</v>
      </c>
      <c r="K13" s="131">
        <v>251.90937805175801</v>
      </c>
      <c r="L13" s="120"/>
      <c r="M13" s="50"/>
      <c r="P13" s="110"/>
    </row>
    <row r="14" spans="1:16" ht="31.5">
      <c r="A14" s="188"/>
      <c r="B14" s="12" t="s">
        <v>29</v>
      </c>
      <c r="C14" s="13" t="s">
        <v>30</v>
      </c>
      <c r="D14" s="101">
        <v>45.38</v>
      </c>
      <c r="E14" s="68">
        <f t="shared" si="0"/>
        <v>1.0891200000000001</v>
      </c>
      <c r="F14" s="113" t="s">
        <v>31</v>
      </c>
      <c r="G14" s="124">
        <v>855.85</v>
      </c>
      <c r="H14" s="127">
        <v>852.67</v>
      </c>
      <c r="I14" s="127">
        <v>852.74</v>
      </c>
      <c r="J14" s="131">
        <v>4.1845068335533099E-3</v>
      </c>
      <c r="K14" s="131">
        <v>49.884361267089801</v>
      </c>
      <c r="L14" s="120"/>
      <c r="M14" s="50"/>
      <c r="P14" s="110"/>
    </row>
    <row r="15" spans="1:16" ht="31.5">
      <c r="A15" s="188"/>
      <c r="B15" s="12" t="s">
        <v>32</v>
      </c>
      <c r="C15" s="13" t="s">
        <v>33</v>
      </c>
      <c r="D15" s="101">
        <v>593.0625</v>
      </c>
      <c r="E15" s="68">
        <f t="shared" si="0"/>
        <v>14.233500000000001</v>
      </c>
      <c r="F15" s="114" t="s">
        <v>34</v>
      </c>
      <c r="G15" s="124">
        <v>637.82000000000005</v>
      </c>
      <c r="H15" s="135">
        <v>640.09</v>
      </c>
      <c r="I15" s="135">
        <v>640.20000000000005</v>
      </c>
      <c r="J15" s="131">
        <v>596.43780517578102</v>
      </c>
      <c r="K15" s="131">
        <v>596.38586425781295</v>
      </c>
      <c r="L15" s="120"/>
      <c r="M15" s="50"/>
      <c r="P15" s="110"/>
    </row>
    <row r="16" spans="1:16" ht="32.25" thickBot="1">
      <c r="A16" s="188"/>
      <c r="B16" s="12" t="s">
        <v>35</v>
      </c>
      <c r="C16" s="14" t="s">
        <v>36</v>
      </c>
      <c r="D16" s="111">
        <v>11.2</v>
      </c>
      <c r="E16" s="68">
        <f t="shared" si="0"/>
        <v>0.26879999999999998</v>
      </c>
      <c r="F16" s="115" t="s">
        <v>37</v>
      </c>
      <c r="G16" s="124">
        <v>2748.15</v>
      </c>
      <c r="H16" s="135">
        <v>2732.1</v>
      </c>
      <c r="I16" s="135">
        <v>2732.75</v>
      </c>
      <c r="J16" s="131">
        <v>12.796911239624</v>
      </c>
      <c r="K16" s="131">
        <v>10.672406196594199</v>
      </c>
      <c r="L16" s="120"/>
      <c r="M16" s="50"/>
      <c r="P16" s="110"/>
    </row>
    <row r="17" spans="1:17" ht="32.25" thickBot="1">
      <c r="A17" s="189"/>
      <c r="B17" s="15" t="s">
        <v>38</v>
      </c>
      <c r="C17" s="65">
        <v>2099.5</v>
      </c>
      <c r="D17" s="16">
        <f>SUM(D10:D16)</f>
        <v>1121.1428000000001</v>
      </c>
      <c r="E17" s="68">
        <f t="shared" si="0"/>
        <v>26.907427200000001</v>
      </c>
      <c r="F17" s="210"/>
      <c r="G17" s="211"/>
      <c r="H17" s="211"/>
      <c r="I17" s="212"/>
      <c r="J17" s="64">
        <f>SUM(J10:J16)</f>
        <v>1152.4735543951397</v>
      </c>
      <c r="K17" s="64">
        <f>SUM(K10:K16)</f>
        <v>1165.9805307388308</v>
      </c>
      <c r="L17" s="50"/>
    </row>
    <row r="18" spans="1:17" ht="34.5" thickBot="1">
      <c r="A18" s="17" t="s">
        <v>40</v>
      </c>
      <c r="B18" s="213"/>
      <c r="C18" s="214"/>
      <c r="D18" s="214"/>
      <c r="E18" s="214"/>
      <c r="F18" s="214"/>
      <c r="G18" s="214"/>
      <c r="H18" s="214"/>
      <c r="I18" s="214"/>
      <c r="J18" s="214"/>
      <c r="K18" s="215"/>
      <c r="L18" s="50"/>
      <c r="P18" s="108"/>
    </row>
    <row r="19" spans="1:17" ht="23.25" customHeight="1">
      <c r="A19" s="190"/>
      <c r="B19" s="192" t="s">
        <v>41</v>
      </c>
      <c r="C19" s="194" t="s">
        <v>42</v>
      </c>
      <c r="D19" s="197">
        <v>1710.5382944742801</v>
      </c>
      <c r="E19" s="199">
        <f>D19*0.024</f>
        <v>41.052919067382724</v>
      </c>
      <c r="F19" s="216" t="s">
        <v>43</v>
      </c>
      <c r="G19" s="217"/>
      <c r="H19" s="161"/>
      <c r="I19" s="162"/>
      <c r="J19" s="225">
        <v>1692.9895629882801</v>
      </c>
      <c r="K19" s="225">
        <v>1688.1554870605501</v>
      </c>
      <c r="L19" s="50"/>
    </row>
    <row r="20" spans="1:17" ht="32.25" thickBot="1">
      <c r="A20" s="188"/>
      <c r="B20" s="193"/>
      <c r="C20" s="195"/>
      <c r="D20" s="198"/>
      <c r="E20" s="200"/>
      <c r="F20" s="62" t="s">
        <v>44</v>
      </c>
      <c r="G20" s="11">
        <v>71.91</v>
      </c>
      <c r="H20" s="163"/>
      <c r="I20" s="164"/>
      <c r="J20" s="226"/>
      <c r="K20" s="226"/>
      <c r="L20" s="50"/>
    </row>
    <row r="21" spans="1:17" ht="32.25" thickBot="1">
      <c r="A21" s="189"/>
      <c r="B21" s="19" t="s">
        <v>45</v>
      </c>
      <c r="C21" s="20">
        <v>2200</v>
      </c>
      <c r="D21" s="117">
        <f>D19</f>
        <v>1710.5382944742801</v>
      </c>
      <c r="E21" s="21">
        <f t="shared" ref="E21:E29" si="1">D21*0.024</f>
        <v>41.052919067382724</v>
      </c>
      <c r="F21" s="18" t="s">
        <v>46</v>
      </c>
      <c r="G21" s="11">
        <v>91.33</v>
      </c>
      <c r="H21" s="165"/>
      <c r="I21" s="166"/>
      <c r="J21" s="66">
        <f>J19</f>
        <v>1692.9895629882801</v>
      </c>
      <c r="K21" s="66">
        <f>K19</f>
        <v>1688.1554870605501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430.05459467569995</v>
      </c>
      <c r="E22" s="21">
        <f>D22*0.024</f>
        <v>10.321310272216799</v>
      </c>
      <c r="F22" s="24" t="s">
        <v>50</v>
      </c>
      <c r="G22" s="218" t="s">
        <v>51</v>
      </c>
      <c r="H22" s="218"/>
      <c r="I22" s="219"/>
      <c r="J22" s="76">
        <v>397.79281616210898</v>
      </c>
      <c r="K22" s="76">
        <v>551.60174560546898</v>
      </c>
      <c r="L22" s="50"/>
    </row>
    <row r="23" spans="1:17" ht="29.25" customHeight="1">
      <c r="A23" s="191"/>
      <c r="B23" s="25" t="s">
        <v>52</v>
      </c>
      <c r="C23" s="18" t="s">
        <v>53</v>
      </c>
      <c r="D23" s="11">
        <v>330.00635782877612</v>
      </c>
      <c r="E23" s="21">
        <f t="shared" ref="E23:E28" si="2">D23*0.024</f>
        <v>7.9201525878906267</v>
      </c>
      <c r="F23" s="205">
        <f>D22+D23+D24+D25</f>
        <v>798.41270946711313</v>
      </c>
      <c r="G23" s="227"/>
      <c r="H23" s="227" t="s">
        <v>54</v>
      </c>
      <c r="I23" s="222" t="s">
        <v>128</v>
      </c>
      <c r="J23" s="85">
        <v>328.76663208007801</v>
      </c>
      <c r="K23" s="85">
        <v>331.43582153320301</v>
      </c>
      <c r="L23" s="50"/>
      <c r="Q23" s="1" t="s">
        <v>55</v>
      </c>
    </row>
    <row r="24" spans="1:17" ht="31.5">
      <c r="A24" s="167"/>
      <c r="B24" s="25" t="s">
        <v>56</v>
      </c>
      <c r="C24" s="18" t="s">
        <v>57</v>
      </c>
      <c r="D24" s="71">
        <v>0</v>
      </c>
      <c r="E24" s="21">
        <f t="shared" si="2"/>
        <v>0</v>
      </c>
      <c r="F24" s="206"/>
      <c r="G24" s="228"/>
      <c r="H24" s="228"/>
      <c r="I24" s="223"/>
      <c r="J24" s="85">
        <v>0</v>
      </c>
      <c r="K24" s="85">
        <v>0</v>
      </c>
      <c r="L24" s="50"/>
    </row>
    <row r="25" spans="1:17" ht="35.25" customHeight="1">
      <c r="A25" s="167"/>
      <c r="B25" s="25" t="s">
        <v>58</v>
      </c>
      <c r="C25" s="18"/>
      <c r="D25" s="71">
        <v>38.351756962637104</v>
      </c>
      <c r="E25" s="21">
        <f t="shared" si="2"/>
        <v>0.92044216710329052</v>
      </c>
      <c r="F25" s="207"/>
      <c r="G25" s="229"/>
      <c r="H25" s="229"/>
      <c r="I25" s="224"/>
      <c r="J25" s="85">
        <v>55.520832061767599</v>
      </c>
      <c r="K25" s="85">
        <v>13.5919380187988</v>
      </c>
    </row>
    <row r="26" spans="1:17" ht="30.75" customHeight="1">
      <c r="A26" s="167"/>
      <c r="B26" s="25" t="s">
        <v>59</v>
      </c>
      <c r="C26" s="196"/>
      <c r="D26" s="71">
        <v>842.66455530996143</v>
      </c>
      <c r="E26" s="21">
        <f t="shared" si="2"/>
        <v>20.223949327439076</v>
      </c>
      <c r="F26" s="27" t="s">
        <v>60</v>
      </c>
      <c r="G26" s="26" t="s">
        <v>61</v>
      </c>
      <c r="H26" s="104">
        <v>5542</v>
      </c>
      <c r="I26" s="72" t="s">
        <v>349</v>
      </c>
      <c r="J26" s="118">
        <v>1842.9559457302096</v>
      </c>
      <c r="K26" s="118">
        <v>1745.944875478745</v>
      </c>
      <c r="N26" s="52"/>
    </row>
    <row r="27" spans="1:17" ht="30" customHeight="1">
      <c r="A27" s="167"/>
      <c r="B27" s="29" t="s">
        <v>62</v>
      </c>
      <c r="C27" s="196"/>
      <c r="D27" s="71">
        <v>463.97108269116126</v>
      </c>
      <c r="E27" s="21">
        <f t="shared" si="2"/>
        <v>11.13530598458787</v>
      </c>
      <c r="F27" s="208">
        <f>G20+G21+F23+D26</f>
        <v>1804.3172647770746</v>
      </c>
      <c r="G27" s="30" t="s">
        <v>63</v>
      </c>
      <c r="H27" s="107">
        <v>4776</v>
      </c>
      <c r="I27" s="72" t="s">
        <v>350</v>
      </c>
      <c r="J27" s="85">
        <v>363.48946619033677</v>
      </c>
      <c r="K27" s="85">
        <v>869.15370440483036</v>
      </c>
      <c r="N27" s="52"/>
    </row>
    <row r="28" spans="1:17" ht="30" customHeight="1" thickBot="1">
      <c r="A28" s="167"/>
      <c r="B28" s="25" t="s">
        <v>64</v>
      </c>
      <c r="C28" s="196"/>
      <c r="D28" s="109">
        <v>526.3425261179608</v>
      </c>
      <c r="E28" s="21">
        <f t="shared" si="2"/>
        <v>12.63222062683106</v>
      </c>
      <c r="F28" s="209"/>
      <c r="G28" s="26" t="s">
        <v>65</v>
      </c>
      <c r="H28" s="220">
        <f>D29</f>
        <v>5099.9694419425159</v>
      </c>
      <c r="I28" s="221"/>
      <c r="J28" s="77">
        <v>715.90002441406295</v>
      </c>
      <c r="K28" s="77">
        <v>994.96783447265602</v>
      </c>
    </row>
    <row r="29" spans="1:17" ht="72" customHeight="1" thickBot="1">
      <c r="A29" s="167"/>
      <c r="B29" s="31" t="s">
        <v>66</v>
      </c>
      <c r="C29" s="196"/>
      <c r="D29" s="70">
        <f>D27+D21+D17+F27</f>
        <v>5099.9694419425159</v>
      </c>
      <c r="E29" s="21">
        <f t="shared" si="1"/>
        <v>122.39926660662039</v>
      </c>
      <c r="F29" s="230" t="s">
        <v>67</v>
      </c>
      <c r="G29" s="230"/>
      <c r="H29" s="28">
        <v>5810</v>
      </c>
      <c r="I29" s="126">
        <v>0.43402777777777773</v>
      </c>
      <c r="J29" s="67">
        <f>J17+J26+J27+J21</f>
        <v>5051.9085293039661</v>
      </c>
      <c r="K29" s="67">
        <f>K17+K26+K27+K21</f>
        <v>5469.2345976829565</v>
      </c>
      <c r="M29" s="1" t="s">
        <v>68</v>
      </c>
      <c r="O29" s="1" t="s">
        <v>39</v>
      </c>
    </row>
    <row r="30" spans="1:17" ht="27" thickBot="1">
      <c r="A30" s="256"/>
      <c r="B30" s="257"/>
      <c r="C30" s="257"/>
      <c r="D30" s="257"/>
      <c r="E30" s="258"/>
      <c r="F30" s="258"/>
      <c r="G30" s="258"/>
      <c r="H30" s="258"/>
      <c r="I30" s="258"/>
      <c r="J30" s="232" t="s">
        <v>69</v>
      </c>
      <c r="K30" s="259"/>
    </row>
    <row r="31" spans="1:17" ht="26.25">
      <c r="A31" s="260" t="s">
        <v>70</v>
      </c>
      <c r="B31" s="261"/>
      <c r="C31" s="261"/>
      <c r="D31" s="262"/>
      <c r="E31" s="201" t="s">
        <v>71</v>
      </c>
      <c r="F31" s="263" t="s">
        <v>332</v>
      </c>
      <c r="G31" s="263"/>
      <c r="H31" s="263" t="s">
        <v>72</v>
      </c>
      <c r="I31" s="263"/>
      <c r="J31" s="263" t="s">
        <v>348</v>
      </c>
      <c r="K31" s="264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2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1588</v>
      </c>
      <c r="G33" s="33">
        <f>F33*0.024</f>
        <v>38.112000000000002</v>
      </c>
      <c r="H33" s="74">
        <v>1563</v>
      </c>
      <c r="I33" s="33">
        <f>H33*0.024</f>
        <v>37.512</v>
      </c>
      <c r="J33" s="75">
        <v>1582</v>
      </c>
      <c r="K33" s="54">
        <f>J33*0.024</f>
        <v>37.968000000000004</v>
      </c>
    </row>
    <row r="34" spans="1:15" ht="26.25">
      <c r="A34" s="87" t="s">
        <v>23</v>
      </c>
      <c r="B34" s="96" t="s">
        <v>303</v>
      </c>
      <c r="C34" s="89" t="s">
        <v>78</v>
      </c>
      <c r="D34" s="96" t="s">
        <v>76</v>
      </c>
      <c r="E34" s="32" t="s">
        <v>79</v>
      </c>
      <c r="F34" s="73">
        <v>1592</v>
      </c>
      <c r="G34" s="33">
        <f t="shared" ref="G34:G36" si="3">F34*0.024</f>
        <v>38.207999999999998</v>
      </c>
      <c r="H34" s="74">
        <v>1469</v>
      </c>
      <c r="I34" s="33">
        <f t="shared" ref="I34:I36" si="4">H34*0.024</f>
        <v>35.256</v>
      </c>
      <c r="J34" s="75">
        <v>1538</v>
      </c>
      <c r="K34" s="54">
        <f t="shared" ref="K34:K36" si="5">J34*0.024</f>
        <v>36.911999999999999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1309</v>
      </c>
      <c r="G35" s="33">
        <f t="shared" si="3"/>
        <v>31.416</v>
      </c>
      <c r="H35" s="74">
        <v>1257</v>
      </c>
      <c r="I35" s="33">
        <f t="shared" si="4"/>
        <v>30.167999999999999</v>
      </c>
      <c r="J35" s="75">
        <v>1198</v>
      </c>
      <c r="K35" s="54">
        <f t="shared" si="5"/>
        <v>28.751999999999999</v>
      </c>
    </row>
    <row r="36" spans="1:15" ht="26.25">
      <c r="A36" s="87" t="s">
        <v>82</v>
      </c>
      <c r="B36" s="97" t="s">
        <v>322</v>
      </c>
      <c r="C36" s="89" t="s">
        <v>83</v>
      </c>
      <c r="D36" s="96" t="s">
        <v>76</v>
      </c>
      <c r="E36" s="35" t="s">
        <v>84</v>
      </c>
      <c r="F36" s="73">
        <v>570</v>
      </c>
      <c r="G36" s="33">
        <f t="shared" si="3"/>
        <v>13.68</v>
      </c>
      <c r="H36" s="74">
        <v>554</v>
      </c>
      <c r="I36" s="33">
        <f t="shared" si="4"/>
        <v>13.296000000000001</v>
      </c>
      <c r="J36" s="75">
        <v>590</v>
      </c>
      <c r="K36" s="54">
        <f t="shared" si="5"/>
        <v>14.16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5059</v>
      </c>
      <c r="G37" s="103">
        <f>F37*0.024</f>
        <v>121.416</v>
      </c>
      <c r="H37" s="102">
        <f>SUM(H33:H36)</f>
        <v>4843</v>
      </c>
      <c r="I37" s="103">
        <f>H37*0.024</f>
        <v>116.232</v>
      </c>
      <c r="J37" s="102">
        <f>SUM(J33:J36)</f>
        <v>4908</v>
      </c>
      <c r="K37" s="103">
        <f>J37*0.024</f>
        <v>117.792</v>
      </c>
    </row>
    <row r="38" spans="1:15" ht="28.5">
      <c r="A38" s="87" t="s">
        <v>88</v>
      </c>
      <c r="B38" s="123" t="s">
        <v>339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53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54"/>
    </row>
    <row r="40" spans="1:15" ht="27" thickBot="1">
      <c r="A40" s="237" t="s">
        <v>133</v>
      </c>
      <c r="B40" s="238"/>
      <c r="C40" s="238"/>
      <c r="D40" s="238"/>
      <c r="E40" s="238"/>
      <c r="F40" s="238"/>
      <c r="G40" s="238"/>
      <c r="H40" s="239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397.79281616210898</v>
      </c>
      <c r="D41" s="240" t="s">
        <v>93</v>
      </c>
      <c r="E41" s="241"/>
      <c r="F41" s="241"/>
      <c r="G41" s="242"/>
      <c r="H41" s="85">
        <v>328.76663208007801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243" t="s">
        <v>132</v>
      </c>
      <c r="E42" s="232"/>
      <c r="F42" s="232"/>
      <c r="G42" s="233"/>
      <c r="H42" s="85">
        <v>55.520832061767599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24.446119308471701</v>
      </c>
      <c r="D43" s="231" t="s">
        <v>97</v>
      </c>
      <c r="E43" s="232"/>
      <c r="F43" s="232"/>
      <c r="G43" s="233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-27.831008911132798</v>
      </c>
      <c r="D44" s="231" t="s">
        <v>99</v>
      </c>
      <c r="E44" s="232"/>
      <c r="F44" s="232"/>
      <c r="G44" s="233"/>
      <c r="H44" s="80">
        <v>19.853839874267599</v>
      </c>
      <c r="I44" s="55"/>
      <c r="J44" s="82"/>
      <c r="K44" s="56"/>
    </row>
    <row r="45" spans="1:15" ht="26.25">
      <c r="A45" s="43" t="s">
        <v>100</v>
      </c>
      <c r="B45" s="36"/>
      <c r="C45" s="81">
        <v>254.43273925781301</v>
      </c>
      <c r="D45" s="231" t="s">
        <v>101</v>
      </c>
      <c r="E45" s="232"/>
      <c r="F45" s="232"/>
      <c r="G45" s="233"/>
      <c r="H45" s="79">
        <v>7.4512219429016104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233.38125610351599</v>
      </c>
      <c r="D46" s="234" t="s">
        <v>104</v>
      </c>
      <c r="E46" s="235"/>
      <c r="F46" s="235"/>
      <c r="G46" s="236"/>
      <c r="H46" s="98">
        <v>-103.52187347412099</v>
      </c>
      <c r="I46" s="55"/>
      <c r="J46" s="55"/>
      <c r="K46" s="56"/>
    </row>
    <row r="47" spans="1:15" ht="26.25">
      <c r="A47" s="34"/>
      <c r="B47" s="46" t="s">
        <v>105</v>
      </c>
      <c r="C47" s="28">
        <v>57.318855285644503</v>
      </c>
      <c r="D47" s="231" t="s">
        <v>130</v>
      </c>
      <c r="E47" s="232"/>
      <c r="F47" s="232"/>
      <c r="G47" s="233"/>
      <c r="H47" s="98">
        <v>19.627882003784201</v>
      </c>
      <c r="I47" s="55"/>
      <c r="J47" s="55"/>
      <c r="K47" s="56"/>
    </row>
    <row r="48" spans="1:15" ht="26.25">
      <c r="A48" s="34"/>
      <c r="B48" s="46" t="s">
        <v>106</v>
      </c>
      <c r="C48" s="28">
        <v>-135.949630737305</v>
      </c>
      <c r="D48" s="231" t="s">
        <v>107</v>
      </c>
      <c r="E48" s="232"/>
      <c r="F48" s="232"/>
      <c r="G48" s="233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-83.811607360839801</v>
      </c>
      <c r="D49" s="231" t="s">
        <v>109</v>
      </c>
      <c r="E49" s="232"/>
      <c r="F49" s="232"/>
      <c r="G49" s="233"/>
      <c r="H49" s="98">
        <v>38.503063201904297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2.70079565048218</v>
      </c>
      <c r="D50" s="231" t="s">
        <v>111</v>
      </c>
      <c r="E50" s="232"/>
      <c r="F50" s="232"/>
      <c r="G50" s="233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-24.178194046020501</v>
      </c>
      <c r="D51" s="231" t="s">
        <v>113</v>
      </c>
      <c r="E51" s="232"/>
      <c r="F51" s="232"/>
      <c r="G51" s="233"/>
      <c r="H51" s="98">
        <v>-436.89337158203102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2.6668932437896702</v>
      </c>
      <c r="D52" s="231" t="s">
        <v>115</v>
      </c>
      <c r="E52" s="232"/>
      <c r="F52" s="232"/>
      <c r="G52" s="233"/>
      <c r="H52" s="98">
        <v>13.204917907714799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-10.865140914916999</v>
      </c>
      <c r="D53" s="231" t="s">
        <v>117</v>
      </c>
      <c r="E53" s="232"/>
      <c r="F53" s="232"/>
      <c r="G53" s="233"/>
      <c r="H53" s="99">
        <v>120.0392951965332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49"/>
      <c r="B54" s="250"/>
      <c r="C54" s="251"/>
      <c r="D54" s="251"/>
      <c r="E54" s="251"/>
      <c r="F54" s="251"/>
      <c r="G54" s="251"/>
      <c r="H54" s="251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37" t="s">
        <v>246</v>
      </c>
      <c r="B55" s="239"/>
      <c r="C55" s="252">
        <v>0</v>
      </c>
      <c r="D55" s="253"/>
      <c r="E55" s="253"/>
      <c r="F55" s="253"/>
      <c r="G55" s="253"/>
      <c r="H55" s="253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4" t="s">
        <v>267</v>
      </c>
      <c r="B56" s="255"/>
      <c r="C56" s="255"/>
      <c r="D56" s="255"/>
      <c r="E56" s="255"/>
      <c r="F56" s="255"/>
      <c r="G56" s="255"/>
      <c r="H56" s="255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4" t="s">
        <v>118</v>
      </c>
      <c r="B57" s="245"/>
      <c r="C57" s="245"/>
      <c r="D57" s="245"/>
      <c r="E57" s="245"/>
      <c r="F57" s="245"/>
      <c r="G57" s="245"/>
      <c r="H57" s="246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46269</v>
      </c>
      <c r="B58" s="63">
        <v>46270</v>
      </c>
      <c r="C58" s="63">
        <v>46271</v>
      </c>
      <c r="D58" s="63">
        <v>46272</v>
      </c>
      <c r="E58" s="63">
        <v>46273</v>
      </c>
      <c r="F58" s="63">
        <v>46274</v>
      </c>
      <c r="G58" s="63">
        <v>46275</v>
      </c>
      <c r="H58" s="63">
        <f>G58+1</f>
        <v>46276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1153.3900000000001</v>
      </c>
      <c r="B59" s="95">
        <v>1158.9235999999999</v>
      </c>
      <c r="C59" s="95">
        <v>1151.6822999999999</v>
      </c>
      <c r="D59" s="95">
        <v>1166.575</v>
      </c>
      <c r="E59" s="119">
        <v>1220.73</v>
      </c>
      <c r="F59" s="95">
        <v>1235.2362999999998</v>
      </c>
      <c r="G59" s="95">
        <v>1175.6472999999999</v>
      </c>
      <c r="H59" s="95">
        <f>D17</f>
        <v>1121.1428000000001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55"/>
      <c r="B60" s="156"/>
      <c r="C60" s="156"/>
      <c r="D60" s="156"/>
      <c r="E60" s="156"/>
      <c r="F60" s="156"/>
      <c r="G60" s="156"/>
      <c r="H60" s="156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57"/>
      <c r="B61" s="158"/>
      <c r="C61" s="158"/>
      <c r="D61" s="158"/>
      <c r="E61" s="158"/>
      <c r="F61" s="158"/>
      <c r="G61" s="158"/>
      <c r="H61" s="158"/>
      <c r="I61" s="247" t="s">
        <v>119</v>
      </c>
      <c r="J61" s="247"/>
      <c r="K61" s="24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59"/>
      <c r="B62" s="160"/>
      <c r="C62" s="160"/>
      <c r="D62" s="160"/>
      <c r="E62" s="160"/>
      <c r="F62" s="160"/>
      <c r="G62" s="160"/>
      <c r="H62" s="160"/>
      <c r="I62" s="183" t="s">
        <v>120</v>
      </c>
      <c r="J62" s="183"/>
      <c r="K62" s="184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3.7109375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3" ht="15.75" customHeight="1" thickBot="1">
      <c r="B1" s="284" t="s">
        <v>352</v>
      </c>
      <c r="C1" s="285"/>
      <c r="D1" s="285"/>
      <c r="E1" s="285"/>
      <c r="F1" s="285"/>
      <c r="G1" s="285"/>
      <c r="H1" s="285"/>
      <c r="I1" s="285"/>
      <c r="J1" s="285"/>
      <c r="K1" s="285"/>
      <c r="L1" s="286"/>
    </row>
    <row r="2" spans="2:13" ht="15.75" customHeight="1" thickBot="1"/>
    <row r="3" spans="2:13" ht="15.75" customHeight="1" thickBot="1">
      <c r="B3" s="278" t="s">
        <v>121</v>
      </c>
      <c r="C3" s="279"/>
      <c r="D3" s="280"/>
      <c r="F3" s="278" t="s">
        <v>264</v>
      </c>
      <c r="G3" s="279"/>
      <c r="H3" s="280"/>
      <c r="J3" s="281" t="s">
        <v>265</v>
      </c>
      <c r="K3" s="282"/>
      <c r="L3" s="283"/>
    </row>
    <row r="4" spans="2:13" s="122" customFormat="1" ht="15.75" customHeight="1" thickBot="1">
      <c r="B4" s="148" t="s">
        <v>122</v>
      </c>
      <c r="C4" s="149" t="s">
        <v>123</v>
      </c>
      <c r="D4" s="150" t="s">
        <v>124</v>
      </c>
      <c r="F4" s="148" t="s">
        <v>122</v>
      </c>
      <c r="G4" s="149" t="s">
        <v>123</v>
      </c>
      <c r="H4" s="150" t="s">
        <v>124</v>
      </c>
      <c r="J4" s="296" t="s">
        <v>122</v>
      </c>
      <c r="K4" s="297" t="s">
        <v>123</v>
      </c>
      <c r="L4" s="144" t="s">
        <v>124</v>
      </c>
    </row>
    <row r="5" spans="2:13" ht="15.75" customHeight="1">
      <c r="B5" s="293" t="s">
        <v>277</v>
      </c>
      <c r="C5" s="293" t="s">
        <v>270</v>
      </c>
      <c r="D5" s="290">
        <v>-20</v>
      </c>
      <c r="E5" s="138"/>
      <c r="F5" s="293" t="s">
        <v>277</v>
      </c>
      <c r="G5" s="293" t="s">
        <v>315</v>
      </c>
      <c r="H5" s="290">
        <v>-6</v>
      </c>
      <c r="I5" s="139"/>
      <c r="J5" s="293" t="s">
        <v>333</v>
      </c>
      <c r="K5" s="293" t="s">
        <v>321</v>
      </c>
      <c r="L5" s="295">
        <v>0.49</v>
      </c>
      <c r="M5" s="141"/>
    </row>
    <row r="6" spans="2:13" ht="15.75" customHeight="1">
      <c r="B6" s="293" t="s">
        <v>277</v>
      </c>
      <c r="C6" s="293" t="s">
        <v>340</v>
      </c>
      <c r="D6" s="290">
        <v>-5</v>
      </c>
      <c r="E6" s="138"/>
      <c r="F6" s="293" t="s">
        <v>243</v>
      </c>
      <c r="G6" s="293" t="s">
        <v>275</v>
      </c>
      <c r="H6" s="290">
        <v>-8.75</v>
      </c>
      <c r="I6" s="139"/>
      <c r="J6" s="293" t="s">
        <v>320</v>
      </c>
      <c r="K6" s="293" t="s">
        <v>321</v>
      </c>
      <c r="L6" s="290">
        <v>0</v>
      </c>
      <c r="M6" s="141"/>
    </row>
    <row r="7" spans="2:13" ht="15.75" customHeight="1">
      <c r="B7" s="293" t="s">
        <v>249</v>
      </c>
      <c r="C7" s="293" t="s">
        <v>254</v>
      </c>
      <c r="D7" s="290">
        <v>0</v>
      </c>
      <c r="E7" s="138"/>
      <c r="F7" s="293" t="s">
        <v>243</v>
      </c>
      <c r="G7" s="293" t="s">
        <v>275</v>
      </c>
      <c r="H7" s="290">
        <v>-21.25</v>
      </c>
      <c r="I7" s="140"/>
      <c r="J7" s="293" t="s">
        <v>281</v>
      </c>
      <c r="K7" s="293" t="s">
        <v>261</v>
      </c>
      <c r="L7" s="290">
        <v>127.93</v>
      </c>
      <c r="M7" s="141"/>
    </row>
    <row r="8" spans="2:13" ht="15.75" customHeight="1">
      <c r="B8" s="293" t="s">
        <v>278</v>
      </c>
      <c r="C8" s="293" t="s">
        <v>314</v>
      </c>
      <c r="D8" s="290">
        <v>-5</v>
      </c>
      <c r="E8" s="138"/>
      <c r="F8" s="293" t="s">
        <v>243</v>
      </c>
      <c r="G8" s="293" t="s">
        <v>274</v>
      </c>
      <c r="H8" s="290">
        <v>-6.67</v>
      </c>
      <c r="I8" s="140"/>
      <c r="J8" s="293" t="s">
        <v>282</v>
      </c>
      <c r="K8" s="293" t="s">
        <v>261</v>
      </c>
      <c r="L8" s="290">
        <v>59.89</v>
      </c>
      <c r="M8" s="141"/>
    </row>
    <row r="9" spans="2:13" ht="15.75" customHeight="1">
      <c r="B9" s="293" t="s">
        <v>279</v>
      </c>
      <c r="C9" s="293" t="s">
        <v>312</v>
      </c>
      <c r="D9" s="290">
        <v>-13</v>
      </c>
      <c r="E9" s="138"/>
      <c r="F9" s="293" t="s">
        <v>271</v>
      </c>
      <c r="G9" s="293" t="s">
        <v>274</v>
      </c>
      <c r="H9" s="290">
        <v>-3.12</v>
      </c>
      <c r="I9" s="139"/>
      <c r="J9" s="293" t="s">
        <v>283</v>
      </c>
      <c r="K9" s="293" t="s">
        <v>261</v>
      </c>
      <c r="L9" s="290">
        <v>94.57</v>
      </c>
      <c r="M9" s="141"/>
    </row>
    <row r="10" spans="2:13" ht="15.75" customHeight="1">
      <c r="B10" s="293" t="s">
        <v>243</v>
      </c>
      <c r="C10" s="293" t="s">
        <v>274</v>
      </c>
      <c r="D10" s="290">
        <v>-3.33</v>
      </c>
      <c r="E10" s="138"/>
      <c r="F10" s="293" t="s">
        <v>271</v>
      </c>
      <c r="G10" s="293" t="s">
        <v>274</v>
      </c>
      <c r="H10" s="290">
        <v>-106.25</v>
      </c>
      <c r="I10" s="139"/>
      <c r="J10" s="293" t="s">
        <v>284</v>
      </c>
      <c r="K10" s="293" t="s">
        <v>305</v>
      </c>
      <c r="L10" s="290">
        <v>1.35</v>
      </c>
      <c r="M10" s="141"/>
    </row>
    <row r="11" spans="2:13" ht="15.75" customHeight="1">
      <c r="B11" s="293" t="s">
        <v>125</v>
      </c>
      <c r="C11" s="293" t="s">
        <v>270</v>
      </c>
      <c r="D11" s="290">
        <v>-61.9</v>
      </c>
      <c r="E11" s="138"/>
      <c r="F11" s="293" t="s">
        <v>271</v>
      </c>
      <c r="G11" s="293" t="s">
        <v>274</v>
      </c>
      <c r="H11" s="290">
        <v>-70.83</v>
      </c>
      <c r="I11" s="139"/>
      <c r="J11" s="293" t="s">
        <v>285</v>
      </c>
      <c r="K11" s="293" t="s">
        <v>261</v>
      </c>
      <c r="L11" s="290">
        <v>2.2000000000000002</v>
      </c>
      <c r="M11" s="141"/>
    </row>
    <row r="12" spans="2:13" ht="15.75" customHeight="1">
      <c r="B12" s="293" t="s">
        <v>125</v>
      </c>
      <c r="C12" s="293" t="s">
        <v>255</v>
      </c>
      <c r="D12" s="290">
        <v>-18</v>
      </c>
      <c r="E12" s="138"/>
      <c r="F12" s="293" t="s">
        <v>271</v>
      </c>
      <c r="G12" s="293" t="s">
        <v>274</v>
      </c>
      <c r="H12" s="290">
        <v>-2.08</v>
      </c>
      <c r="I12" s="139"/>
      <c r="J12" s="293" t="s">
        <v>285</v>
      </c>
      <c r="K12" s="293" t="s">
        <v>261</v>
      </c>
      <c r="L12" s="290">
        <v>3.3</v>
      </c>
      <c r="M12" s="141"/>
    </row>
    <row r="13" spans="2:13" ht="15.75" customHeight="1">
      <c r="B13" s="293" t="s">
        <v>250</v>
      </c>
      <c r="C13" s="293" t="s">
        <v>242</v>
      </c>
      <c r="D13" s="290">
        <v>-1.82</v>
      </c>
      <c r="E13" s="138"/>
      <c r="F13" s="293" t="s">
        <v>252</v>
      </c>
      <c r="G13" s="293" t="s">
        <v>272</v>
      </c>
      <c r="H13" s="290">
        <v>-12.54</v>
      </c>
      <c r="I13" s="139"/>
      <c r="J13" s="293" t="s">
        <v>286</v>
      </c>
      <c r="K13" s="293" t="s">
        <v>306</v>
      </c>
      <c r="L13" s="290">
        <v>5.14</v>
      </c>
      <c r="M13" s="141"/>
    </row>
    <row r="14" spans="2:13" ht="15.75" customHeight="1">
      <c r="B14" s="293" t="s">
        <v>234</v>
      </c>
      <c r="C14" s="293" t="s">
        <v>256</v>
      </c>
      <c r="D14" s="290">
        <v>-13.5</v>
      </c>
      <c r="E14" s="138"/>
      <c r="F14" s="293" t="s">
        <v>252</v>
      </c>
      <c r="G14" s="293" t="s">
        <v>274</v>
      </c>
      <c r="H14" s="290">
        <v>-5.38</v>
      </c>
      <c r="I14" s="139"/>
      <c r="J14" s="293" t="s">
        <v>287</v>
      </c>
      <c r="K14" s="293" t="s">
        <v>306</v>
      </c>
      <c r="L14" s="290">
        <v>12.69</v>
      </c>
      <c r="M14" s="141"/>
    </row>
    <row r="15" spans="2:13" ht="15.75" customHeight="1">
      <c r="B15" s="293" t="s">
        <v>271</v>
      </c>
      <c r="C15" s="293" t="s">
        <v>270</v>
      </c>
      <c r="D15" s="290">
        <v>-110</v>
      </c>
      <c r="E15" s="138"/>
      <c r="F15" s="293" t="s">
        <v>240</v>
      </c>
      <c r="G15" s="293" t="s">
        <v>299</v>
      </c>
      <c r="H15" s="290">
        <v>-16.62</v>
      </c>
      <c r="I15" s="139"/>
      <c r="J15" s="293" t="s">
        <v>288</v>
      </c>
      <c r="K15" s="293" t="s">
        <v>306</v>
      </c>
      <c r="L15" s="290">
        <v>16.77</v>
      </c>
      <c r="M15" s="141"/>
    </row>
    <row r="16" spans="2:13" ht="15.75" customHeight="1">
      <c r="B16" s="293" t="s">
        <v>271</v>
      </c>
      <c r="C16" s="293" t="s">
        <v>274</v>
      </c>
      <c r="D16" s="290">
        <v>-27.08</v>
      </c>
      <c r="E16" s="138"/>
      <c r="F16" s="293" t="s">
        <v>240</v>
      </c>
      <c r="G16" s="293" t="s">
        <v>299</v>
      </c>
      <c r="H16" s="290">
        <v>-40.380000000000003</v>
      </c>
      <c r="I16" s="139"/>
      <c r="J16" s="293" t="s">
        <v>327</v>
      </c>
      <c r="K16" s="293" t="s">
        <v>261</v>
      </c>
      <c r="L16" s="290">
        <v>0.54</v>
      </c>
      <c r="M16" s="141"/>
    </row>
    <row r="17" spans="2:13" ht="15.75" customHeight="1">
      <c r="B17" s="293" t="s">
        <v>271</v>
      </c>
      <c r="C17" s="293" t="s">
        <v>274</v>
      </c>
      <c r="D17" s="290">
        <v>-40.619999999999997</v>
      </c>
      <c r="E17" s="138"/>
      <c r="F17" s="293" t="s">
        <v>261</v>
      </c>
      <c r="G17" s="293" t="s">
        <v>341</v>
      </c>
      <c r="H17" s="290">
        <v>-75</v>
      </c>
      <c r="I17" s="139"/>
      <c r="J17" s="293" t="s">
        <v>289</v>
      </c>
      <c r="K17" s="293" t="s">
        <v>261</v>
      </c>
      <c r="L17" s="290">
        <v>0.68</v>
      </c>
      <c r="M17" s="141"/>
    </row>
    <row r="18" spans="2:13" ht="15.75" customHeight="1">
      <c r="B18" s="293" t="s">
        <v>251</v>
      </c>
      <c r="C18" s="293" t="s">
        <v>256</v>
      </c>
      <c r="D18" s="290">
        <v>-14.86</v>
      </c>
      <c r="E18" s="138"/>
      <c r="F18" s="293" t="s">
        <v>261</v>
      </c>
      <c r="G18" s="293" t="s">
        <v>342</v>
      </c>
      <c r="H18" s="290">
        <v>-70.83</v>
      </c>
      <c r="I18" s="139"/>
      <c r="J18" s="293" t="s">
        <v>290</v>
      </c>
      <c r="K18" s="293" t="s">
        <v>261</v>
      </c>
      <c r="L18" s="290">
        <v>0.38</v>
      </c>
      <c r="M18" s="141"/>
    </row>
    <row r="19" spans="2:13" ht="15.75" customHeight="1">
      <c r="B19" s="293" t="s">
        <v>252</v>
      </c>
      <c r="C19" s="293" t="s">
        <v>134</v>
      </c>
      <c r="D19" s="290">
        <v>0</v>
      </c>
      <c r="E19" s="138"/>
      <c r="F19" s="293" t="s">
        <v>261</v>
      </c>
      <c r="G19" s="293" t="s">
        <v>343</v>
      </c>
      <c r="H19" s="290">
        <v>-75</v>
      </c>
      <c r="I19" s="139"/>
      <c r="J19" s="293" t="s">
        <v>290</v>
      </c>
      <c r="K19" s="293" t="s">
        <v>261</v>
      </c>
      <c r="L19" s="290">
        <v>0</v>
      </c>
      <c r="M19" s="141"/>
    </row>
    <row r="20" spans="2:13" ht="15.75" customHeight="1">
      <c r="B20" s="293" t="s">
        <v>261</v>
      </c>
      <c r="C20" s="293" t="s">
        <v>254</v>
      </c>
      <c r="D20" s="290">
        <v>-68.75</v>
      </c>
      <c r="E20" s="138"/>
      <c r="F20" s="293" t="s">
        <v>261</v>
      </c>
      <c r="G20" s="293" t="s">
        <v>344</v>
      </c>
      <c r="H20" s="290">
        <v>-20</v>
      </c>
      <c r="I20" s="139"/>
      <c r="J20" s="293" t="s">
        <v>290</v>
      </c>
      <c r="K20" s="293" t="s">
        <v>261</v>
      </c>
      <c r="L20" s="290">
        <v>0</v>
      </c>
      <c r="M20" s="141"/>
    </row>
    <row r="21" spans="2:13" ht="15.75" customHeight="1">
      <c r="B21" s="293" t="s">
        <v>261</v>
      </c>
      <c r="C21" s="293" t="s">
        <v>254</v>
      </c>
      <c r="D21" s="290">
        <v>-50</v>
      </c>
      <c r="E21" s="138"/>
      <c r="F21" s="293" t="s">
        <v>261</v>
      </c>
      <c r="G21" s="293" t="s">
        <v>335</v>
      </c>
      <c r="H21" s="290">
        <v>-31.25</v>
      </c>
      <c r="I21" s="139"/>
      <c r="J21" s="293" t="s">
        <v>291</v>
      </c>
      <c r="K21" s="293" t="s">
        <v>307</v>
      </c>
      <c r="L21" s="290">
        <v>43.19</v>
      </c>
      <c r="M21" s="141"/>
    </row>
    <row r="22" spans="2:13" ht="15.75" customHeight="1">
      <c r="B22" s="293" t="s">
        <v>261</v>
      </c>
      <c r="C22" s="293" t="s">
        <v>312</v>
      </c>
      <c r="D22" s="290">
        <v>-24.48</v>
      </c>
      <c r="E22" s="138"/>
      <c r="F22" s="293" t="s">
        <v>261</v>
      </c>
      <c r="G22" s="293" t="s">
        <v>134</v>
      </c>
      <c r="H22" s="290">
        <v>-12.5</v>
      </c>
      <c r="I22" s="139"/>
      <c r="J22" s="293" t="s">
        <v>292</v>
      </c>
      <c r="K22" s="293" t="s">
        <v>307</v>
      </c>
      <c r="L22" s="290">
        <v>32.520000000000003</v>
      </c>
      <c r="M22" s="141"/>
    </row>
    <row r="23" spans="2:13" ht="15.75" customHeight="1">
      <c r="B23" s="293" t="s">
        <v>261</v>
      </c>
      <c r="C23" s="293" t="s">
        <v>312</v>
      </c>
      <c r="D23" s="290">
        <v>-103.12</v>
      </c>
      <c r="E23" s="138"/>
      <c r="F23" s="293" t="s">
        <v>261</v>
      </c>
      <c r="G23" s="293" t="s">
        <v>134</v>
      </c>
      <c r="H23" s="290">
        <v>-37.5</v>
      </c>
      <c r="I23" s="139"/>
      <c r="J23" s="293" t="s">
        <v>293</v>
      </c>
      <c r="K23" s="293" t="s">
        <v>261</v>
      </c>
      <c r="L23" s="290">
        <v>7.8</v>
      </c>
      <c r="M23" s="141"/>
    </row>
    <row r="24" spans="2:13" ht="15.75" customHeight="1">
      <c r="B24" s="293" t="s">
        <v>261</v>
      </c>
      <c r="C24" s="293" t="s">
        <v>312</v>
      </c>
      <c r="D24" s="290">
        <v>-50</v>
      </c>
      <c r="E24" s="138"/>
      <c r="F24" s="293" t="s">
        <v>261</v>
      </c>
      <c r="G24" s="293" t="s">
        <v>134</v>
      </c>
      <c r="H24" s="290">
        <v>-6.25</v>
      </c>
      <c r="I24" s="139"/>
      <c r="J24" s="293" t="s">
        <v>294</v>
      </c>
      <c r="K24" s="293" t="s">
        <v>261</v>
      </c>
      <c r="L24" s="290">
        <v>1.01</v>
      </c>
      <c r="M24" s="141"/>
    </row>
    <row r="25" spans="2:13" ht="15.75" customHeight="1">
      <c r="B25" s="293" t="s">
        <v>261</v>
      </c>
      <c r="C25" s="293" t="s">
        <v>334</v>
      </c>
      <c r="D25" s="290">
        <v>-158.33000000000001</v>
      </c>
      <c r="E25" s="138"/>
      <c r="F25" s="293" t="s">
        <v>261</v>
      </c>
      <c r="G25" s="293" t="s">
        <v>134</v>
      </c>
      <c r="H25" s="290">
        <v>-18.75</v>
      </c>
      <c r="I25" s="139"/>
      <c r="J25" s="293" t="s">
        <v>295</v>
      </c>
      <c r="K25" s="293" t="s">
        <v>261</v>
      </c>
      <c r="L25" s="290">
        <v>1.55</v>
      </c>
      <c r="M25" s="141"/>
    </row>
    <row r="26" spans="2:13" ht="15.75" customHeight="1">
      <c r="B26" s="293" t="s">
        <v>241</v>
      </c>
      <c r="C26" s="293" t="s">
        <v>314</v>
      </c>
      <c r="D26" s="290">
        <v>-5</v>
      </c>
      <c r="E26" s="139"/>
      <c r="F26" s="293" t="s">
        <v>261</v>
      </c>
      <c r="G26" s="293" t="s">
        <v>134</v>
      </c>
      <c r="H26" s="290">
        <v>-12.5</v>
      </c>
      <c r="I26" s="139"/>
      <c r="J26" s="293" t="s">
        <v>296</v>
      </c>
      <c r="K26" s="293" t="s">
        <v>261</v>
      </c>
      <c r="L26" s="290">
        <v>2.02</v>
      </c>
      <c r="M26" s="141"/>
    </row>
    <row r="27" spans="2:13" ht="15.75" customHeight="1">
      <c r="B27" s="293" t="s">
        <v>253</v>
      </c>
      <c r="C27" s="293" t="s">
        <v>270</v>
      </c>
      <c r="D27" s="290">
        <v>-20</v>
      </c>
      <c r="E27" s="141"/>
      <c r="F27" s="293" t="s">
        <v>261</v>
      </c>
      <c r="G27" s="293" t="s">
        <v>326</v>
      </c>
      <c r="H27" s="290">
        <v>-50.83</v>
      </c>
      <c r="I27" s="141"/>
      <c r="J27" s="293" t="s">
        <v>297</v>
      </c>
      <c r="K27" s="293" t="s">
        <v>308</v>
      </c>
      <c r="L27" s="290">
        <v>51.49</v>
      </c>
      <c r="M27" s="141"/>
    </row>
    <row r="28" spans="2:13" ht="15.75" customHeight="1">
      <c r="B28" s="293" t="s">
        <v>244</v>
      </c>
      <c r="C28" s="293" t="s">
        <v>312</v>
      </c>
      <c r="D28" s="291">
        <v>-5</v>
      </c>
      <c r="E28" s="141"/>
      <c r="F28" s="293" t="s">
        <v>261</v>
      </c>
      <c r="G28" s="293" t="s">
        <v>336</v>
      </c>
      <c r="H28" s="290">
        <v>-7.81</v>
      </c>
      <c r="I28" s="141"/>
      <c r="J28" s="293" t="s">
        <v>238</v>
      </c>
      <c r="K28" s="293" t="s">
        <v>306</v>
      </c>
      <c r="L28" s="290">
        <v>7.38</v>
      </c>
      <c r="M28" s="141"/>
    </row>
    <row r="29" spans="2:13" ht="15.75" customHeight="1">
      <c r="B29" s="293" t="s">
        <v>235</v>
      </c>
      <c r="C29" s="293" t="s">
        <v>261</v>
      </c>
      <c r="D29" s="291">
        <v>0.86</v>
      </c>
      <c r="E29" s="141"/>
      <c r="F29" s="293" t="s">
        <v>261</v>
      </c>
      <c r="G29" s="293" t="s">
        <v>336</v>
      </c>
      <c r="H29" s="290">
        <v>-62.5</v>
      </c>
      <c r="I29" s="141"/>
      <c r="J29" s="293" t="s">
        <v>238</v>
      </c>
      <c r="K29" s="293" t="s">
        <v>306</v>
      </c>
      <c r="L29" s="290">
        <v>0.03</v>
      </c>
      <c r="M29" s="141"/>
    </row>
    <row r="30" spans="2:13" ht="15.75" customHeight="1">
      <c r="B30" s="293" t="s">
        <v>236</v>
      </c>
      <c r="C30" s="293" t="s">
        <v>261</v>
      </c>
      <c r="D30" s="291">
        <v>44.53</v>
      </c>
      <c r="E30" s="141"/>
      <c r="F30" s="293" t="s">
        <v>241</v>
      </c>
      <c r="G30" s="293" t="s">
        <v>315</v>
      </c>
      <c r="H30" s="290">
        <v>-2.5</v>
      </c>
      <c r="I30" s="141"/>
      <c r="J30" s="293" t="s">
        <v>238</v>
      </c>
      <c r="K30" s="293" t="s">
        <v>306</v>
      </c>
      <c r="L30" s="290">
        <v>0.01</v>
      </c>
      <c r="M30" s="141"/>
    </row>
    <row r="31" spans="2:13" ht="15.75" customHeight="1">
      <c r="B31" s="293" t="s">
        <v>237</v>
      </c>
      <c r="C31" s="293" t="s">
        <v>261</v>
      </c>
      <c r="D31" s="291">
        <v>2.48</v>
      </c>
      <c r="E31" s="141"/>
      <c r="F31" s="293" t="s">
        <v>316</v>
      </c>
      <c r="G31" s="293" t="s">
        <v>275</v>
      </c>
      <c r="H31" s="290">
        <v>-7.29</v>
      </c>
      <c r="I31" s="141"/>
      <c r="J31" s="293" t="s">
        <v>239</v>
      </c>
      <c r="K31" s="293" t="s">
        <v>261</v>
      </c>
      <c r="L31" s="290">
        <v>2.0299999999999998</v>
      </c>
      <c r="M31" s="141"/>
    </row>
    <row r="32" spans="2:13" ht="15.75" customHeight="1">
      <c r="B32" s="293" t="s">
        <v>237</v>
      </c>
      <c r="C32" s="293" t="s">
        <v>261</v>
      </c>
      <c r="D32" s="291">
        <v>2.76</v>
      </c>
      <c r="E32" s="141"/>
      <c r="F32" s="293" t="s">
        <v>316</v>
      </c>
      <c r="G32" s="293" t="s">
        <v>275</v>
      </c>
      <c r="H32" s="290">
        <v>-17.71</v>
      </c>
      <c r="I32" s="141"/>
      <c r="J32" s="293" t="s">
        <v>280</v>
      </c>
      <c r="K32" s="293" t="s">
        <v>309</v>
      </c>
      <c r="L32" s="290">
        <v>0.22</v>
      </c>
      <c r="M32" s="141"/>
    </row>
    <row r="33" spans="2:13" ht="15.75" customHeight="1">
      <c r="B33" s="292"/>
      <c r="C33" s="292"/>
      <c r="D33" s="132"/>
      <c r="E33" s="141"/>
      <c r="F33" s="293" t="s">
        <v>317</v>
      </c>
      <c r="G33" s="293" t="s">
        <v>318</v>
      </c>
      <c r="H33" s="290">
        <v>-2</v>
      </c>
      <c r="I33" s="141"/>
      <c r="J33" s="293" t="s">
        <v>259</v>
      </c>
      <c r="K33" s="293" t="s">
        <v>309</v>
      </c>
      <c r="L33" s="290">
        <v>0.03</v>
      </c>
      <c r="M33" s="141"/>
    </row>
    <row r="34" spans="2:13" ht="15.75" customHeight="1">
      <c r="B34" s="141"/>
      <c r="C34" s="141"/>
      <c r="D34" s="141"/>
      <c r="E34" s="141"/>
      <c r="F34" s="293" t="s">
        <v>266</v>
      </c>
      <c r="G34" s="293" t="s">
        <v>329</v>
      </c>
      <c r="H34" s="290">
        <v>-2.5</v>
      </c>
      <c r="I34" s="141"/>
      <c r="J34" s="293" t="s">
        <v>129</v>
      </c>
      <c r="K34" s="293" t="s">
        <v>261</v>
      </c>
      <c r="L34" s="290">
        <v>4.0199999999999996</v>
      </c>
      <c r="M34" s="141"/>
    </row>
    <row r="35" spans="2:13" ht="15.75" customHeight="1">
      <c r="B35" s="141"/>
      <c r="C35" s="141"/>
      <c r="D35" s="141"/>
      <c r="E35" s="141"/>
      <c r="F35" s="293" t="s">
        <v>266</v>
      </c>
      <c r="G35" s="293" t="s">
        <v>315</v>
      </c>
      <c r="H35" s="290">
        <v>-1.5</v>
      </c>
      <c r="I35" s="141"/>
      <c r="J35" s="293" t="s">
        <v>248</v>
      </c>
      <c r="K35" s="293" t="s">
        <v>309</v>
      </c>
      <c r="L35" s="290">
        <v>5.98</v>
      </c>
      <c r="M35" s="141"/>
    </row>
    <row r="36" spans="2:13" ht="15.75" customHeight="1">
      <c r="B36" s="141"/>
      <c r="C36" s="141"/>
      <c r="D36" s="141"/>
      <c r="E36" s="141"/>
      <c r="F36" s="293" t="s">
        <v>328</v>
      </c>
      <c r="G36" s="293" t="s">
        <v>330</v>
      </c>
      <c r="H36" s="290">
        <v>-10</v>
      </c>
      <c r="I36" s="141"/>
      <c r="J36" s="293" t="s">
        <v>126</v>
      </c>
      <c r="K36" s="293" t="s">
        <v>261</v>
      </c>
      <c r="L36" s="290">
        <v>3</v>
      </c>
      <c r="M36" s="141"/>
    </row>
    <row r="37" spans="2:13" ht="15.75" customHeight="1">
      <c r="B37" s="141"/>
      <c r="C37" s="141"/>
      <c r="D37" s="141"/>
      <c r="E37" s="141"/>
      <c r="F37" s="293" t="s">
        <v>313</v>
      </c>
      <c r="G37" s="293" t="s">
        <v>275</v>
      </c>
      <c r="H37" s="290">
        <v>-2.92</v>
      </c>
      <c r="I37" s="141"/>
      <c r="J37" s="293" t="s">
        <v>247</v>
      </c>
      <c r="K37" s="293" t="s">
        <v>309</v>
      </c>
      <c r="L37" s="290">
        <v>8.34</v>
      </c>
      <c r="M37" s="141"/>
    </row>
    <row r="38" spans="2:13" ht="15.75" customHeight="1">
      <c r="B38" s="141"/>
      <c r="C38" s="141"/>
      <c r="D38" s="141"/>
      <c r="E38" s="141"/>
      <c r="F38" s="293" t="s">
        <v>313</v>
      </c>
      <c r="G38" s="293" t="s">
        <v>275</v>
      </c>
      <c r="H38" s="290">
        <v>-7.08</v>
      </c>
      <c r="I38" s="141"/>
      <c r="J38" s="293" t="s">
        <v>263</v>
      </c>
      <c r="K38" s="293" t="s">
        <v>307</v>
      </c>
      <c r="L38" s="290">
        <v>94.32</v>
      </c>
      <c r="M38" s="141"/>
    </row>
    <row r="39" spans="2:13" ht="15.75" customHeight="1">
      <c r="B39" s="141"/>
      <c r="C39" s="141"/>
      <c r="D39" s="141"/>
      <c r="E39" s="141"/>
      <c r="F39" s="293" t="s">
        <v>244</v>
      </c>
      <c r="G39" s="293" t="s">
        <v>134</v>
      </c>
      <c r="H39" s="290">
        <v>-10</v>
      </c>
      <c r="I39" s="141"/>
      <c r="J39" s="293" t="s">
        <v>324</v>
      </c>
      <c r="K39" s="293" t="s">
        <v>308</v>
      </c>
      <c r="L39" s="290">
        <v>12.77</v>
      </c>
      <c r="M39" s="141"/>
    </row>
    <row r="40" spans="2:13" ht="15.75" customHeight="1">
      <c r="B40" s="141"/>
      <c r="C40" s="141"/>
      <c r="D40" s="141"/>
      <c r="E40" s="141"/>
      <c r="F40" s="293" t="s">
        <v>244</v>
      </c>
      <c r="G40" s="293" t="s">
        <v>326</v>
      </c>
      <c r="H40" s="290">
        <v>-5</v>
      </c>
      <c r="I40" s="141"/>
      <c r="J40" s="293" t="s">
        <v>245</v>
      </c>
      <c r="K40" s="293" t="s">
        <v>310</v>
      </c>
      <c r="L40" s="290">
        <v>0.14000000000000001</v>
      </c>
      <c r="M40" s="141"/>
    </row>
    <row r="41" spans="2:13" ht="15.75" customHeight="1">
      <c r="B41" s="141"/>
      <c r="C41" s="141"/>
      <c r="D41" s="141"/>
      <c r="E41" s="141"/>
      <c r="F41" s="293" t="s">
        <v>337</v>
      </c>
      <c r="G41" s="293" t="s">
        <v>261</v>
      </c>
      <c r="H41" s="290">
        <v>48.45</v>
      </c>
      <c r="I41" s="141"/>
      <c r="J41" s="293" t="s">
        <v>245</v>
      </c>
      <c r="K41" s="293" t="s">
        <v>311</v>
      </c>
      <c r="L41" s="290">
        <v>0.17</v>
      </c>
      <c r="M41" s="141"/>
    </row>
    <row r="42" spans="2:13" ht="15.75" customHeight="1">
      <c r="B42" s="141"/>
      <c r="C42" s="141"/>
      <c r="D42" s="141"/>
      <c r="E42" s="141"/>
      <c r="F42" s="293" t="s">
        <v>257</v>
      </c>
      <c r="G42" s="293" t="s">
        <v>261</v>
      </c>
      <c r="H42" s="290">
        <v>115.6</v>
      </c>
      <c r="I42" s="141"/>
      <c r="J42" s="293" t="s">
        <v>127</v>
      </c>
      <c r="K42" s="293" t="s">
        <v>261</v>
      </c>
      <c r="L42" s="290">
        <v>27.61</v>
      </c>
      <c r="M42" s="141"/>
    </row>
    <row r="43" spans="2:13" ht="15.75" customHeight="1">
      <c r="B43" s="141"/>
      <c r="C43" s="141"/>
      <c r="D43" s="141"/>
      <c r="E43" s="141"/>
      <c r="F43" s="293" t="s">
        <v>258</v>
      </c>
      <c r="G43" s="293" t="s">
        <v>262</v>
      </c>
      <c r="H43" s="290">
        <v>8.0299999999999994</v>
      </c>
      <c r="I43" s="141"/>
      <c r="J43" s="293" t="s">
        <v>260</v>
      </c>
      <c r="K43" s="293" t="s">
        <v>309</v>
      </c>
      <c r="L43" s="290">
        <v>8.07</v>
      </c>
      <c r="M43" s="141"/>
    </row>
    <row r="44" spans="2:13" ht="15.75" customHeight="1">
      <c r="B44" s="141"/>
      <c r="C44" s="141"/>
      <c r="D44" s="141"/>
      <c r="E44" s="141"/>
      <c r="F44" s="293" t="s">
        <v>338</v>
      </c>
      <c r="G44" s="293" t="s">
        <v>261</v>
      </c>
      <c r="H44" s="290">
        <v>6.19</v>
      </c>
      <c r="I44" s="141"/>
      <c r="J44" s="293" t="s">
        <v>131</v>
      </c>
      <c r="K44" s="293" t="s">
        <v>261</v>
      </c>
      <c r="L44" s="290">
        <v>71.040000000000006</v>
      </c>
      <c r="M44" s="141"/>
    </row>
    <row r="45" spans="2:13" ht="15.75" customHeight="1">
      <c r="B45" s="141"/>
      <c r="C45" s="141"/>
      <c r="D45" s="141"/>
      <c r="E45" s="141"/>
      <c r="F45" s="294"/>
      <c r="G45" s="294"/>
      <c r="H45" s="133"/>
      <c r="I45" s="141"/>
      <c r="J45" s="294"/>
      <c r="K45" s="294"/>
      <c r="L45" s="133"/>
    </row>
    <row r="46" spans="2:13" ht="15.75" customHeight="1">
      <c r="B46" s="141"/>
      <c r="C46" s="141"/>
      <c r="D46" s="141"/>
      <c r="E46" s="141"/>
      <c r="F46" s="134"/>
      <c r="G46" s="134"/>
      <c r="H46" s="133"/>
      <c r="I46" s="141"/>
      <c r="J46" s="136"/>
      <c r="K46" s="136"/>
      <c r="L46" s="137"/>
    </row>
    <row r="47" spans="2:13" ht="15.75" customHeight="1">
      <c r="B47" s="141"/>
      <c r="C47" s="141"/>
      <c r="D47" s="141"/>
      <c r="E47" s="141"/>
      <c r="F47" s="134"/>
      <c r="G47" s="134"/>
      <c r="H47" s="133"/>
      <c r="I47" s="141"/>
      <c r="J47" s="136"/>
      <c r="K47" s="136"/>
      <c r="L47" s="137"/>
    </row>
    <row r="48" spans="2:13" ht="15.75" customHeight="1">
      <c r="B48" s="141"/>
      <c r="C48" s="141"/>
      <c r="D48" s="141"/>
      <c r="E48" s="141"/>
      <c r="F48" s="134"/>
      <c r="G48" s="134"/>
      <c r="H48" s="133"/>
      <c r="I48" s="141"/>
      <c r="J48" s="136"/>
      <c r="K48" s="136"/>
      <c r="L48" s="137"/>
    </row>
    <row r="49" spans="6:12" ht="15.75" customHeight="1">
      <c r="F49" s="134"/>
      <c r="G49" s="134"/>
      <c r="H49" s="133"/>
      <c r="J49" s="142"/>
      <c r="K49" s="142"/>
      <c r="L49" s="122"/>
    </row>
    <row r="50" spans="6:12" ht="15.75" customHeight="1">
      <c r="F50" s="134"/>
      <c r="G50" s="134"/>
      <c r="H50" s="133"/>
      <c r="J50" s="142"/>
      <c r="K50" s="142"/>
      <c r="L50" s="122"/>
    </row>
    <row r="51" spans="6:12" ht="15.75" customHeight="1">
      <c r="F51" s="134"/>
      <c r="G51" s="134"/>
      <c r="H51" s="133"/>
      <c r="J51" s="143"/>
      <c r="K51" s="143"/>
    </row>
    <row r="52" spans="6:12" ht="15.75" customHeight="1">
      <c r="F52" s="134"/>
      <c r="G52" s="134"/>
      <c r="H52" s="133"/>
      <c r="J52" s="143"/>
      <c r="K52" s="143"/>
    </row>
    <row r="53" spans="6:12" ht="15.75" customHeight="1">
      <c r="F53" s="134"/>
      <c r="G53" s="134"/>
      <c r="H53" s="133"/>
    </row>
    <row r="54" spans="6:12" ht="15.75" customHeight="1">
      <c r="F54" s="152"/>
      <c r="G54" s="152"/>
      <c r="H54" s="151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01"/>
  <sheetViews>
    <sheetView workbookViewId="0">
      <selection sqref="A1:XFD1048576"/>
    </sheetView>
  </sheetViews>
  <sheetFormatPr defaultColWidth="16.5703125" defaultRowHeight="15"/>
  <sheetData>
    <row r="1" spans="1:7" ht="19.5" customHeight="1">
      <c r="A1" s="287" t="s">
        <v>353</v>
      </c>
      <c r="B1" s="287"/>
      <c r="C1" s="287"/>
      <c r="D1" s="287"/>
      <c r="E1" s="287"/>
      <c r="F1" s="287"/>
      <c r="G1" s="287"/>
    </row>
    <row r="2" spans="1:7" ht="55.5" customHeight="1">
      <c r="A2" s="128" t="s">
        <v>135</v>
      </c>
      <c r="B2" s="128" t="s">
        <v>304</v>
      </c>
      <c r="C2" s="128" t="s">
        <v>136</v>
      </c>
      <c r="D2" s="128" t="s">
        <v>302</v>
      </c>
      <c r="E2" s="128" t="s">
        <v>276</v>
      </c>
      <c r="F2" s="128" t="s">
        <v>273</v>
      </c>
      <c r="G2" s="146" t="s">
        <v>346</v>
      </c>
    </row>
    <row r="3" spans="1:7" ht="14.25" customHeight="1">
      <c r="A3" s="116" t="s">
        <v>137</v>
      </c>
      <c r="B3" s="116">
        <v>-4.5</v>
      </c>
      <c r="C3" s="116">
        <v>0</v>
      </c>
      <c r="D3" s="116">
        <v>-50</v>
      </c>
      <c r="E3" s="116">
        <v>-3</v>
      </c>
      <c r="F3" s="116">
        <v>-3</v>
      </c>
      <c r="G3" s="147">
        <v>0</v>
      </c>
    </row>
    <row r="4" spans="1:7" ht="14.25" customHeight="1">
      <c r="A4" s="116" t="s">
        <v>138</v>
      </c>
      <c r="B4" s="116">
        <v>-4.5</v>
      </c>
      <c r="C4" s="116">
        <v>0</v>
      </c>
      <c r="D4" s="116">
        <v>-50</v>
      </c>
      <c r="E4" s="116">
        <v>-3</v>
      </c>
      <c r="F4" s="116">
        <v>-3</v>
      </c>
      <c r="G4" s="147">
        <v>0</v>
      </c>
    </row>
    <row r="5" spans="1:7" ht="14.25" customHeight="1">
      <c r="A5" s="116" t="s">
        <v>139</v>
      </c>
      <c r="B5" s="116">
        <v>-4.5</v>
      </c>
      <c r="C5" s="116">
        <v>0</v>
      </c>
      <c r="D5" s="116">
        <v>-50</v>
      </c>
      <c r="E5" s="116">
        <v>-3</v>
      </c>
      <c r="F5" s="116">
        <v>-3</v>
      </c>
      <c r="G5" s="147">
        <v>0</v>
      </c>
    </row>
    <row r="6" spans="1:7" ht="14.25" customHeight="1">
      <c r="A6" s="116" t="s">
        <v>140</v>
      </c>
      <c r="B6" s="116">
        <v>-4.5</v>
      </c>
      <c r="C6" s="116">
        <v>0</v>
      </c>
      <c r="D6" s="116">
        <v>-50</v>
      </c>
      <c r="E6" s="116">
        <v>-3</v>
      </c>
      <c r="F6" s="116">
        <v>-3</v>
      </c>
      <c r="G6" s="147">
        <v>0</v>
      </c>
    </row>
    <row r="7" spans="1:7" ht="14.25" customHeight="1">
      <c r="A7" s="116" t="s">
        <v>141</v>
      </c>
      <c r="B7" s="116">
        <v>-4.5</v>
      </c>
      <c r="C7" s="116">
        <v>0</v>
      </c>
      <c r="D7" s="116">
        <v>-50</v>
      </c>
      <c r="E7" s="116">
        <v>-3</v>
      </c>
      <c r="F7" s="116">
        <v>-3</v>
      </c>
      <c r="G7" s="147">
        <v>0</v>
      </c>
    </row>
    <row r="8" spans="1:7" ht="14.25" customHeight="1">
      <c r="A8" s="116" t="s">
        <v>142</v>
      </c>
      <c r="B8" s="116">
        <v>-4.5</v>
      </c>
      <c r="C8" s="116">
        <v>0</v>
      </c>
      <c r="D8" s="116">
        <v>-50</v>
      </c>
      <c r="E8" s="116">
        <v>-3</v>
      </c>
      <c r="F8" s="116">
        <v>-3</v>
      </c>
      <c r="G8" s="147">
        <v>0</v>
      </c>
    </row>
    <row r="9" spans="1:7" ht="14.25" customHeight="1">
      <c r="A9" s="116" t="s">
        <v>143</v>
      </c>
      <c r="B9" s="116">
        <v>-4.5</v>
      </c>
      <c r="C9" s="116">
        <v>0</v>
      </c>
      <c r="D9" s="116">
        <v>-50</v>
      </c>
      <c r="E9" s="116">
        <v>-3</v>
      </c>
      <c r="F9" s="116">
        <v>-3</v>
      </c>
      <c r="G9" s="147">
        <v>0</v>
      </c>
    </row>
    <row r="10" spans="1:7" ht="14.25" customHeight="1">
      <c r="A10" s="116" t="s">
        <v>144</v>
      </c>
      <c r="B10" s="116">
        <v>-4.5</v>
      </c>
      <c r="C10" s="116">
        <v>0</v>
      </c>
      <c r="D10" s="116">
        <v>-50</v>
      </c>
      <c r="E10" s="116">
        <v>-3</v>
      </c>
      <c r="F10" s="116">
        <v>-3</v>
      </c>
      <c r="G10" s="147">
        <v>0</v>
      </c>
    </row>
    <row r="11" spans="1:7" ht="14.25" customHeight="1">
      <c r="A11" s="116" t="s">
        <v>145</v>
      </c>
      <c r="B11" s="116">
        <v>-4.5</v>
      </c>
      <c r="C11" s="116">
        <v>-150</v>
      </c>
      <c r="D11" s="116">
        <v>-50</v>
      </c>
      <c r="E11" s="116">
        <v>-3</v>
      </c>
      <c r="F11" s="116">
        <v>-45.5</v>
      </c>
      <c r="G11" s="147">
        <v>0</v>
      </c>
    </row>
    <row r="12" spans="1:7" ht="14.25" customHeight="1">
      <c r="A12" s="116" t="s">
        <v>146</v>
      </c>
      <c r="B12" s="116">
        <v>-4.5</v>
      </c>
      <c r="C12" s="116">
        <v>-150</v>
      </c>
      <c r="D12" s="116">
        <v>-50</v>
      </c>
      <c r="E12" s="116">
        <v>-3</v>
      </c>
      <c r="F12" s="116">
        <v>-45.5</v>
      </c>
      <c r="G12" s="147">
        <v>0</v>
      </c>
    </row>
    <row r="13" spans="1:7" ht="14.25" customHeight="1">
      <c r="A13" s="116" t="s">
        <v>147</v>
      </c>
      <c r="B13" s="116">
        <v>-4.5</v>
      </c>
      <c r="C13" s="116">
        <v>-150</v>
      </c>
      <c r="D13" s="116">
        <v>-50</v>
      </c>
      <c r="E13" s="116">
        <v>-3</v>
      </c>
      <c r="F13" s="116">
        <v>-45.5</v>
      </c>
      <c r="G13" s="147">
        <v>0</v>
      </c>
    </row>
    <row r="14" spans="1:7" ht="14.25" customHeight="1">
      <c r="A14" s="116" t="s">
        <v>148</v>
      </c>
      <c r="B14" s="116">
        <v>-4.5</v>
      </c>
      <c r="C14" s="116">
        <v>-150</v>
      </c>
      <c r="D14" s="116">
        <v>-50</v>
      </c>
      <c r="E14" s="116">
        <v>-3</v>
      </c>
      <c r="F14" s="116">
        <v>-45.5</v>
      </c>
      <c r="G14" s="147">
        <v>0</v>
      </c>
    </row>
    <row r="15" spans="1:7" ht="14.25" customHeight="1">
      <c r="A15" s="116" t="s">
        <v>149</v>
      </c>
      <c r="B15" s="116">
        <v>-4.5</v>
      </c>
      <c r="C15" s="116">
        <v>-25</v>
      </c>
      <c r="D15" s="116">
        <v>-50</v>
      </c>
      <c r="E15" s="116">
        <v>-3</v>
      </c>
      <c r="F15" s="116">
        <v>-45.5</v>
      </c>
      <c r="G15" s="147">
        <v>0</v>
      </c>
    </row>
    <row r="16" spans="1:7" ht="14.25" customHeight="1">
      <c r="A16" s="116" t="s">
        <v>150</v>
      </c>
      <c r="B16" s="116">
        <v>-4.5</v>
      </c>
      <c r="C16" s="116">
        <v>-25</v>
      </c>
      <c r="D16" s="116">
        <v>-50</v>
      </c>
      <c r="E16" s="116">
        <v>-3</v>
      </c>
      <c r="F16" s="116">
        <v>-45.5</v>
      </c>
      <c r="G16" s="147">
        <v>0</v>
      </c>
    </row>
    <row r="17" spans="1:7" ht="14.25" customHeight="1">
      <c r="A17" s="116" t="s">
        <v>151</v>
      </c>
      <c r="B17" s="116">
        <v>-4.5</v>
      </c>
      <c r="C17" s="116">
        <v>-25</v>
      </c>
      <c r="D17" s="116">
        <v>-50</v>
      </c>
      <c r="E17" s="116">
        <v>-3</v>
      </c>
      <c r="F17" s="116">
        <v>-45.5</v>
      </c>
      <c r="G17" s="147">
        <v>0</v>
      </c>
    </row>
    <row r="18" spans="1:7" ht="14.25" customHeight="1">
      <c r="A18" s="116" t="s">
        <v>152</v>
      </c>
      <c r="B18" s="116">
        <v>-4.5</v>
      </c>
      <c r="C18" s="116">
        <v>-25</v>
      </c>
      <c r="D18" s="116">
        <v>-50</v>
      </c>
      <c r="E18" s="116">
        <v>-3</v>
      </c>
      <c r="F18" s="116">
        <v>-45.5</v>
      </c>
      <c r="G18" s="147">
        <v>0</v>
      </c>
    </row>
    <row r="19" spans="1:7" ht="14.25" customHeight="1">
      <c r="A19" s="116" t="s">
        <v>153</v>
      </c>
      <c r="B19" s="116">
        <v>-4.5</v>
      </c>
      <c r="C19" s="116">
        <v>-75</v>
      </c>
      <c r="D19" s="116">
        <v>-50</v>
      </c>
      <c r="E19" s="116">
        <v>-3</v>
      </c>
      <c r="F19" s="116">
        <v>-45.5</v>
      </c>
      <c r="G19" s="147">
        <v>0</v>
      </c>
    </row>
    <row r="20" spans="1:7" ht="14.25" customHeight="1">
      <c r="A20" s="116" t="s">
        <v>154</v>
      </c>
      <c r="B20" s="116">
        <v>-4.5</v>
      </c>
      <c r="C20" s="116">
        <v>-75</v>
      </c>
      <c r="D20" s="116">
        <v>-50</v>
      </c>
      <c r="E20" s="116">
        <v>-3</v>
      </c>
      <c r="F20" s="116">
        <v>-45.5</v>
      </c>
      <c r="G20" s="147">
        <v>0</v>
      </c>
    </row>
    <row r="21" spans="1:7" ht="14.25" customHeight="1">
      <c r="A21" s="116" t="s">
        <v>155</v>
      </c>
      <c r="B21" s="116">
        <v>-4.5</v>
      </c>
      <c r="C21" s="116">
        <v>-75</v>
      </c>
      <c r="D21" s="116">
        <v>-50</v>
      </c>
      <c r="E21" s="116">
        <v>-3</v>
      </c>
      <c r="F21" s="116">
        <v>-45.5</v>
      </c>
      <c r="G21" s="147">
        <v>0</v>
      </c>
    </row>
    <row r="22" spans="1:7" ht="14.25" customHeight="1">
      <c r="A22" s="116" t="s">
        <v>156</v>
      </c>
      <c r="B22" s="116">
        <v>-4.5</v>
      </c>
      <c r="C22" s="116">
        <v>-75</v>
      </c>
      <c r="D22" s="116">
        <v>-50</v>
      </c>
      <c r="E22" s="116">
        <v>-3</v>
      </c>
      <c r="F22" s="116">
        <v>-45.5</v>
      </c>
      <c r="G22" s="147">
        <v>0</v>
      </c>
    </row>
    <row r="23" spans="1:7" ht="14.25" customHeight="1">
      <c r="A23" s="116" t="s">
        <v>157</v>
      </c>
      <c r="B23" s="116">
        <v>-4.5</v>
      </c>
      <c r="C23" s="116">
        <v>-75</v>
      </c>
      <c r="D23" s="116">
        <v>-50</v>
      </c>
      <c r="E23" s="116">
        <v>-3</v>
      </c>
      <c r="F23" s="116">
        <v>-3</v>
      </c>
      <c r="G23" s="147">
        <v>0</v>
      </c>
    </row>
    <row r="24" spans="1:7" ht="14.25" customHeight="1">
      <c r="A24" s="116" t="s">
        <v>158</v>
      </c>
      <c r="B24" s="116">
        <v>-4.5</v>
      </c>
      <c r="C24" s="116">
        <v>-75</v>
      </c>
      <c r="D24" s="116">
        <v>-50</v>
      </c>
      <c r="E24" s="116">
        <v>-3</v>
      </c>
      <c r="F24" s="116">
        <v>-3</v>
      </c>
      <c r="G24" s="147">
        <v>0</v>
      </c>
    </row>
    <row r="25" spans="1:7" ht="14.25" customHeight="1">
      <c r="A25" s="116" t="s">
        <v>159</v>
      </c>
      <c r="B25" s="116">
        <v>-4.5</v>
      </c>
      <c r="C25" s="116">
        <v>-75</v>
      </c>
      <c r="D25" s="116">
        <v>-50</v>
      </c>
      <c r="E25" s="116">
        <v>-3</v>
      </c>
      <c r="F25" s="116">
        <v>-3</v>
      </c>
      <c r="G25" s="147">
        <v>0</v>
      </c>
    </row>
    <row r="26" spans="1:7" ht="14.25" customHeight="1">
      <c r="A26" s="116" t="s">
        <v>160</v>
      </c>
      <c r="B26" s="116">
        <v>-4.5</v>
      </c>
      <c r="C26" s="116">
        <v>-75</v>
      </c>
      <c r="D26" s="116">
        <v>-50</v>
      </c>
      <c r="E26" s="116">
        <v>-3</v>
      </c>
      <c r="F26" s="116">
        <v>-3</v>
      </c>
      <c r="G26" s="147">
        <v>0</v>
      </c>
    </row>
    <row r="27" spans="1:7" ht="14.25" customHeight="1">
      <c r="A27" s="116" t="s">
        <v>161</v>
      </c>
      <c r="B27" s="116">
        <v>-30.5</v>
      </c>
      <c r="C27" s="116">
        <v>0</v>
      </c>
      <c r="D27" s="116">
        <v>-35</v>
      </c>
      <c r="E27" s="116">
        <v>-3</v>
      </c>
      <c r="F27" s="116">
        <v>-3</v>
      </c>
      <c r="G27" s="147">
        <v>-3</v>
      </c>
    </row>
    <row r="28" spans="1:7" ht="14.25" customHeight="1">
      <c r="A28" s="116" t="s">
        <v>162</v>
      </c>
      <c r="B28" s="116">
        <v>-30.5</v>
      </c>
      <c r="C28" s="116">
        <v>0</v>
      </c>
      <c r="D28" s="116">
        <v>-20</v>
      </c>
      <c r="E28" s="116">
        <v>-3</v>
      </c>
      <c r="F28" s="116">
        <v>-3</v>
      </c>
      <c r="G28" s="147">
        <v>-3</v>
      </c>
    </row>
    <row r="29" spans="1:7" ht="14.25" customHeight="1">
      <c r="A29" s="116" t="s">
        <v>163</v>
      </c>
      <c r="B29" s="116">
        <v>-30.5</v>
      </c>
      <c r="C29" s="116">
        <v>0</v>
      </c>
      <c r="D29" s="116">
        <v>0</v>
      </c>
      <c r="E29" s="116">
        <v>-3</v>
      </c>
      <c r="F29" s="116">
        <v>-3</v>
      </c>
      <c r="G29" s="147">
        <v>-3</v>
      </c>
    </row>
    <row r="30" spans="1:7" ht="14.25" customHeight="1">
      <c r="A30" s="116" t="s">
        <v>164</v>
      </c>
      <c r="B30" s="116">
        <v>-30.5</v>
      </c>
      <c r="C30" s="116">
        <v>0</v>
      </c>
      <c r="D30" s="116">
        <v>0</v>
      </c>
      <c r="E30" s="116">
        <v>-3</v>
      </c>
      <c r="F30" s="116">
        <v>-3</v>
      </c>
      <c r="G30" s="147">
        <v>-3</v>
      </c>
    </row>
    <row r="31" spans="1:7" ht="14.25" customHeight="1">
      <c r="A31" s="116" t="s">
        <v>165</v>
      </c>
      <c r="B31" s="116">
        <v>-30.5</v>
      </c>
      <c r="C31" s="116">
        <v>0</v>
      </c>
      <c r="D31" s="116">
        <v>0</v>
      </c>
      <c r="E31" s="116">
        <v>-3</v>
      </c>
      <c r="F31" s="116">
        <v>-3</v>
      </c>
      <c r="G31" s="147">
        <v>-3</v>
      </c>
    </row>
    <row r="32" spans="1:7" ht="14.25" customHeight="1">
      <c r="A32" s="116" t="s">
        <v>166</v>
      </c>
      <c r="B32" s="116">
        <v>-30.5</v>
      </c>
      <c r="C32" s="116">
        <v>0</v>
      </c>
      <c r="D32" s="116">
        <v>0</v>
      </c>
      <c r="E32" s="116">
        <v>-3</v>
      </c>
      <c r="F32" s="116">
        <v>-3</v>
      </c>
      <c r="G32" s="147">
        <v>-3</v>
      </c>
    </row>
    <row r="33" spans="1:7" ht="14.25" customHeight="1">
      <c r="A33" s="116" t="s">
        <v>167</v>
      </c>
      <c r="B33" s="116">
        <v>-30.5</v>
      </c>
      <c r="C33" s="116">
        <v>0</v>
      </c>
      <c r="D33" s="116">
        <v>0</v>
      </c>
      <c r="E33" s="116">
        <v>-3</v>
      </c>
      <c r="F33" s="116">
        <v>-3</v>
      </c>
      <c r="G33" s="147">
        <v>-3</v>
      </c>
    </row>
    <row r="34" spans="1:7" ht="14.25" customHeight="1">
      <c r="A34" s="116" t="s">
        <v>168</v>
      </c>
      <c r="B34" s="116">
        <v>-30.5</v>
      </c>
      <c r="C34" s="116">
        <v>0</v>
      </c>
      <c r="D34" s="116">
        <v>0</v>
      </c>
      <c r="E34" s="116">
        <v>-3</v>
      </c>
      <c r="F34" s="116">
        <v>-3</v>
      </c>
      <c r="G34" s="147">
        <v>-3</v>
      </c>
    </row>
    <row r="35" spans="1:7" ht="14.25" customHeight="1">
      <c r="A35" s="116" t="s">
        <v>169</v>
      </c>
      <c r="B35" s="116">
        <v>-30.5</v>
      </c>
      <c r="C35" s="116">
        <v>-250</v>
      </c>
      <c r="D35" s="116">
        <v>0</v>
      </c>
      <c r="E35" s="116">
        <v>-3</v>
      </c>
      <c r="F35" s="116">
        <v>-45.5</v>
      </c>
      <c r="G35" s="147">
        <v>-3</v>
      </c>
    </row>
    <row r="36" spans="1:7" ht="14.25" customHeight="1">
      <c r="A36" s="116" t="s">
        <v>170</v>
      </c>
      <c r="B36" s="116">
        <v>-30.5</v>
      </c>
      <c r="C36" s="116">
        <v>-250</v>
      </c>
      <c r="D36" s="116">
        <v>0</v>
      </c>
      <c r="E36" s="116">
        <v>-3</v>
      </c>
      <c r="F36" s="116">
        <v>-45.5</v>
      </c>
      <c r="G36" s="147">
        <v>-3</v>
      </c>
    </row>
    <row r="37" spans="1:7" ht="14.25" customHeight="1">
      <c r="A37" s="116" t="s">
        <v>171</v>
      </c>
      <c r="B37" s="116">
        <v>-30.5</v>
      </c>
      <c r="C37" s="116">
        <v>-550</v>
      </c>
      <c r="D37" s="116">
        <v>0</v>
      </c>
      <c r="E37" s="116">
        <v>-3</v>
      </c>
      <c r="F37" s="116">
        <v>-45.5</v>
      </c>
      <c r="G37" s="147">
        <v>-3</v>
      </c>
    </row>
    <row r="38" spans="1:7" ht="14.25" customHeight="1">
      <c r="A38" s="116" t="s">
        <v>172</v>
      </c>
      <c r="B38" s="116">
        <v>-30.5</v>
      </c>
      <c r="C38" s="116">
        <v>-550</v>
      </c>
      <c r="D38" s="116">
        <v>0</v>
      </c>
      <c r="E38" s="116">
        <v>-3</v>
      </c>
      <c r="F38" s="116">
        <v>-45.5</v>
      </c>
      <c r="G38" s="147">
        <v>-3</v>
      </c>
    </row>
    <row r="39" spans="1:7" ht="14.25" customHeight="1">
      <c r="A39" s="116" t="s">
        <v>173</v>
      </c>
      <c r="B39" s="116">
        <v>0</v>
      </c>
      <c r="C39" s="116">
        <v>-750</v>
      </c>
      <c r="D39" s="116">
        <v>0</v>
      </c>
      <c r="E39" s="116">
        <v>-3</v>
      </c>
      <c r="F39" s="116">
        <v>-45.5</v>
      </c>
      <c r="G39" s="147">
        <v>-3</v>
      </c>
    </row>
    <row r="40" spans="1:7" ht="14.25" customHeight="1">
      <c r="A40" s="116" t="s">
        <v>174</v>
      </c>
      <c r="B40" s="116">
        <v>0</v>
      </c>
      <c r="C40" s="116">
        <v>-750</v>
      </c>
      <c r="D40" s="116">
        <v>0</v>
      </c>
      <c r="E40" s="116">
        <v>-3</v>
      </c>
      <c r="F40" s="116">
        <v>-45.5</v>
      </c>
      <c r="G40" s="147">
        <v>-3</v>
      </c>
    </row>
    <row r="41" spans="1:7" ht="14.25" customHeight="1">
      <c r="A41" s="116" t="s">
        <v>175</v>
      </c>
      <c r="B41" s="116">
        <v>0</v>
      </c>
      <c r="C41" s="116">
        <v>-750</v>
      </c>
      <c r="D41" s="116">
        <v>0</v>
      </c>
      <c r="E41" s="116">
        <v>-3</v>
      </c>
      <c r="F41" s="116">
        <v>-45.5</v>
      </c>
      <c r="G41" s="147">
        <v>-3</v>
      </c>
    </row>
    <row r="42" spans="1:7" ht="14.25" customHeight="1">
      <c r="A42" s="116" t="s">
        <v>176</v>
      </c>
      <c r="B42" s="116">
        <v>0</v>
      </c>
      <c r="C42" s="116">
        <v>-750</v>
      </c>
      <c r="D42" s="116">
        <v>0</v>
      </c>
      <c r="E42" s="116">
        <v>-3</v>
      </c>
      <c r="F42" s="116">
        <v>-45.5</v>
      </c>
      <c r="G42" s="147">
        <v>-3</v>
      </c>
    </row>
    <row r="43" spans="1:7" ht="14.25" customHeight="1">
      <c r="A43" s="116" t="s">
        <v>177</v>
      </c>
      <c r="B43" s="116">
        <v>0</v>
      </c>
      <c r="C43" s="116">
        <v>-850</v>
      </c>
      <c r="D43" s="116">
        <v>0</v>
      </c>
      <c r="E43" s="116">
        <v>-1</v>
      </c>
      <c r="F43" s="116">
        <v>-45.5</v>
      </c>
      <c r="G43" s="147">
        <v>-3</v>
      </c>
    </row>
    <row r="44" spans="1:7" ht="14.25" customHeight="1">
      <c r="A44" s="116" t="s">
        <v>178</v>
      </c>
      <c r="B44" s="116">
        <v>0</v>
      </c>
      <c r="C44" s="116">
        <v>-850</v>
      </c>
      <c r="D44" s="116">
        <v>0</v>
      </c>
      <c r="E44" s="116">
        <v>-1</v>
      </c>
      <c r="F44" s="116">
        <v>-45.5</v>
      </c>
      <c r="G44" s="147">
        <v>-3</v>
      </c>
    </row>
    <row r="45" spans="1:7" ht="14.25" customHeight="1">
      <c r="A45" s="116" t="s">
        <v>179</v>
      </c>
      <c r="B45" s="116">
        <v>0</v>
      </c>
      <c r="C45" s="116">
        <v>-850</v>
      </c>
      <c r="D45" s="116">
        <v>0</v>
      </c>
      <c r="E45" s="116">
        <v>-1</v>
      </c>
      <c r="F45" s="116">
        <v>-45.5</v>
      </c>
      <c r="G45" s="147">
        <v>-3</v>
      </c>
    </row>
    <row r="46" spans="1:7" ht="14.25" customHeight="1">
      <c r="A46" s="116" t="s">
        <v>180</v>
      </c>
      <c r="B46" s="116">
        <v>0</v>
      </c>
      <c r="C46" s="116">
        <v>-850</v>
      </c>
      <c r="D46" s="116">
        <v>0</v>
      </c>
      <c r="E46" s="116">
        <v>-1</v>
      </c>
      <c r="F46" s="116">
        <v>-45.5</v>
      </c>
      <c r="G46" s="147">
        <v>-3</v>
      </c>
    </row>
    <row r="47" spans="1:7" ht="14.25" customHeight="1">
      <c r="A47" s="116" t="s">
        <v>181</v>
      </c>
      <c r="B47" s="116">
        <v>0</v>
      </c>
      <c r="C47" s="116">
        <v>-925</v>
      </c>
      <c r="D47" s="116">
        <v>0</v>
      </c>
      <c r="E47" s="116">
        <v>-1</v>
      </c>
      <c r="F47" s="116">
        <v>-45.5</v>
      </c>
      <c r="G47" s="147">
        <v>-3</v>
      </c>
    </row>
    <row r="48" spans="1:7" ht="14.25" customHeight="1">
      <c r="A48" s="116" t="s">
        <v>182</v>
      </c>
      <c r="B48" s="116">
        <v>0</v>
      </c>
      <c r="C48" s="116">
        <v>-925</v>
      </c>
      <c r="D48" s="116">
        <v>0</v>
      </c>
      <c r="E48" s="116">
        <v>-1</v>
      </c>
      <c r="F48" s="116">
        <v>-45.5</v>
      </c>
      <c r="G48" s="147">
        <v>-3</v>
      </c>
    </row>
    <row r="49" spans="1:7" ht="14.25" customHeight="1">
      <c r="A49" s="116" t="s">
        <v>183</v>
      </c>
      <c r="B49" s="116">
        <v>0</v>
      </c>
      <c r="C49" s="116">
        <v>-925</v>
      </c>
      <c r="D49" s="116">
        <v>0</v>
      </c>
      <c r="E49" s="116">
        <v>-1</v>
      </c>
      <c r="F49" s="116">
        <v>-45.5</v>
      </c>
      <c r="G49" s="147">
        <v>-3</v>
      </c>
    </row>
    <row r="50" spans="1:7" ht="14.25" customHeight="1">
      <c r="A50" s="116" t="s">
        <v>184</v>
      </c>
      <c r="B50" s="116">
        <v>0</v>
      </c>
      <c r="C50" s="116">
        <v>-925</v>
      </c>
      <c r="D50" s="116">
        <v>0</v>
      </c>
      <c r="E50" s="116">
        <v>-1</v>
      </c>
      <c r="F50" s="116">
        <v>-45.5</v>
      </c>
      <c r="G50" s="147">
        <v>-3</v>
      </c>
    </row>
    <row r="51" spans="1:7" ht="14.25" customHeight="1">
      <c r="A51" s="116" t="s">
        <v>185</v>
      </c>
      <c r="B51" s="116">
        <v>0</v>
      </c>
      <c r="C51" s="116">
        <v>-1050</v>
      </c>
      <c r="D51" s="116">
        <v>0</v>
      </c>
      <c r="E51" s="116">
        <v>-1</v>
      </c>
      <c r="F51" s="116">
        <v>-45.5</v>
      </c>
      <c r="G51" s="147">
        <v>-3</v>
      </c>
    </row>
    <row r="52" spans="1:7" ht="14.25" customHeight="1">
      <c r="A52" s="116" t="s">
        <v>186</v>
      </c>
      <c r="B52" s="116">
        <v>0</v>
      </c>
      <c r="C52" s="116">
        <v>-1050</v>
      </c>
      <c r="D52" s="116">
        <v>0</v>
      </c>
      <c r="E52" s="116">
        <v>-1</v>
      </c>
      <c r="F52" s="116">
        <v>-45.5</v>
      </c>
      <c r="G52" s="147">
        <v>-3</v>
      </c>
    </row>
    <row r="53" spans="1:7" ht="14.25" customHeight="1">
      <c r="A53" s="116" t="s">
        <v>187</v>
      </c>
      <c r="B53" s="116">
        <v>0</v>
      </c>
      <c r="C53" s="116">
        <v>-1050</v>
      </c>
      <c r="D53" s="116">
        <v>0</v>
      </c>
      <c r="E53" s="116">
        <v>-1</v>
      </c>
      <c r="F53" s="116">
        <v>-45.5</v>
      </c>
      <c r="G53" s="147">
        <v>-3</v>
      </c>
    </row>
    <row r="54" spans="1:7" ht="14.25" customHeight="1">
      <c r="A54" s="116" t="s">
        <v>188</v>
      </c>
      <c r="B54" s="116">
        <v>0</v>
      </c>
      <c r="C54" s="116">
        <v>-1050</v>
      </c>
      <c r="D54" s="116">
        <v>0</v>
      </c>
      <c r="E54" s="116">
        <v>-1</v>
      </c>
      <c r="F54" s="116">
        <v>-45.5</v>
      </c>
      <c r="G54" s="147">
        <v>-3</v>
      </c>
    </row>
    <row r="55" spans="1:7" ht="14.25" customHeight="1">
      <c r="A55" s="116" t="s">
        <v>189</v>
      </c>
      <c r="B55" s="116">
        <v>0</v>
      </c>
      <c r="C55" s="116">
        <v>-1125</v>
      </c>
      <c r="D55" s="116">
        <v>0</v>
      </c>
      <c r="E55" s="116">
        <v>-1</v>
      </c>
      <c r="F55" s="116">
        <v>-45.5</v>
      </c>
      <c r="G55" s="147">
        <v>-3</v>
      </c>
    </row>
    <row r="56" spans="1:7" ht="14.25" customHeight="1">
      <c r="A56" s="116" t="s">
        <v>190</v>
      </c>
      <c r="B56" s="116">
        <v>0</v>
      </c>
      <c r="C56" s="116">
        <v>-1125</v>
      </c>
      <c r="D56" s="116">
        <v>0</v>
      </c>
      <c r="E56" s="116">
        <v>-1</v>
      </c>
      <c r="F56" s="116">
        <v>-45.5</v>
      </c>
      <c r="G56" s="147">
        <v>-3</v>
      </c>
    </row>
    <row r="57" spans="1:7" ht="14.25" customHeight="1">
      <c r="A57" s="116" t="s">
        <v>191</v>
      </c>
      <c r="B57" s="116">
        <v>0</v>
      </c>
      <c r="C57" s="116">
        <v>-1125</v>
      </c>
      <c r="D57" s="116">
        <v>0</v>
      </c>
      <c r="E57" s="116">
        <v>-1</v>
      </c>
      <c r="F57" s="116">
        <v>-45.5</v>
      </c>
      <c r="G57" s="147">
        <v>-3</v>
      </c>
    </row>
    <row r="58" spans="1:7" ht="14.25" customHeight="1">
      <c r="A58" s="116" t="s">
        <v>192</v>
      </c>
      <c r="B58" s="116">
        <v>0</v>
      </c>
      <c r="C58" s="116">
        <v>-1125</v>
      </c>
      <c r="D58" s="116">
        <v>0</v>
      </c>
      <c r="E58" s="116">
        <v>-1</v>
      </c>
      <c r="F58" s="116">
        <v>-45.5</v>
      </c>
      <c r="G58" s="147">
        <v>-3</v>
      </c>
    </row>
    <row r="59" spans="1:7" ht="14.25" customHeight="1">
      <c r="A59" s="116" t="s">
        <v>193</v>
      </c>
      <c r="B59" s="116">
        <v>0</v>
      </c>
      <c r="C59" s="116">
        <v>-1125</v>
      </c>
      <c r="D59" s="116">
        <v>0</v>
      </c>
      <c r="E59" s="116">
        <v>-1</v>
      </c>
      <c r="F59" s="116">
        <v>-45.5</v>
      </c>
      <c r="G59" s="147">
        <v>-3</v>
      </c>
    </row>
    <row r="60" spans="1:7" ht="14.25" customHeight="1">
      <c r="A60" s="116" t="s">
        <v>194</v>
      </c>
      <c r="B60" s="116">
        <v>0</v>
      </c>
      <c r="C60" s="116">
        <v>-1125</v>
      </c>
      <c r="D60" s="116">
        <v>0</v>
      </c>
      <c r="E60" s="116">
        <v>-1</v>
      </c>
      <c r="F60" s="116">
        <v>-45.5</v>
      </c>
      <c r="G60" s="147">
        <v>-3</v>
      </c>
    </row>
    <row r="61" spans="1:7" ht="14.25" customHeight="1">
      <c r="A61" s="116" t="s">
        <v>195</v>
      </c>
      <c r="B61" s="116">
        <v>0</v>
      </c>
      <c r="C61" s="116">
        <v>-1125</v>
      </c>
      <c r="D61" s="116">
        <v>0</v>
      </c>
      <c r="E61" s="116">
        <v>-1</v>
      </c>
      <c r="F61" s="116">
        <v>-45.5</v>
      </c>
      <c r="G61" s="147">
        <v>-3</v>
      </c>
    </row>
    <row r="62" spans="1:7" ht="14.25" customHeight="1">
      <c r="A62" s="116" t="s">
        <v>196</v>
      </c>
      <c r="B62" s="116">
        <v>0</v>
      </c>
      <c r="C62" s="116">
        <v>-1125</v>
      </c>
      <c r="D62" s="116">
        <v>0</v>
      </c>
      <c r="E62" s="116">
        <v>-1</v>
      </c>
      <c r="F62" s="116">
        <v>-45.5</v>
      </c>
      <c r="G62" s="147">
        <v>-3</v>
      </c>
    </row>
    <row r="63" spans="1:7" ht="14.25" customHeight="1">
      <c r="A63" s="116" t="s">
        <v>197</v>
      </c>
      <c r="B63" s="116">
        <v>0</v>
      </c>
      <c r="C63" s="116">
        <v>-700</v>
      </c>
      <c r="D63" s="116">
        <v>0</v>
      </c>
      <c r="E63" s="116">
        <v>-3</v>
      </c>
      <c r="F63" s="116">
        <v>-45.5</v>
      </c>
      <c r="G63" s="147">
        <v>-3</v>
      </c>
    </row>
    <row r="64" spans="1:7" ht="14.25" customHeight="1">
      <c r="A64" s="116" t="s">
        <v>198</v>
      </c>
      <c r="B64" s="116">
        <v>0</v>
      </c>
      <c r="C64" s="116">
        <v>-700</v>
      </c>
      <c r="D64" s="116">
        <v>0</v>
      </c>
      <c r="E64" s="116">
        <v>-3</v>
      </c>
      <c r="F64" s="116">
        <v>-45.5</v>
      </c>
      <c r="G64" s="147">
        <v>-3</v>
      </c>
    </row>
    <row r="65" spans="1:7" ht="14.25" customHeight="1">
      <c r="A65" s="116" t="s">
        <v>199</v>
      </c>
      <c r="B65" s="116">
        <v>0</v>
      </c>
      <c r="C65" s="116">
        <v>-700</v>
      </c>
      <c r="D65" s="116">
        <v>0</v>
      </c>
      <c r="E65" s="116">
        <v>-3</v>
      </c>
      <c r="F65" s="116">
        <v>-45.5</v>
      </c>
      <c r="G65" s="147">
        <v>-3</v>
      </c>
    </row>
    <row r="66" spans="1:7" ht="14.25" customHeight="1">
      <c r="A66" s="116" t="s">
        <v>200</v>
      </c>
      <c r="B66" s="116">
        <v>0</v>
      </c>
      <c r="C66" s="116">
        <v>-700</v>
      </c>
      <c r="D66" s="116">
        <v>0</v>
      </c>
      <c r="E66" s="116">
        <v>-3</v>
      </c>
      <c r="F66" s="116">
        <v>-45.5</v>
      </c>
      <c r="G66" s="147">
        <v>-3</v>
      </c>
    </row>
    <row r="67" spans="1:7" ht="14.25" customHeight="1">
      <c r="A67" s="116" t="s">
        <v>201</v>
      </c>
      <c r="B67" s="116">
        <v>-30.5</v>
      </c>
      <c r="C67" s="116">
        <v>-525</v>
      </c>
      <c r="D67" s="116">
        <v>0</v>
      </c>
      <c r="E67" s="116">
        <v>-3</v>
      </c>
      <c r="F67" s="116">
        <v>-45.5</v>
      </c>
      <c r="G67" s="147">
        <v>-3</v>
      </c>
    </row>
    <row r="68" spans="1:7" ht="14.25" customHeight="1">
      <c r="A68" s="116" t="s">
        <v>202</v>
      </c>
      <c r="B68" s="116">
        <v>-30.5</v>
      </c>
      <c r="C68" s="116">
        <v>-375</v>
      </c>
      <c r="D68" s="116">
        <v>0</v>
      </c>
      <c r="E68" s="116">
        <v>-3</v>
      </c>
      <c r="F68" s="116">
        <v>-45.5</v>
      </c>
      <c r="G68" s="147">
        <v>-3</v>
      </c>
    </row>
    <row r="69" spans="1:7" ht="14.25" customHeight="1">
      <c r="A69" s="116" t="s">
        <v>203</v>
      </c>
      <c r="B69" s="116">
        <v>-30.5</v>
      </c>
      <c r="C69" s="116">
        <v>-300</v>
      </c>
      <c r="D69" s="116">
        <v>0</v>
      </c>
      <c r="E69" s="116">
        <v>-3</v>
      </c>
      <c r="F69" s="116">
        <v>-45.5</v>
      </c>
      <c r="G69" s="147">
        <v>-3</v>
      </c>
    </row>
    <row r="70" spans="1:7" ht="14.25" customHeight="1">
      <c r="A70" s="116" t="s">
        <v>204</v>
      </c>
      <c r="B70" s="116">
        <v>-30.5</v>
      </c>
      <c r="C70" s="116">
        <v>-200</v>
      </c>
      <c r="D70" s="116">
        <v>0</v>
      </c>
      <c r="E70" s="116">
        <v>-3</v>
      </c>
      <c r="F70" s="116">
        <v>-45.5</v>
      </c>
      <c r="G70" s="147">
        <v>-3</v>
      </c>
    </row>
    <row r="71" spans="1:7" ht="14.25" customHeight="1">
      <c r="A71" s="116" t="s">
        <v>205</v>
      </c>
      <c r="B71" s="116">
        <v>-30.5</v>
      </c>
      <c r="C71" s="116">
        <v>-100</v>
      </c>
      <c r="D71" s="116">
        <v>0</v>
      </c>
      <c r="E71" s="116">
        <v>-3</v>
      </c>
      <c r="F71" s="116">
        <v>-45.5</v>
      </c>
      <c r="G71" s="147">
        <v>-3</v>
      </c>
    </row>
    <row r="72" spans="1:7" ht="14.25" customHeight="1">
      <c r="A72" s="116" t="s">
        <v>206</v>
      </c>
      <c r="B72" s="116">
        <v>-30.5</v>
      </c>
      <c r="C72" s="116">
        <v>-100</v>
      </c>
      <c r="D72" s="116">
        <v>0</v>
      </c>
      <c r="E72" s="116">
        <v>-3</v>
      </c>
      <c r="F72" s="116">
        <v>-45.5</v>
      </c>
      <c r="G72" s="147">
        <v>-3</v>
      </c>
    </row>
    <row r="73" spans="1:7" ht="14.25" customHeight="1">
      <c r="A73" s="116" t="s">
        <v>207</v>
      </c>
      <c r="B73" s="116">
        <v>-30.5</v>
      </c>
      <c r="C73" s="116">
        <v>-200</v>
      </c>
      <c r="D73" s="116">
        <v>-20</v>
      </c>
      <c r="E73" s="116">
        <v>-3</v>
      </c>
      <c r="F73" s="116">
        <v>-45.5</v>
      </c>
      <c r="G73" s="147">
        <v>-3</v>
      </c>
    </row>
    <row r="74" spans="1:7" ht="14.25" customHeight="1">
      <c r="A74" s="116" t="s">
        <v>208</v>
      </c>
      <c r="B74" s="116">
        <v>-30.5</v>
      </c>
      <c r="C74" s="116">
        <v>0</v>
      </c>
      <c r="D74" s="116">
        <v>-35</v>
      </c>
      <c r="E74" s="116">
        <v>-3</v>
      </c>
      <c r="F74" s="116">
        <v>-45.5</v>
      </c>
      <c r="G74" s="147">
        <v>-3</v>
      </c>
    </row>
    <row r="75" spans="1:7" ht="14.25" customHeight="1">
      <c r="A75" s="116" t="s">
        <v>209</v>
      </c>
      <c r="B75" s="116">
        <v>-4.5</v>
      </c>
      <c r="C75" s="116">
        <v>-250</v>
      </c>
      <c r="D75" s="116">
        <v>-50</v>
      </c>
      <c r="E75" s="116">
        <v>-3</v>
      </c>
      <c r="F75" s="116">
        <v>-45.5</v>
      </c>
      <c r="G75" s="147">
        <v>0</v>
      </c>
    </row>
    <row r="76" spans="1:7" ht="14.25" customHeight="1">
      <c r="A76" s="116" t="s">
        <v>210</v>
      </c>
      <c r="B76" s="116">
        <v>-4.5</v>
      </c>
      <c r="C76" s="116">
        <v>-150</v>
      </c>
      <c r="D76" s="116">
        <v>-50</v>
      </c>
      <c r="E76" s="116">
        <v>-3</v>
      </c>
      <c r="F76" s="116">
        <v>-45.5</v>
      </c>
      <c r="G76" s="147">
        <v>0</v>
      </c>
    </row>
    <row r="77" spans="1:7" ht="14.25" customHeight="1">
      <c r="A77" s="116" t="s">
        <v>211</v>
      </c>
      <c r="B77" s="116">
        <v>-4.5</v>
      </c>
      <c r="C77" s="116">
        <v>-75</v>
      </c>
      <c r="D77" s="116">
        <v>-50</v>
      </c>
      <c r="E77" s="116">
        <v>-3</v>
      </c>
      <c r="F77" s="116">
        <v>-45.5</v>
      </c>
      <c r="G77" s="147">
        <v>0</v>
      </c>
    </row>
    <row r="78" spans="1:7" ht="14.25" customHeight="1">
      <c r="A78" s="116" t="s">
        <v>212</v>
      </c>
      <c r="B78" s="116">
        <v>-4.5</v>
      </c>
      <c r="C78" s="116">
        <v>0</v>
      </c>
      <c r="D78" s="116">
        <v>-50</v>
      </c>
      <c r="E78" s="116">
        <v>-3</v>
      </c>
      <c r="F78" s="116">
        <v>-45.5</v>
      </c>
      <c r="G78" s="147">
        <v>0</v>
      </c>
    </row>
    <row r="79" spans="1:7" ht="14.25" customHeight="1">
      <c r="A79" s="116" t="s">
        <v>213</v>
      </c>
      <c r="B79" s="116">
        <v>-4.5</v>
      </c>
      <c r="C79" s="116">
        <v>0</v>
      </c>
      <c r="D79" s="116">
        <v>-50</v>
      </c>
      <c r="E79" s="116">
        <v>-3</v>
      </c>
      <c r="F79" s="116">
        <v>-3</v>
      </c>
      <c r="G79" s="147">
        <v>0</v>
      </c>
    </row>
    <row r="80" spans="1:7" ht="14.25" customHeight="1">
      <c r="A80" s="116" t="s">
        <v>214</v>
      </c>
      <c r="B80" s="116">
        <v>-4.5</v>
      </c>
      <c r="C80" s="116">
        <v>0</v>
      </c>
      <c r="D80" s="116">
        <v>-50</v>
      </c>
      <c r="E80" s="116">
        <v>-3</v>
      </c>
      <c r="F80" s="116">
        <v>-3</v>
      </c>
      <c r="G80" s="147">
        <v>0</v>
      </c>
    </row>
    <row r="81" spans="1:7" ht="14.25" customHeight="1">
      <c r="A81" s="116" t="s">
        <v>215</v>
      </c>
      <c r="B81" s="116">
        <v>-4.5</v>
      </c>
      <c r="C81" s="116">
        <v>0</v>
      </c>
      <c r="D81" s="116">
        <v>-50</v>
      </c>
      <c r="E81" s="116">
        <v>-3</v>
      </c>
      <c r="F81" s="116">
        <v>-3</v>
      </c>
      <c r="G81" s="147">
        <v>0</v>
      </c>
    </row>
    <row r="82" spans="1:7" ht="14.25" customHeight="1">
      <c r="A82" s="116" t="s">
        <v>216</v>
      </c>
      <c r="B82" s="116">
        <v>-4.5</v>
      </c>
      <c r="C82" s="116">
        <v>0</v>
      </c>
      <c r="D82" s="116">
        <v>-50</v>
      </c>
      <c r="E82" s="116">
        <v>-3</v>
      </c>
      <c r="F82" s="116">
        <v>-3</v>
      </c>
      <c r="G82" s="147">
        <v>0</v>
      </c>
    </row>
    <row r="83" spans="1:7" ht="14.25" customHeight="1">
      <c r="A83" s="116" t="s">
        <v>217</v>
      </c>
      <c r="B83" s="116">
        <v>-4.5</v>
      </c>
      <c r="C83" s="116">
        <v>0</v>
      </c>
      <c r="D83" s="116">
        <v>-50</v>
      </c>
      <c r="E83" s="116">
        <v>-3</v>
      </c>
      <c r="F83" s="116">
        <v>-3</v>
      </c>
      <c r="G83" s="147">
        <v>0</v>
      </c>
    </row>
    <row r="84" spans="1:7" ht="14.25" customHeight="1">
      <c r="A84" s="116" t="s">
        <v>218</v>
      </c>
      <c r="B84" s="116">
        <v>-4.5</v>
      </c>
      <c r="C84" s="116">
        <v>0</v>
      </c>
      <c r="D84" s="116">
        <v>-50</v>
      </c>
      <c r="E84" s="116">
        <v>-3</v>
      </c>
      <c r="F84" s="116">
        <v>-3</v>
      </c>
      <c r="G84" s="147">
        <v>0</v>
      </c>
    </row>
    <row r="85" spans="1:7" ht="14.25" customHeight="1">
      <c r="A85" s="116" t="s">
        <v>219</v>
      </c>
      <c r="B85" s="116">
        <v>-4.5</v>
      </c>
      <c r="C85" s="116">
        <v>0</v>
      </c>
      <c r="D85" s="116">
        <v>-50</v>
      </c>
      <c r="E85" s="116">
        <v>-3</v>
      </c>
      <c r="F85" s="116">
        <v>-3</v>
      </c>
      <c r="G85" s="147">
        <v>0</v>
      </c>
    </row>
    <row r="86" spans="1:7" ht="14.25" customHeight="1">
      <c r="A86" s="116" t="s">
        <v>220</v>
      </c>
      <c r="B86" s="116">
        <v>-4.5</v>
      </c>
      <c r="C86" s="116">
        <v>0</v>
      </c>
      <c r="D86" s="116">
        <v>-50</v>
      </c>
      <c r="E86" s="116">
        <v>-3</v>
      </c>
      <c r="F86" s="116">
        <v>-3</v>
      </c>
      <c r="G86" s="147">
        <v>0</v>
      </c>
    </row>
    <row r="87" spans="1:7" ht="14.25" customHeight="1">
      <c r="A87" s="116" t="s">
        <v>221</v>
      </c>
      <c r="B87" s="116">
        <v>-4.5</v>
      </c>
      <c r="C87" s="116">
        <v>0</v>
      </c>
      <c r="D87" s="116">
        <v>-50</v>
      </c>
      <c r="E87" s="116">
        <v>-3</v>
      </c>
      <c r="F87" s="116">
        <v>-3</v>
      </c>
      <c r="G87" s="147">
        <v>0</v>
      </c>
    </row>
    <row r="88" spans="1:7" ht="14.25" customHeight="1">
      <c r="A88" s="116" t="s">
        <v>222</v>
      </c>
      <c r="B88" s="116">
        <v>-4.5</v>
      </c>
      <c r="C88" s="116">
        <v>0</v>
      </c>
      <c r="D88" s="116">
        <v>-50</v>
      </c>
      <c r="E88" s="116">
        <v>-3</v>
      </c>
      <c r="F88" s="116">
        <v>-3</v>
      </c>
      <c r="G88" s="147">
        <v>0</v>
      </c>
    </row>
    <row r="89" spans="1:7" ht="14.25" customHeight="1">
      <c r="A89" s="116" t="s">
        <v>223</v>
      </c>
      <c r="B89" s="116">
        <v>-4.5</v>
      </c>
      <c r="C89" s="116">
        <v>0</v>
      </c>
      <c r="D89" s="116">
        <v>-50</v>
      </c>
      <c r="E89" s="116">
        <v>-3</v>
      </c>
      <c r="F89" s="116">
        <v>-3</v>
      </c>
      <c r="G89" s="147">
        <v>0</v>
      </c>
    </row>
    <row r="90" spans="1:7" ht="14.25" customHeight="1">
      <c r="A90" s="116" t="s">
        <v>224</v>
      </c>
      <c r="B90" s="116">
        <v>-4.5</v>
      </c>
      <c r="C90" s="116">
        <v>0</v>
      </c>
      <c r="D90" s="116">
        <v>-50</v>
      </c>
      <c r="E90" s="116">
        <v>-3</v>
      </c>
      <c r="F90" s="116">
        <v>-3</v>
      </c>
      <c r="G90" s="147">
        <v>0</v>
      </c>
    </row>
    <row r="91" spans="1:7" ht="14.25" customHeight="1">
      <c r="A91" s="116" t="s">
        <v>225</v>
      </c>
      <c r="B91" s="116">
        <v>-4.5</v>
      </c>
      <c r="C91" s="116">
        <v>0</v>
      </c>
      <c r="D91" s="116">
        <v>-50</v>
      </c>
      <c r="E91" s="116">
        <v>-3</v>
      </c>
      <c r="F91" s="116">
        <v>-3</v>
      </c>
      <c r="G91" s="147">
        <v>0</v>
      </c>
    </row>
    <row r="92" spans="1:7" ht="14.25" customHeight="1">
      <c r="A92" s="116" t="s">
        <v>226</v>
      </c>
      <c r="B92" s="116">
        <v>-4.5</v>
      </c>
      <c r="C92" s="116">
        <v>0</v>
      </c>
      <c r="D92" s="116">
        <v>-50</v>
      </c>
      <c r="E92" s="116">
        <v>-3</v>
      </c>
      <c r="F92" s="116">
        <v>-3</v>
      </c>
      <c r="G92" s="147">
        <v>0</v>
      </c>
    </row>
    <row r="93" spans="1:7" ht="14.25" customHeight="1">
      <c r="A93" s="116" t="s">
        <v>227</v>
      </c>
      <c r="B93" s="116">
        <v>-4.5</v>
      </c>
      <c r="C93" s="116">
        <v>0</v>
      </c>
      <c r="D93" s="116">
        <v>-50</v>
      </c>
      <c r="E93" s="116">
        <v>-3</v>
      </c>
      <c r="F93" s="116">
        <v>-3</v>
      </c>
      <c r="G93" s="147">
        <v>0</v>
      </c>
    </row>
    <row r="94" spans="1:7" ht="14.25" customHeight="1">
      <c r="A94" s="116" t="s">
        <v>228</v>
      </c>
      <c r="B94" s="116">
        <v>-4.5</v>
      </c>
      <c r="C94" s="116">
        <v>0</v>
      </c>
      <c r="D94" s="116">
        <v>-50</v>
      </c>
      <c r="E94" s="116">
        <v>-3</v>
      </c>
      <c r="F94" s="116">
        <v>-3</v>
      </c>
      <c r="G94" s="147">
        <v>0</v>
      </c>
    </row>
    <row r="95" spans="1:7" ht="14.25" customHeight="1">
      <c r="A95" s="116" t="s">
        <v>229</v>
      </c>
      <c r="B95" s="116">
        <v>-4.5</v>
      </c>
      <c r="C95" s="116">
        <v>0</v>
      </c>
      <c r="D95" s="116">
        <v>-50</v>
      </c>
      <c r="E95" s="116">
        <v>-3</v>
      </c>
      <c r="F95" s="116">
        <v>-3</v>
      </c>
      <c r="G95" s="147">
        <v>0</v>
      </c>
    </row>
    <row r="96" spans="1:7" ht="14.25" customHeight="1">
      <c r="A96" s="116" t="s">
        <v>230</v>
      </c>
      <c r="B96" s="116">
        <v>-4.5</v>
      </c>
      <c r="C96" s="116">
        <v>0</v>
      </c>
      <c r="D96" s="116">
        <v>-50</v>
      </c>
      <c r="E96" s="116">
        <v>-3</v>
      </c>
      <c r="F96" s="116">
        <v>-3</v>
      </c>
      <c r="G96" s="147">
        <v>0</v>
      </c>
    </row>
    <row r="97" spans="1:7" ht="14.25" customHeight="1">
      <c r="A97" s="116" t="s">
        <v>231</v>
      </c>
      <c r="B97" s="116">
        <v>-4.5</v>
      </c>
      <c r="C97" s="116">
        <v>-150</v>
      </c>
      <c r="D97" s="116">
        <v>-50</v>
      </c>
      <c r="E97" s="116">
        <v>-3</v>
      </c>
      <c r="F97" s="116">
        <v>-3</v>
      </c>
      <c r="G97" s="147">
        <v>0</v>
      </c>
    </row>
    <row r="98" spans="1:7" ht="14.25" customHeight="1">
      <c r="A98" s="116" t="s">
        <v>232</v>
      </c>
      <c r="B98" s="116">
        <v>-4.5</v>
      </c>
      <c r="C98" s="116">
        <v>-150</v>
      </c>
      <c r="D98" s="116">
        <v>-50</v>
      </c>
      <c r="E98" s="116">
        <v>-3</v>
      </c>
      <c r="F98" s="116">
        <v>-3</v>
      </c>
      <c r="G98" s="147">
        <v>0</v>
      </c>
    </row>
    <row r="99" spans="1:7" ht="14.25" customHeight="1">
      <c r="A99" s="129" t="s">
        <v>65</v>
      </c>
      <c r="B99" s="130">
        <f>AVERAGE(B3:B98)</f>
        <v>-8.6041666666666661</v>
      </c>
      <c r="C99" s="130">
        <f t="shared" ref="C99:G99" si="0">AVERAGE(C3:C98)</f>
        <v>-328.90625</v>
      </c>
      <c r="D99" s="130">
        <f t="shared" si="0"/>
        <v>-26.145833333333332</v>
      </c>
      <c r="E99" s="130">
        <f t="shared" si="0"/>
        <v>-2.5833333333333335</v>
      </c>
      <c r="F99" s="130">
        <f t="shared" si="0"/>
        <v>-27.791666666666668</v>
      </c>
      <c r="G99" s="130">
        <f t="shared" si="0"/>
        <v>-1.5</v>
      </c>
    </row>
    <row r="100" spans="1:7" ht="14.25" customHeight="1"/>
    <row r="101" spans="1:7" ht="14.25" customHeight="1"/>
  </sheetData>
  <mergeCells count="1">
    <mergeCell ref="A1:G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99"/>
  <sheetViews>
    <sheetView workbookViewId="0">
      <selection sqref="A1:XFD1048576"/>
    </sheetView>
  </sheetViews>
  <sheetFormatPr defaultColWidth="16.42578125" defaultRowHeight="15"/>
  <sheetData>
    <row r="1" spans="1:2" ht="29.25" customHeight="1">
      <c r="A1" s="288" t="s">
        <v>355</v>
      </c>
      <c r="B1" s="289"/>
    </row>
    <row r="2" spans="1:2" ht="45" customHeight="1">
      <c r="A2" s="128" t="s">
        <v>135</v>
      </c>
      <c r="B2" s="128" t="s">
        <v>354</v>
      </c>
    </row>
    <row r="3" spans="1:2">
      <c r="A3" s="116" t="s">
        <v>137</v>
      </c>
      <c r="B3" s="116">
        <v>0</v>
      </c>
    </row>
    <row r="4" spans="1:2">
      <c r="A4" s="116" t="s">
        <v>138</v>
      </c>
      <c r="B4" s="116">
        <v>0</v>
      </c>
    </row>
    <row r="5" spans="1:2">
      <c r="A5" s="116" t="s">
        <v>139</v>
      </c>
      <c r="B5" s="116">
        <v>0</v>
      </c>
    </row>
    <row r="6" spans="1:2">
      <c r="A6" s="116" t="s">
        <v>140</v>
      </c>
      <c r="B6" s="116">
        <v>0</v>
      </c>
    </row>
    <row r="7" spans="1:2">
      <c r="A7" s="116" t="s">
        <v>141</v>
      </c>
      <c r="B7" s="116">
        <v>0</v>
      </c>
    </row>
    <row r="8" spans="1:2">
      <c r="A8" s="116" t="s">
        <v>142</v>
      </c>
      <c r="B8" s="116">
        <v>0</v>
      </c>
    </row>
    <row r="9" spans="1:2">
      <c r="A9" s="116" t="s">
        <v>143</v>
      </c>
      <c r="B9" s="116">
        <v>0</v>
      </c>
    </row>
    <row r="10" spans="1:2">
      <c r="A10" s="116" t="s">
        <v>144</v>
      </c>
      <c r="B10" s="116">
        <v>0</v>
      </c>
    </row>
    <row r="11" spans="1:2">
      <c r="A11" s="116" t="s">
        <v>145</v>
      </c>
      <c r="B11" s="116">
        <v>0</v>
      </c>
    </row>
    <row r="12" spans="1:2">
      <c r="A12" s="116" t="s">
        <v>146</v>
      </c>
      <c r="B12" s="116">
        <v>0</v>
      </c>
    </row>
    <row r="13" spans="1:2">
      <c r="A13" s="116" t="s">
        <v>147</v>
      </c>
      <c r="B13" s="116">
        <v>0</v>
      </c>
    </row>
    <row r="14" spans="1:2">
      <c r="A14" s="116" t="s">
        <v>148</v>
      </c>
      <c r="B14" s="116">
        <v>0</v>
      </c>
    </row>
    <row r="15" spans="1:2">
      <c r="A15" s="116" t="s">
        <v>149</v>
      </c>
      <c r="B15" s="116">
        <v>0</v>
      </c>
    </row>
    <row r="16" spans="1:2">
      <c r="A16" s="116" t="s">
        <v>150</v>
      </c>
      <c r="B16" s="116">
        <v>0</v>
      </c>
    </row>
    <row r="17" spans="1:2">
      <c r="A17" s="116" t="s">
        <v>151</v>
      </c>
      <c r="B17" s="116">
        <v>0</v>
      </c>
    </row>
    <row r="18" spans="1:2">
      <c r="A18" s="116" t="s">
        <v>152</v>
      </c>
      <c r="B18" s="116">
        <v>0</v>
      </c>
    </row>
    <row r="19" spans="1:2">
      <c r="A19" s="116" t="s">
        <v>153</v>
      </c>
      <c r="B19" s="116">
        <v>0</v>
      </c>
    </row>
    <row r="20" spans="1:2">
      <c r="A20" s="116" t="s">
        <v>154</v>
      </c>
      <c r="B20" s="116">
        <v>0</v>
      </c>
    </row>
    <row r="21" spans="1:2">
      <c r="A21" s="116" t="s">
        <v>155</v>
      </c>
      <c r="B21" s="116">
        <v>0</v>
      </c>
    </row>
    <row r="22" spans="1:2">
      <c r="A22" s="116" t="s">
        <v>156</v>
      </c>
      <c r="B22" s="116">
        <v>0</v>
      </c>
    </row>
    <row r="23" spans="1:2">
      <c r="A23" s="116" t="s">
        <v>157</v>
      </c>
      <c r="B23" s="116">
        <v>0</v>
      </c>
    </row>
    <row r="24" spans="1:2">
      <c r="A24" s="116" t="s">
        <v>158</v>
      </c>
      <c r="B24" s="116">
        <v>0</v>
      </c>
    </row>
    <row r="25" spans="1:2">
      <c r="A25" s="116" t="s">
        <v>159</v>
      </c>
      <c r="B25" s="116">
        <v>0</v>
      </c>
    </row>
    <row r="26" spans="1:2">
      <c r="A26" s="116" t="s">
        <v>160</v>
      </c>
      <c r="B26" s="116">
        <v>0</v>
      </c>
    </row>
    <row r="27" spans="1:2">
      <c r="A27" s="116" t="s">
        <v>161</v>
      </c>
      <c r="B27" s="116">
        <v>0</v>
      </c>
    </row>
    <row r="28" spans="1:2">
      <c r="A28" s="116" t="s">
        <v>162</v>
      </c>
      <c r="B28" s="116">
        <v>0</v>
      </c>
    </row>
    <row r="29" spans="1:2">
      <c r="A29" s="116" t="s">
        <v>163</v>
      </c>
      <c r="B29" s="116">
        <v>0</v>
      </c>
    </row>
    <row r="30" spans="1:2">
      <c r="A30" s="116" t="s">
        <v>164</v>
      </c>
      <c r="B30" s="116">
        <v>0</v>
      </c>
    </row>
    <row r="31" spans="1:2">
      <c r="A31" s="116" t="s">
        <v>165</v>
      </c>
      <c r="B31" s="116">
        <v>0</v>
      </c>
    </row>
    <row r="32" spans="1:2">
      <c r="A32" s="116" t="s">
        <v>166</v>
      </c>
      <c r="B32" s="116">
        <v>0</v>
      </c>
    </row>
    <row r="33" spans="1:2">
      <c r="A33" s="116" t="s">
        <v>167</v>
      </c>
      <c r="B33" s="116">
        <v>0</v>
      </c>
    </row>
    <row r="34" spans="1:2">
      <c r="A34" s="116" t="s">
        <v>168</v>
      </c>
      <c r="B34" s="116">
        <v>0</v>
      </c>
    </row>
    <row r="35" spans="1:2">
      <c r="A35" s="116" t="s">
        <v>169</v>
      </c>
      <c r="B35" s="116">
        <v>0</v>
      </c>
    </row>
    <row r="36" spans="1:2">
      <c r="A36" s="116" t="s">
        <v>170</v>
      </c>
      <c r="B36" s="116">
        <v>0</v>
      </c>
    </row>
    <row r="37" spans="1:2">
      <c r="A37" s="116" t="s">
        <v>171</v>
      </c>
      <c r="B37" s="116">
        <v>0</v>
      </c>
    </row>
    <row r="38" spans="1:2">
      <c r="A38" s="116" t="s">
        <v>172</v>
      </c>
      <c r="B38" s="116">
        <v>0</v>
      </c>
    </row>
    <row r="39" spans="1:2">
      <c r="A39" s="116" t="s">
        <v>173</v>
      </c>
      <c r="B39" s="116">
        <v>0</v>
      </c>
    </row>
    <row r="40" spans="1:2">
      <c r="A40" s="116" t="s">
        <v>174</v>
      </c>
      <c r="B40" s="116">
        <v>0</v>
      </c>
    </row>
    <row r="41" spans="1:2">
      <c r="A41" s="116" t="s">
        <v>175</v>
      </c>
      <c r="B41" s="116">
        <v>0</v>
      </c>
    </row>
    <row r="42" spans="1:2">
      <c r="A42" s="116" t="s">
        <v>176</v>
      </c>
      <c r="B42" s="116">
        <v>6.26</v>
      </c>
    </row>
    <row r="43" spans="1:2">
      <c r="A43" s="116" t="s">
        <v>177</v>
      </c>
      <c r="B43" s="116">
        <v>6.26</v>
      </c>
    </row>
    <row r="44" spans="1:2">
      <c r="A44" s="116" t="s">
        <v>178</v>
      </c>
      <c r="B44" s="116">
        <v>6.26</v>
      </c>
    </row>
    <row r="45" spans="1:2">
      <c r="A45" s="116" t="s">
        <v>179</v>
      </c>
      <c r="B45" s="116">
        <v>6.26</v>
      </c>
    </row>
    <row r="46" spans="1:2">
      <c r="A46" s="116" t="s">
        <v>180</v>
      </c>
      <c r="B46" s="116">
        <v>6.26</v>
      </c>
    </row>
    <row r="47" spans="1:2">
      <c r="A47" s="116" t="s">
        <v>181</v>
      </c>
      <c r="B47" s="116">
        <v>6.26</v>
      </c>
    </row>
    <row r="48" spans="1:2">
      <c r="A48" s="116" t="s">
        <v>182</v>
      </c>
      <c r="B48" s="116">
        <v>6.26</v>
      </c>
    </row>
    <row r="49" spans="1:2">
      <c r="A49" s="116" t="s">
        <v>183</v>
      </c>
      <c r="B49" s="116">
        <v>6.26</v>
      </c>
    </row>
    <row r="50" spans="1:2">
      <c r="A50" s="116" t="s">
        <v>184</v>
      </c>
      <c r="B50" s="116">
        <v>6.26</v>
      </c>
    </row>
    <row r="51" spans="1:2">
      <c r="A51" s="116" t="s">
        <v>185</v>
      </c>
      <c r="B51" s="116">
        <v>6.26</v>
      </c>
    </row>
    <row r="52" spans="1:2">
      <c r="A52" s="116" t="s">
        <v>186</v>
      </c>
      <c r="B52" s="116">
        <v>6.26</v>
      </c>
    </row>
    <row r="53" spans="1:2">
      <c r="A53" s="116" t="s">
        <v>187</v>
      </c>
      <c r="B53" s="116">
        <v>6.26</v>
      </c>
    </row>
    <row r="54" spans="1:2">
      <c r="A54" s="116" t="s">
        <v>188</v>
      </c>
      <c r="B54" s="116">
        <v>6.26</v>
      </c>
    </row>
    <row r="55" spans="1:2">
      <c r="A55" s="116" t="s">
        <v>189</v>
      </c>
      <c r="B55" s="116">
        <v>6.26</v>
      </c>
    </row>
    <row r="56" spans="1:2">
      <c r="A56" s="116" t="s">
        <v>190</v>
      </c>
      <c r="B56" s="116">
        <v>6.26</v>
      </c>
    </row>
    <row r="57" spans="1:2">
      <c r="A57" s="116" t="s">
        <v>191</v>
      </c>
      <c r="B57" s="116">
        <v>6.26</v>
      </c>
    </row>
    <row r="58" spans="1:2">
      <c r="A58" s="116" t="s">
        <v>192</v>
      </c>
      <c r="B58" s="116">
        <v>6.26</v>
      </c>
    </row>
    <row r="59" spans="1:2">
      <c r="A59" s="116" t="s">
        <v>193</v>
      </c>
      <c r="B59" s="116">
        <v>6.26</v>
      </c>
    </row>
    <row r="60" spans="1:2">
      <c r="A60" s="116" t="s">
        <v>194</v>
      </c>
      <c r="B60" s="116">
        <v>0</v>
      </c>
    </row>
    <row r="61" spans="1:2">
      <c r="A61" s="116" t="s">
        <v>195</v>
      </c>
      <c r="B61" s="116">
        <v>0</v>
      </c>
    </row>
    <row r="62" spans="1:2">
      <c r="A62" s="116" t="s">
        <v>196</v>
      </c>
      <c r="B62" s="116">
        <v>0</v>
      </c>
    </row>
    <row r="63" spans="1:2">
      <c r="A63" s="116" t="s">
        <v>197</v>
      </c>
      <c r="B63" s="116">
        <v>0</v>
      </c>
    </row>
    <row r="64" spans="1:2">
      <c r="A64" s="116" t="s">
        <v>198</v>
      </c>
      <c r="B64" s="116">
        <v>0</v>
      </c>
    </row>
    <row r="65" spans="1:2">
      <c r="A65" s="116" t="s">
        <v>199</v>
      </c>
      <c r="B65" s="116">
        <v>0</v>
      </c>
    </row>
    <row r="66" spans="1:2">
      <c r="A66" s="116" t="s">
        <v>200</v>
      </c>
      <c r="B66" s="116">
        <v>0</v>
      </c>
    </row>
    <row r="67" spans="1:2">
      <c r="A67" s="116" t="s">
        <v>201</v>
      </c>
      <c r="B67" s="116">
        <v>0</v>
      </c>
    </row>
    <row r="68" spans="1:2">
      <c r="A68" s="116" t="s">
        <v>202</v>
      </c>
      <c r="B68" s="116">
        <v>0</v>
      </c>
    </row>
    <row r="69" spans="1:2">
      <c r="A69" s="116" t="s">
        <v>203</v>
      </c>
      <c r="B69" s="116">
        <v>0</v>
      </c>
    </row>
    <row r="70" spans="1:2">
      <c r="A70" s="116" t="s">
        <v>204</v>
      </c>
      <c r="B70" s="116">
        <v>0</v>
      </c>
    </row>
    <row r="71" spans="1:2">
      <c r="A71" s="116" t="s">
        <v>205</v>
      </c>
      <c r="B71" s="116">
        <v>0</v>
      </c>
    </row>
    <row r="72" spans="1:2">
      <c r="A72" s="116" t="s">
        <v>206</v>
      </c>
      <c r="B72" s="116">
        <v>0</v>
      </c>
    </row>
    <row r="73" spans="1:2">
      <c r="A73" s="116" t="s">
        <v>207</v>
      </c>
      <c r="B73" s="116">
        <v>0</v>
      </c>
    </row>
    <row r="74" spans="1:2">
      <c r="A74" s="116" t="s">
        <v>208</v>
      </c>
      <c r="B74" s="116">
        <v>0</v>
      </c>
    </row>
    <row r="75" spans="1:2">
      <c r="A75" s="116" t="s">
        <v>209</v>
      </c>
      <c r="B75" s="116">
        <v>0</v>
      </c>
    </row>
    <row r="76" spans="1:2">
      <c r="A76" s="116" t="s">
        <v>210</v>
      </c>
      <c r="B76" s="116">
        <v>0</v>
      </c>
    </row>
    <row r="77" spans="1:2">
      <c r="A77" s="116" t="s">
        <v>211</v>
      </c>
      <c r="B77" s="116">
        <v>0</v>
      </c>
    </row>
    <row r="78" spans="1:2">
      <c r="A78" s="116" t="s">
        <v>212</v>
      </c>
      <c r="B78" s="116">
        <v>0</v>
      </c>
    </row>
    <row r="79" spans="1:2">
      <c r="A79" s="116" t="s">
        <v>213</v>
      </c>
      <c r="B79" s="116">
        <v>0</v>
      </c>
    </row>
    <row r="80" spans="1:2">
      <c r="A80" s="116" t="s">
        <v>214</v>
      </c>
      <c r="B80" s="116">
        <v>0</v>
      </c>
    </row>
    <row r="81" spans="1:2">
      <c r="A81" s="116" t="s">
        <v>215</v>
      </c>
      <c r="B81" s="116">
        <v>0</v>
      </c>
    </row>
    <row r="82" spans="1:2">
      <c r="A82" s="116" t="s">
        <v>216</v>
      </c>
      <c r="B82" s="116">
        <v>0</v>
      </c>
    </row>
    <row r="83" spans="1:2">
      <c r="A83" s="116" t="s">
        <v>217</v>
      </c>
      <c r="B83" s="116">
        <v>0</v>
      </c>
    </row>
    <row r="84" spans="1:2">
      <c r="A84" s="116" t="s">
        <v>218</v>
      </c>
      <c r="B84" s="116">
        <v>0</v>
      </c>
    </row>
    <row r="85" spans="1:2">
      <c r="A85" s="116" t="s">
        <v>219</v>
      </c>
      <c r="B85" s="116">
        <v>0</v>
      </c>
    </row>
    <row r="86" spans="1:2">
      <c r="A86" s="116" t="s">
        <v>220</v>
      </c>
      <c r="B86" s="116">
        <v>0</v>
      </c>
    </row>
    <row r="87" spans="1:2">
      <c r="A87" s="116" t="s">
        <v>221</v>
      </c>
      <c r="B87" s="116">
        <v>0</v>
      </c>
    </row>
    <row r="88" spans="1:2">
      <c r="A88" s="116" t="s">
        <v>222</v>
      </c>
      <c r="B88" s="116">
        <v>0</v>
      </c>
    </row>
    <row r="89" spans="1:2">
      <c r="A89" s="116" t="s">
        <v>223</v>
      </c>
      <c r="B89" s="116">
        <v>0</v>
      </c>
    </row>
    <row r="90" spans="1:2">
      <c r="A90" s="116" t="s">
        <v>224</v>
      </c>
      <c r="B90" s="116">
        <v>0</v>
      </c>
    </row>
    <row r="91" spans="1:2">
      <c r="A91" s="116" t="s">
        <v>225</v>
      </c>
      <c r="B91" s="116">
        <v>0</v>
      </c>
    </row>
    <row r="92" spans="1:2">
      <c r="A92" s="116" t="s">
        <v>226</v>
      </c>
      <c r="B92" s="116">
        <v>0</v>
      </c>
    </row>
    <row r="93" spans="1:2">
      <c r="A93" s="116" t="s">
        <v>227</v>
      </c>
      <c r="B93" s="116">
        <v>0</v>
      </c>
    </row>
    <row r="94" spans="1:2">
      <c r="A94" s="116" t="s">
        <v>228</v>
      </c>
      <c r="B94" s="116">
        <v>0</v>
      </c>
    </row>
    <row r="95" spans="1:2">
      <c r="A95" s="116" t="s">
        <v>229</v>
      </c>
      <c r="B95" s="116">
        <v>0</v>
      </c>
    </row>
    <row r="96" spans="1:2">
      <c r="A96" s="116" t="s">
        <v>230</v>
      </c>
      <c r="B96" s="116">
        <v>0</v>
      </c>
    </row>
    <row r="97" spans="1:2">
      <c r="A97" s="116" t="s">
        <v>231</v>
      </c>
      <c r="B97" s="116">
        <v>0</v>
      </c>
    </row>
    <row r="98" spans="1:2">
      <c r="A98" s="116" t="s">
        <v>232</v>
      </c>
      <c r="B98" s="116">
        <v>0</v>
      </c>
    </row>
    <row r="99" spans="1:2">
      <c r="A99" s="129" t="s">
        <v>65</v>
      </c>
      <c r="B99" s="130">
        <f>AVERAGE(B3:B98)</f>
        <v>1.1737500000000003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99"/>
  <sheetViews>
    <sheetView topLeftCell="E1" zoomScaleNormal="100" workbookViewId="0">
      <selection activeCell="E1" sqref="A1:XFD1048576"/>
    </sheetView>
  </sheetViews>
  <sheetFormatPr defaultColWidth="17" defaultRowHeight="15"/>
  <sheetData>
    <row r="1" spans="1:17" ht="21" customHeight="1">
      <c r="A1" s="287" t="s">
        <v>359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</row>
    <row r="2" spans="1:17" ht="75">
      <c r="A2" s="128" t="s">
        <v>135</v>
      </c>
      <c r="B2" s="128" t="s">
        <v>298</v>
      </c>
      <c r="C2" s="128" t="s">
        <v>233</v>
      </c>
      <c r="D2" s="128" t="s">
        <v>356</v>
      </c>
      <c r="E2" s="128" t="s">
        <v>304</v>
      </c>
      <c r="F2" s="128" t="s">
        <v>136</v>
      </c>
      <c r="G2" s="128" t="s">
        <v>300</v>
      </c>
      <c r="H2" s="128" t="s">
        <v>331</v>
      </c>
      <c r="I2" s="128" t="s">
        <v>319</v>
      </c>
      <c r="J2" s="128" t="s">
        <v>301</v>
      </c>
      <c r="K2" s="128" t="s">
        <v>325</v>
      </c>
      <c r="L2" s="128" t="s">
        <v>345</v>
      </c>
      <c r="M2" s="128" t="s">
        <v>357</v>
      </c>
      <c r="N2" s="128" t="s">
        <v>358</v>
      </c>
      <c r="O2" s="128" t="s">
        <v>268</v>
      </c>
      <c r="P2" s="128" t="s">
        <v>269</v>
      </c>
      <c r="Q2" s="146" t="s">
        <v>323</v>
      </c>
    </row>
    <row r="3" spans="1:17">
      <c r="A3" s="116" t="s">
        <v>137</v>
      </c>
      <c r="B3" s="116">
        <v>-0.2</v>
      </c>
      <c r="C3" s="116">
        <v>0</v>
      </c>
      <c r="D3" s="116">
        <v>0</v>
      </c>
      <c r="E3" s="116">
        <v>0</v>
      </c>
      <c r="F3" s="116">
        <v>-400</v>
      </c>
      <c r="G3" s="116">
        <v>0</v>
      </c>
      <c r="H3" s="116">
        <v>0</v>
      </c>
      <c r="I3" s="116">
        <v>-3</v>
      </c>
      <c r="J3" s="116">
        <v>0</v>
      </c>
      <c r="K3" s="116">
        <v>0</v>
      </c>
      <c r="L3" s="116">
        <v>0</v>
      </c>
      <c r="M3" s="116">
        <v>0</v>
      </c>
      <c r="N3" s="116">
        <v>-2</v>
      </c>
      <c r="O3" s="116">
        <v>-20</v>
      </c>
      <c r="P3" s="116">
        <v>0</v>
      </c>
      <c r="Q3" s="147">
        <v>-2</v>
      </c>
    </row>
    <row r="4" spans="1:17">
      <c r="A4" s="116" t="s">
        <v>138</v>
      </c>
      <c r="B4" s="116">
        <v>-0.2</v>
      </c>
      <c r="C4" s="116">
        <v>0</v>
      </c>
      <c r="D4" s="116">
        <v>0</v>
      </c>
      <c r="E4" s="116">
        <v>0</v>
      </c>
      <c r="F4" s="116">
        <v>-400</v>
      </c>
      <c r="G4" s="116">
        <v>0</v>
      </c>
      <c r="H4" s="116">
        <v>0</v>
      </c>
      <c r="I4" s="116">
        <v>-3</v>
      </c>
      <c r="J4" s="116">
        <v>0</v>
      </c>
      <c r="K4" s="116">
        <v>0</v>
      </c>
      <c r="L4" s="116">
        <v>0</v>
      </c>
      <c r="M4" s="116">
        <v>0</v>
      </c>
      <c r="N4" s="116">
        <v>-2</v>
      </c>
      <c r="O4" s="116">
        <v>-40</v>
      </c>
      <c r="P4" s="116">
        <v>0</v>
      </c>
      <c r="Q4" s="147">
        <v>-2</v>
      </c>
    </row>
    <row r="5" spans="1:17">
      <c r="A5" s="116" t="s">
        <v>139</v>
      </c>
      <c r="B5" s="116">
        <v>-0.2</v>
      </c>
      <c r="C5" s="116">
        <v>0</v>
      </c>
      <c r="D5" s="116">
        <v>0</v>
      </c>
      <c r="E5" s="116">
        <v>0</v>
      </c>
      <c r="F5" s="116">
        <v>-400</v>
      </c>
      <c r="G5" s="116">
        <v>0</v>
      </c>
      <c r="H5" s="116">
        <v>0</v>
      </c>
      <c r="I5" s="116">
        <v>-3</v>
      </c>
      <c r="J5" s="116">
        <v>0</v>
      </c>
      <c r="K5" s="116">
        <v>0</v>
      </c>
      <c r="L5" s="116">
        <v>0</v>
      </c>
      <c r="M5" s="116">
        <v>0</v>
      </c>
      <c r="N5" s="116">
        <v>-2</v>
      </c>
      <c r="O5" s="116">
        <v>-30</v>
      </c>
      <c r="P5" s="116">
        <v>0</v>
      </c>
      <c r="Q5" s="147">
        <v>-2</v>
      </c>
    </row>
    <row r="6" spans="1:17" ht="15" customHeight="1">
      <c r="A6" s="116" t="s">
        <v>140</v>
      </c>
      <c r="B6" s="116">
        <v>-0.2</v>
      </c>
      <c r="C6" s="116">
        <v>0</v>
      </c>
      <c r="D6" s="116">
        <v>0</v>
      </c>
      <c r="E6" s="116">
        <v>0</v>
      </c>
      <c r="F6" s="116">
        <v>-500</v>
      </c>
      <c r="G6" s="116">
        <v>0</v>
      </c>
      <c r="H6" s="116">
        <v>0</v>
      </c>
      <c r="I6" s="116">
        <v>-3</v>
      </c>
      <c r="J6" s="116">
        <v>0</v>
      </c>
      <c r="K6" s="116">
        <v>0</v>
      </c>
      <c r="L6" s="116">
        <v>0</v>
      </c>
      <c r="M6" s="116">
        <v>0</v>
      </c>
      <c r="N6" s="116">
        <v>-2</v>
      </c>
      <c r="O6" s="116">
        <v>-20</v>
      </c>
      <c r="P6" s="116">
        <v>0</v>
      </c>
      <c r="Q6" s="147">
        <v>-2</v>
      </c>
    </row>
    <row r="7" spans="1:17">
      <c r="A7" s="116" t="s">
        <v>141</v>
      </c>
      <c r="B7" s="116">
        <v>-0.2</v>
      </c>
      <c r="C7" s="116">
        <v>0</v>
      </c>
      <c r="D7" s="116">
        <v>0</v>
      </c>
      <c r="E7" s="116">
        <v>0</v>
      </c>
      <c r="F7" s="116">
        <v>-300</v>
      </c>
      <c r="G7" s="116">
        <v>0</v>
      </c>
      <c r="H7" s="116">
        <v>0</v>
      </c>
      <c r="I7" s="116">
        <v>-3</v>
      </c>
      <c r="J7" s="116">
        <v>0</v>
      </c>
      <c r="K7" s="116">
        <v>0</v>
      </c>
      <c r="L7" s="116">
        <v>0</v>
      </c>
      <c r="M7" s="116">
        <v>0</v>
      </c>
      <c r="N7" s="116">
        <v>-2</v>
      </c>
      <c r="O7" s="116">
        <v>-30</v>
      </c>
      <c r="P7" s="116">
        <v>0</v>
      </c>
      <c r="Q7" s="147">
        <v>-2</v>
      </c>
    </row>
    <row r="8" spans="1:17">
      <c r="A8" s="116" t="s">
        <v>142</v>
      </c>
      <c r="B8" s="116">
        <v>-0.2</v>
      </c>
      <c r="C8" s="116">
        <v>0</v>
      </c>
      <c r="D8" s="116">
        <v>0</v>
      </c>
      <c r="E8" s="116">
        <v>0</v>
      </c>
      <c r="F8" s="116">
        <v>-300</v>
      </c>
      <c r="G8" s="116">
        <v>0</v>
      </c>
      <c r="H8" s="116">
        <v>0</v>
      </c>
      <c r="I8" s="116">
        <v>-3</v>
      </c>
      <c r="J8" s="116">
        <v>0</v>
      </c>
      <c r="K8" s="116">
        <v>0</v>
      </c>
      <c r="L8" s="116">
        <v>0</v>
      </c>
      <c r="M8" s="116">
        <v>0</v>
      </c>
      <c r="N8" s="116">
        <v>-2</v>
      </c>
      <c r="O8" s="116">
        <v>-40</v>
      </c>
      <c r="P8" s="116">
        <v>0</v>
      </c>
      <c r="Q8" s="147">
        <v>-2</v>
      </c>
    </row>
    <row r="9" spans="1:17">
      <c r="A9" s="116" t="s">
        <v>143</v>
      </c>
      <c r="B9" s="116">
        <v>-0.2</v>
      </c>
      <c r="C9" s="116">
        <v>-2</v>
      </c>
      <c r="D9" s="116">
        <v>0</v>
      </c>
      <c r="E9" s="116">
        <v>0</v>
      </c>
      <c r="F9" s="116">
        <v>-500</v>
      </c>
      <c r="G9" s="116">
        <v>0</v>
      </c>
      <c r="H9" s="116">
        <v>0</v>
      </c>
      <c r="I9" s="116">
        <v>-3</v>
      </c>
      <c r="J9" s="116">
        <v>0</v>
      </c>
      <c r="K9" s="116">
        <v>0</v>
      </c>
      <c r="L9" s="116">
        <v>0</v>
      </c>
      <c r="M9" s="116">
        <v>0</v>
      </c>
      <c r="N9" s="116">
        <v>-2</v>
      </c>
      <c r="O9" s="116">
        <v>-15</v>
      </c>
      <c r="P9" s="116">
        <v>0</v>
      </c>
      <c r="Q9" s="147">
        <v>-2</v>
      </c>
    </row>
    <row r="10" spans="1:17">
      <c r="A10" s="116" t="s">
        <v>144</v>
      </c>
      <c r="B10" s="116">
        <v>-0.2</v>
      </c>
      <c r="C10" s="116">
        <v>0</v>
      </c>
      <c r="D10" s="116">
        <v>0</v>
      </c>
      <c r="E10" s="116">
        <v>0</v>
      </c>
      <c r="F10" s="116">
        <v>-500</v>
      </c>
      <c r="G10" s="116">
        <v>0</v>
      </c>
      <c r="H10" s="116">
        <v>0</v>
      </c>
      <c r="I10" s="116">
        <v>-3</v>
      </c>
      <c r="J10" s="116">
        <v>0</v>
      </c>
      <c r="K10" s="116">
        <v>0</v>
      </c>
      <c r="L10" s="116">
        <v>0</v>
      </c>
      <c r="M10" s="116">
        <v>0</v>
      </c>
      <c r="N10" s="116">
        <v>-2</v>
      </c>
      <c r="O10" s="116">
        <v>-75</v>
      </c>
      <c r="P10" s="116">
        <v>0</v>
      </c>
      <c r="Q10" s="147">
        <v>-2</v>
      </c>
    </row>
    <row r="11" spans="1:17">
      <c r="A11" s="116" t="s">
        <v>145</v>
      </c>
      <c r="B11" s="116">
        <v>-0.2</v>
      </c>
      <c r="C11" s="116">
        <v>0</v>
      </c>
      <c r="D11" s="116">
        <v>0</v>
      </c>
      <c r="E11" s="116">
        <v>0</v>
      </c>
      <c r="F11" s="116">
        <v>-300</v>
      </c>
      <c r="G11" s="116">
        <v>0</v>
      </c>
      <c r="H11" s="116">
        <v>0</v>
      </c>
      <c r="I11" s="116">
        <v>-3</v>
      </c>
      <c r="J11" s="116">
        <v>0</v>
      </c>
      <c r="K11" s="116">
        <v>0</v>
      </c>
      <c r="L11" s="116">
        <v>0</v>
      </c>
      <c r="M11" s="116">
        <v>0</v>
      </c>
      <c r="N11" s="116">
        <v>-2</v>
      </c>
      <c r="O11" s="116">
        <v>-70</v>
      </c>
      <c r="P11" s="116">
        <v>0</v>
      </c>
      <c r="Q11" s="147">
        <v>-2</v>
      </c>
    </row>
    <row r="12" spans="1:17">
      <c r="A12" s="116" t="s">
        <v>146</v>
      </c>
      <c r="B12" s="116">
        <v>-0.2</v>
      </c>
      <c r="C12" s="116">
        <v>0</v>
      </c>
      <c r="D12" s="116">
        <v>0</v>
      </c>
      <c r="E12" s="116">
        <v>0</v>
      </c>
      <c r="F12" s="116">
        <v>-300</v>
      </c>
      <c r="G12" s="116">
        <v>0</v>
      </c>
      <c r="H12" s="116">
        <v>0</v>
      </c>
      <c r="I12" s="116">
        <v>-3</v>
      </c>
      <c r="J12" s="116">
        <v>0</v>
      </c>
      <c r="K12" s="116">
        <v>0</v>
      </c>
      <c r="L12" s="116">
        <v>0</v>
      </c>
      <c r="M12" s="116">
        <v>0</v>
      </c>
      <c r="N12" s="116">
        <v>-2</v>
      </c>
      <c r="O12" s="116">
        <v>-10</v>
      </c>
      <c r="P12" s="116">
        <v>0</v>
      </c>
      <c r="Q12" s="147">
        <v>-2</v>
      </c>
    </row>
    <row r="13" spans="1:17">
      <c r="A13" s="116" t="s">
        <v>147</v>
      </c>
      <c r="B13" s="116">
        <v>-0.2</v>
      </c>
      <c r="C13" s="116">
        <v>0</v>
      </c>
      <c r="D13" s="116">
        <v>0</v>
      </c>
      <c r="E13" s="116">
        <v>0</v>
      </c>
      <c r="F13" s="116">
        <v>-200</v>
      </c>
      <c r="G13" s="116">
        <v>0</v>
      </c>
      <c r="H13" s="116">
        <v>0</v>
      </c>
      <c r="I13" s="116">
        <v>-3</v>
      </c>
      <c r="J13" s="116">
        <v>0</v>
      </c>
      <c r="K13" s="116">
        <v>0</v>
      </c>
      <c r="L13" s="116">
        <v>0</v>
      </c>
      <c r="M13" s="116">
        <v>-5</v>
      </c>
      <c r="N13" s="116">
        <v>-2</v>
      </c>
      <c r="O13" s="116">
        <v>-15</v>
      </c>
      <c r="P13" s="116">
        <v>0</v>
      </c>
      <c r="Q13" s="147">
        <v>-1</v>
      </c>
    </row>
    <row r="14" spans="1:17">
      <c r="A14" s="116" t="s">
        <v>148</v>
      </c>
      <c r="B14" s="116">
        <v>-0.2</v>
      </c>
      <c r="C14" s="116">
        <v>-1</v>
      </c>
      <c r="D14" s="116">
        <v>0</v>
      </c>
      <c r="E14" s="116">
        <v>0</v>
      </c>
      <c r="F14" s="116">
        <v>-200</v>
      </c>
      <c r="G14" s="116">
        <v>0</v>
      </c>
      <c r="H14" s="116">
        <v>0</v>
      </c>
      <c r="I14" s="116">
        <v>-3</v>
      </c>
      <c r="J14" s="116">
        <v>0</v>
      </c>
      <c r="K14" s="116">
        <v>0</v>
      </c>
      <c r="L14" s="116">
        <v>0</v>
      </c>
      <c r="M14" s="116">
        <v>-5</v>
      </c>
      <c r="N14" s="116">
        <v>-2</v>
      </c>
      <c r="O14" s="116">
        <v>-50</v>
      </c>
      <c r="P14" s="116">
        <v>0</v>
      </c>
      <c r="Q14" s="147">
        <v>-1</v>
      </c>
    </row>
    <row r="15" spans="1:17">
      <c r="A15" s="116" t="s">
        <v>149</v>
      </c>
      <c r="B15" s="116">
        <v>-0.2</v>
      </c>
      <c r="C15" s="116">
        <v>0</v>
      </c>
      <c r="D15" s="116">
        <v>0</v>
      </c>
      <c r="E15" s="116">
        <v>0</v>
      </c>
      <c r="F15" s="116">
        <v>-200</v>
      </c>
      <c r="G15" s="116">
        <v>0</v>
      </c>
      <c r="H15" s="116">
        <v>0</v>
      </c>
      <c r="I15" s="116">
        <v>-3</v>
      </c>
      <c r="J15" s="116">
        <v>0</v>
      </c>
      <c r="K15" s="116">
        <v>0</v>
      </c>
      <c r="L15" s="116">
        <v>0</v>
      </c>
      <c r="M15" s="116">
        <v>-5</v>
      </c>
      <c r="N15" s="116">
        <v>-2</v>
      </c>
      <c r="O15" s="116">
        <v>-10</v>
      </c>
      <c r="P15" s="116">
        <v>0</v>
      </c>
      <c r="Q15" s="147">
        <v>-1</v>
      </c>
    </row>
    <row r="16" spans="1:17">
      <c r="A16" s="116" t="s">
        <v>150</v>
      </c>
      <c r="B16" s="116">
        <v>-0.2</v>
      </c>
      <c r="C16" s="116">
        <v>0</v>
      </c>
      <c r="D16" s="116">
        <v>0</v>
      </c>
      <c r="E16" s="116">
        <v>0</v>
      </c>
      <c r="F16" s="116">
        <v>-200</v>
      </c>
      <c r="G16" s="116">
        <v>0</v>
      </c>
      <c r="H16" s="116">
        <v>0</v>
      </c>
      <c r="I16" s="116">
        <v>-3</v>
      </c>
      <c r="J16" s="116">
        <v>0</v>
      </c>
      <c r="K16" s="116">
        <v>0</v>
      </c>
      <c r="L16" s="116">
        <v>0</v>
      </c>
      <c r="M16" s="116">
        <v>-5</v>
      </c>
      <c r="N16" s="116">
        <v>-2</v>
      </c>
      <c r="O16" s="116">
        <v>-10</v>
      </c>
      <c r="P16" s="116">
        <v>0</v>
      </c>
      <c r="Q16" s="147">
        <v>-1</v>
      </c>
    </row>
    <row r="17" spans="1:17">
      <c r="A17" s="116" t="s">
        <v>151</v>
      </c>
      <c r="B17" s="116">
        <v>-0.2</v>
      </c>
      <c r="C17" s="116">
        <v>0</v>
      </c>
      <c r="D17" s="116">
        <v>0</v>
      </c>
      <c r="E17" s="116">
        <v>0</v>
      </c>
      <c r="F17" s="116">
        <v>-200</v>
      </c>
      <c r="G17" s="116">
        <v>0</v>
      </c>
      <c r="H17" s="116">
        <v>0</v>
      </c>
      <c r="I17" s="116">
        <v>-3</v>
      </c>
      <c r="J17" s="116">
        <v>0</v>
      </c>
      <c r="K17" s="116">
        <v>0</v>
      </c>
      <c r="L17" s="116">
        <v>0</v>
      </c>
      <c r="M17" s="116">
        <v>-5</v>
      </c>
      <c r="N17" s="116">
        <v>-2</v>
      </c>
      <c r="O17" s="116">
        <v>-40</v>
      </c>
      <c r="P17" s="116">
        <v>0</v>
      </c>
      <c r="Q17" s="147">
        <v>-2</v>
      </c>
    </row>
    <row r="18" spans="1:17">
      <c r="A18" s="116" t="s">
        <v>152</v>
      </c>
      <c r="B18" s="116">
        <v>-0.2</v>
      </c>
      <c r="C18" s="116">
        <v>0</v>
      </c>
      <c r="D18" s="116">
        <v>0</v>
      </c>
      <c r="E18" s="116">
        <v>0</v>
      </c>
      <c r="F18" s="116">
        <v>-200</v>
      </c>
      <c r="G18" s="116">
        <v>0</v>
      </c>
      <c r="H18" s="116">
        <v>0</v>
      </c>
      <c r="I18" s="116">
        <v>-3</v>
      </c>
      <c r="J18" s="116">
        <v>0</v>
      </c>
      <c r="K18" s="116">
        <v>0</v>
      </c>
      <c r="L18" s="116">
        <v>0</v>
      </c>
      <c r="M18" s="116">
        <v>-5</v>
      </c>
      <c r="N18" s="116">
        <v>-2</v>
      </c>
      <c r="O18" s="116">
        <v>-40</v>
      </c>
      <c r="P18" s="116">
        <v>0</v>
      </c>
      <c r="Q18" s="147">
        <v>-2</v>
      </c>
    </row>
    <row r="19" spans="1:17">
      <c r="A19" s="116" t="s">
        <v>153</v>
      </c>
      <c r="B19" s="116">
        <v>-0.2</v>
      </c>
      <c r="C19" s="116">
        <v>-1</v>
      </c>
      <c r="D19" s="116">
        <v>0</v>
      </c>
      <c r="E19" s="116">
        <v>0</v>
      </c>
      <c r="F19" s="116">
        <v>-150</v>
      </c>
      <c r="G19" s="116">
        <v>0</v>
      </c>
      <c r="H19" s="116">
        <v>0</v>
      </c>
      <c r="I19" s="116">
        <v>-3</v>
      </c>
      <c r="J19" s="116">
        <v>0</v>
      </c>
      <c r="K19" s="116">
        <v>0</v>
      </c>
      <c r="L19" s="116">
        <v>-6</v>
      </c>
      <c r="M19" s="116">
        <v>-5</v>
      </c>
      <c r="N19" s="116">
        <v>-2</v>
      </c>
      <c r="O19" s="116">
        <v>0</v>
      </c>
      <c r="P19" s="116">
        <v>0</v>
      </c>
      <c r="Q19" s="147">
        <v>-2</v>
      </c>
    </row>
    <row r="20" spans="1:17">
      <c r="A20" s="116" t="s">
        <v>154</v>
      </c>
      <c r="B20" s="116">
        <v>-0.2</v>
      </c>
      <c r="C20" s="116">
        <v>0</v>
      </c>
      <c r="D20" s="116">
        <v>0</v>
      </c>
      <c r="E20" s="116">
        <v>0</v>
      </c>
      <c r="F20" s="116">
        <v>-150</v>
      </c>
      <c r="G20" s="116">
        <v>0</v>
      </c>
      <c r="H20" s="116">
        <v>0</v>
      </c>
      <c r="I20" s="116">
        <v>-3</v>
      </c>
      <c r="J20" s="116">
        <v>0</v>
      </c>
      <c r="K20" s="116">
        <v>0</v>
      </c>
      <c r="L20" s="116">
        <v>-6</v>
      </c>
      <c r="M20" s="116">
        <v>-5</v>
      </c>
      <c r="N20" s="116">
        <v>-2</v>
      </c>
      <c r="O20" s="116">
        <v>-10</v>
      </c>
      <c r="P20" s="116">
        <v>0</v>
      </c>
      <c r="Q20" s="147">
        <v>-2</v>
      </c>
    </row>
    <row r="21" spans="1:17">
      <c r="A21" s="116" t="s">
        <v>155</v>
      </c>
      <c r="B21" s="116">
        <v>-0.2</v>
      </c>
      <c r="C21" s="116">
        <v>0</v>
      </c>
      <c r="D21" s="116">
        <v>0</v>
      </c>
      <c r="E21" s="116">
        <v>0</v>
      </c>
      <c r="F21" s="116">
        <v>-150</v>
      </c>
      <c r="G21" s="116">
        <v>0</v>
      </c>
      <c r="H21" s="116">
        <v>0</v>
      </c>
      <c r="I21" s="116">
        <v>-3</v>
      </c>
      <c r="J21" s="116">
        <v>0</v>
      </c>
      <c r="K21" s="116">
        <v>0</v>
      </c>
      <c r="L21" s="116">
        <v>-6</v>
      </c>
      <c r="M21" s="116">
        <v>-5</v>
      </c>
      <c r="N21" s="116">
        <v>-2</v>
      </c>
      <c r="O21" s="116">
        <v>-10</v>
      </c>
      <c r="P21" s="116">
        <v>0</v>
      </c>
      <c r="Q21" s="147">
        <v>-2</v>
      </c>
    </row>
    <row r="22" spans="1:17">
      <c r="A22" s="116" t="s">
        <v>156</v>
      </c>
      <c r="B22" s="116">
        <v>-0.2</v>
      </c>
      <c r="C22" s="116">
        <v>0</v>
      </c>
      <c r="D22" s="116">
        <v>0</v>
      </c>
      <c r="E22" s="116">
        <v>0</v>
      </c>
      <c r="F22" s="116">
        <v>-150</v>
      </c>
      <c r="G22" s="116">
        <v>0</v>
      </c>
      <c r="H22" s="116">
        <v>0</v>
      </c>
      <c r="I22" s="116">
        <v>-3</v>
      </c>
      <c r="J22" s="116">
        <v>0</v>
      </c>
      <c r="K22" s="116">
        <v>0</v>
      </c>
      <c r="L22" s="116">
        <v>-6</v>
      </c>
      <c r="M22" s="116">
        <v>-5</v>
      </c>
      <c r="N22" s="116">
        <v>-2</v>
      </c>
      <c r="O22" s="116">
        <v>0</v>
      </c>
      <c r="P22" s="116">
        <v>0</v>
      </c>
      <c r="Q22" s="147">
        <v>-2</v>
      </c>
    </row>
    <row r="23" spans="1:17">
      <c r="A23" s="116" t="s">
        <v>157</v>
      </c>
      <c r="B23" s="116">
        <v>-0.2</v>
      </c>
      <c r="C23" s="116">
        <v>0</v>
      </c>
      <c r="D23" s="116">
        <v>0</v>
      </c>
      <c r="E23" s="116">
        <v>0</v>
      </c>
      <c r="F23" s="116">
        <v>-150</v>
      </c>
      <c r="G23" s="116">
        <v>0</v>
      </c>
      <c r="H23" s="116">
        <v>0</v>
      </c>
      <c r="I23" s="116">
        <v>-3</v>
      </c>
      <c r="J23" s="116">
        <v>0</v>
      </c>
      <c r="K23" s="116">
        <v>0</v>
      </c>
      <c r="L23" s="116">
        <v>-6</v>
      </c>
      <c r="M23" s="116">
        <v>-5</v>
      </c>
      <c r="N23" s="116">
        <v>-2</v>
      </c>
      <c r="O23" s="116">
        <v>-40</v>
      </c>
      <c r="P23" s="116">
        <v>0</v>
      </c>
      <c r="Q23" s="147">
        <v>-2</v>
      </c>
    </row>
    <row r="24" spans="1:17">
      <c r="A24" s="116" t="s">
        <v>158</v>
      </c>
      <c r="B24" s="116">
        <v>-0.2</v>
      </c>
      <c r="C24" s="116">
        <v>0</v>
      </c>
      <c r="D24" s="116">
        <v>0</v>
      </c>
      <c r="E24" s="116">
        <v>0</v>
      </c>
      <c r="F24" s="116">
        <v>-150</v>
      </c>
      <c r="G24" s="116">
        <v>0</v>
      </c>
      <c r="H24" s="116">
        <v>0</v>
      </c>
      <c r="I24" s="116">
        <v>-3</v>
      </c>
      <c r="J24" s="116">
        <v>0</v>
      </c>
      <c r="K24" s="116">
        <v>0</v>
      </c>
      <c r="L24" s="116">
        <v>-6</v>
      </c>
      <c r="M24" s="116">
        <v>-5</v>
      </c>
      <c r="N24" s="116">
        <v>-2</v>
      </c>
      <c r="O24" s="116">
        <v>-30</v>
      </c>
      <c r="P24" s="116">
        <v>0</v>
      </c>
      <c r="Q24" s="147">
        <v>-2</v>
      </c>
    </row>
    <row r="25" spans="1:17">
      <c r="A25" s="116" t="s">
        <v>159</v>
      </c>
      <c r="B25" s="116">
        <v>-0.2</v>
      </c>
      <c r="C25" s="116">
        <v>-2</v>
      </c>
      <c r="D25" s="116">
        <v>0</v>
      </c>
      <c r="E25" s="116">
        <v>0</v>
      </c>
      <c r="F25" s="116">
        <v>-250</v>
      </c>
      <c r="G25" s="116">
        <v>0</v>
      </c>
      <c r="H25" s="116">
        <v>0</v>
      </c>
      <c r="I25" s="116">
        <v>-3</v>
      </c>
      <c r="J25" s="116">
        <v>0</v>
      </c>
      <c r="K25" s="116">
        <v>0</v>
      </c>
      <c r="L25" s="116">
        <v>-12</v>
      </c>
      <c r="M25" s="116">
        <v>-5</v>
      </c>
      <c r="N25" s="116">
        <v>-2</v>
      </c>
      <c r="O25" s="116">
        <v>0</v>
      </c>
      <c r="P25" s="116">
        <v>0</v>
      </c>
      <c r="Q25" s="147">
        <v>-2</v>
      </c>
    </row>
    <row r="26" spans="1:17">
      <c r="A26" s="116" t="s">
        <v>160</v>
      </c>
      <c r="B26" s="116">
        <v>-0.2</v>
      </c>
      <c r="C26" s="116">
        <v>0</v>
      </c>
      <c r="D26" s="116">
        <v>0</v>
      </c>
      <c r="E26" s="116">
        <v>0</v>
      </c>
      <c r="F26" s="116">
        <v>-350</v>
      </c>
      <c r="G26" s="116">
        <v>0</v>
      </c>
      <c r="H26" s="116">
        <v>0</v>
      </c>
      <c r="I26" s="116">
        <v>-3</v>
      </c>
      <c r="J26" s="116">
        <v>0</v>
      </c>
      <c r="K26" s="116">
        <v>0</v>
      </c>
      <c r="L26" s="116">
        <v>-12</v>
      </c>
      <c r="M26" s="116">
        <v>-5</v>
      </c>
      <c r="N26" s="116">
        <v>-2</v>
      </c>
      <c r="O26" s="116">
        <v>-30</v>
      </c>
      <c r="P26" s="116">
        <v>0</v>
      </c>
      <c r="Q26" s="147">
        <v>-2</v>
      </c>
    </row>
    <row r="27" spans="1:17">
      <c r="A27" s="116" t="s">
        <v>161</v>
      </c>
      <c r="B27" s="116">
        <v>-0.2</v>
      </c>
      <c r="C27" s="116">
        <v>0</v>
      </c>
      <c r="D27" s="116">
        <v>-1</v>
      </c>
      <c r="E27" s="116">
        <v>0</v>
      </c>
      <c r="F27" s="116">
        <v>-250</v>
      </c>
      <c r="G27" s="116">
        <v>0</v>
      </c>
      <c r="H27" s="116">
        <v>-0.1</v>
      </c>
      <c r="I27" s="116">
        <v>-3</v>
      </c>
      <c r="J27" s="116">
        <v>0</v>
      </c>
      <c r="K27" s="116">
        <v>0</v>
      </c>
      <c r="L27" s="116">
        <v>-12</v>
      </c>
      <c r="M27" s="116">
        <v>-5</v>
      </c>
      <c r="N27" s="116">
        <v>-2</v>
      </c>
      <c r="O27" s="116">
        <v>-50</v>
      </c>
      <c r="P27" s="116">
        <v>0</v>
      </c>
      <c r="Q27" s="147">
        <v>-12</v>
      </c>
    </row>
    <row r="28" spans="1:17">
      <c r="A28" s="116" t="s">
        <v>162</v>
      </c>
      <c r="B28" s="116">
        <v>-0.2</v>
      </c>
      <c r="C28" s="116">
        <v>0</v>
      </c>
      <c r="D28" s="116">
        <v>-1</v>
      </c>
      <c r="E28" s="116">
        <v>0</v>
      </c>
      <c r="F28" s="116">
        <v>-250</v>
      </c>
      <c r="G28" s="116">
        <v>0</v>
      </c>
      <c r="H28" s="116">
        <v>-0.1</v>
      </c>
      <c r="I28" s="116">
        <v>-3</v>
      </c>
      <c r="J28" s="116">
        <v>0</v>
      </c>
      <c r="K28" s="116">
        <v>0</v>
      </c>
      <c r="L28" s="116">
        <v>-12</v>
      </c>
      <c r="M28" s="116">
        <v>-5</v>
      </c>
      <c r="N28" s="116">
        <v>-2</v>
      </c>
      <c r="O28" s="116">
        <v>0</v>
      </c>
      <c r="P28" s="116">
        <v>0</v>
      </c>
      <c r="Q28" s="147">
        <v>-12</v>
      </c>
    </row>
    <row r="29" spans="1:17">
      <c r="A29" s="116" t="s">
        <v>163</v>
      </c>
      <c r="B29" s="116">
        <v>-0.2</v>
      </c>
      <c r="C29" s="116">
        <v>0</v>
      </c>
      <c r="D29" s="116">
        <v>-1</v>
      </c>
      <c r="E29" s="116">
        <v>0</v>
      </c>
      <c r="F29" s="116">
        <v>-250</v>
      </c>
      <c r="G29" s="116">
        <v>0</v>
      </c>
      <c r="H29" s="116">
        <v>-0.2</v>
      </c>
      <c r="I29" s="116">
        <v>-3</v>
      </c>
      <c r="J29" s="116">
        <v>-0.2</v>
      </c>
      <c r="K29" s="116">
        <v>0</v>
      </c>
      <c r="L29" s="116">
        <v>0</v>
      </c>
      <c r="M29" s="116">
        <v>-5</v>
      </c>
      <c r="N29" s="116">
        <v>-2</v>
      </c>
      <c r="O29" s="116">
        <v>-30</v>
      </c>
      <c r="P29" s="116">
        <v>14.45</v>
      </c>
      <c r="Q29" s="147">
        <v>-12</v>
      </c>
    </row>
    <row r="30" spans="1:17">
      <c r="A30" s="116" t="s">
        <v>164</v>
      </c>
      <c r="B30" s="116">
        <v>-0.2</v>
      </c>
      <c r="C30" s="116">
        <v>0</v>
      </c>
      <c r="D30" s="116">
        <v>-1</v>
      </c>
      <c r="E30" s="116">
        <v>0</v>
      </c>
      <c r="F30" s="116">
        <v>-250</v>
      </c>
      <c r="G30" s="116">
        <v>0</v>
      </c>
      <c r="H30" s="116">
        <v>-0.2</v>
      </c>
      <c r="I30" s="116">
        <v>-3</v>
      </c>
      <c r="J30" s="116">
        <v>-0.4</v>
      </c>
      <c r="K30" s="116">
        <v>0</v>
      </c>
      <c r="L30" s="116">
        <v>0</v>
      </c>
      <c r="M30" s="116">
        <v>-5</v>
      </c>
      <c r="N30" s="116">
        <v>-2</v>
      </c>
      <c r="O30" s="116">
        <v>-50</v>
      </c>
      <c r="P30" s="116">
        <v>14.45</v>
      </c>
      <c r="Q30" s="147">
        <v>-12</v>
      </c>
    </row>
    <row r="31" spans="1:17">
      <c r="A31" s="116" t="s">
        <v>165</v>
      </c>
      <c r="B31" s="116">
        <v>-0.2</v>
      </c>
      <c r="C31" s="116">
        <v>0</v>
      </c>
      <c r="D31" s="116">
        <v>-0.8</v>
      </c>
      <c r="E31" s="116">
        <v>0</v>
      </c>
      <c r="F31" s="116">
        <v>-150</v>
      </c>
      <c r="G31" s="116">
        <v>0</v>
      </c>
      <c r="H31" s="116">
        <v>-0.3</v>
      </c>
      <c r="I31" s="116">
        <v>-3</v>
      </c>
      <c r="J31" s="116">
        <v>-0.6</v>
      </c>
      <c r="K31" s="116">
        <v>0</v>
      </c>
      <c r="L31" s="116">
        <v>-3</v>
      </c>
      <c r="M31" s="116">
        <v>-5</v>
      </c>
      <c r="N31" s="116">
        <v>-2</v>
      </c>
      <c r="O31" s="116">
        <v>0</v>
      </c>
      <c r="P31" s="116">
        <v>14.45</v>
      </c>
      <c r="Q31" s="147">
        <v>-12</v>
      </c>
    </row>
    <row r="32" spans="1:17">
      <c r="A32" s="116" t="s">
        <v>166</v>
      </c>
      <c r="B32" s="116">
        <v>-0.2</v>
      </c>
      <c r="C32" s="116">
        <v>0</v>
      </c>
      <c r="D32" s="116">
        <v>-0.8</v>
      </c>
      <c r="E32" s="116">
        <v>0</v>
      </c>
      <c r="F32" s="116">
        <v>-150</v>
      </c>
      <c r="G32" s="116">
        <v>0</v>
      </c>
      <c r="H32" s="116">
        <v>-0.3</v>
      </c>
      <c r="I32" s="116">
        <v>-3</v>
      </c>
      <c r="J32" s="116">
        <v>-0.9</v>
      </c>
      <c r="K32" s="116">
        <v>0</v>
      </c>
      <c r="L32" s="116">
        <v>-3</v>
      </c>
      <c r="M32" s="116">
        <v>-5</v>
      </c>
      <c r="N32" s="116">
        <v>-2</v>
      </c>
      <c r="O32" s="116">
        <v>-10</v>
      </c>
      <c r="P32" s="116">
        <v>14.45</v>
      </c>
      <c r="Q32" s="147">
        <v>-12</v>
      </c>
    </row>
    <row r="33" spans="1:17">
      <c r="A33" s="116" t="s">
        <v>167</v>
      </c>
      <c r="B33" s="116">
        <v>-0.2</v>
      </c>
      <c r="C33" s="116">
        <v>0</v>
      </c>
      <c r="D33" s="116">
        <v>-0.8</v>
      </c>
      <c r="E33" s="116">
        <v>0</v>
      </c>
      <c r="F33" s="116">
        <v>-250</v>
      </c>
      <c r="G33" s="116">
        <v>0</v>
      </c>
      <c r="H33" s="116">
        <v>-0.4</v>
      </c>
      <c r="I33" s="116">
        <v>-3</v>
      </c>
      <c r="J33" s="116">
        <v>-1.1000000000000001</v>
      </c>
      <c r="K33" s="116">
        <v>0</v>
      </c>
      <c r="L33" s="116">
        <v>-10</v>
      </c>
      <c r="M33" s="116">
        <v>-5</v>
      </c>
      <c r="N33" s="116">
        <v>-2</v>
      </c>
      <c r="O33" s="116">
        <v>0</v>
      </c>
      <c r="P33" s="116">
        <v>14.45</v>
      </c>
      <c r="Q33" s="147">
        <v>-12</v>
      </c>
    </row>
    <row r="34" spans="1:17">
      <c r="A34" s="116" t="s">
        <v>168</v>
      </c>
      <c r="B34" s="116">
        <v>-0.2</v>
      </c>
      <c r="C34" s="116">
        <v>0</v>
      </c>
      <c r="D34" s="116">
        <v>-0.8</v>
      </c>
      <c r="E34" s="116">
        <v>0</v>
      </c>
      <c r="F34" s="116">
        <v>-350</v>
      </c>
      <c r="G34" s="116">
        <v>0</v>
      </c>
      <c r="H34" s="116">
        <v>-0.6</v>
      </c>
      <c r="I34" s="116">
        <v>-3</v>
      </c>
      <c r="J34" s="116">
        <v>-1.4</v>
      </c>
      <c r="K34" s="116">
        <v>0</v>
      </c>
      <c r="L34" s="116">
        <v>-10</v>
      </c>
      <c r="M34" s="116">
        <v>-5</v>
      </c>
      <c r="N34" s="116">
        <v>-2</v>
      </c>
      <c r="O34" s="116">
        <v>-10</v>
      </c>
      <c r="P34" s="116">
        <v>14.45</v>
      </c>
      <c r="Q34" s="147">
        <v>-12</v>
      </c>
    </row>
    <row r="35" spans="1:17">
      <c r="A35" s="116" t="s">
        <v>169</v>
      </c>
      <c r="B35" s="116">
        <v>-0.2</v>
      </c>
      <c r="C35" s="116">
        <v>0</v>
      </c>
      <c r="D35" s="116">
        <v>-0.8</v>
      </c>
      <c r="E35" s="116">
        <v>0</v>
      </c>
      <c r="F35" s="116">
        <v>-50</v>
      </c>
      <c r="G35" s="116">
        <v>0</v>
      </c>
      <c r="H35" s="116">
        <v>-0.6</v>
      </c>
      <c r="I35" s="116">
        <v>-3</v>
      </c>
      <c r="J35" s="116">
        <v>-1.6</v>
      </c>
      <c r="K35" s="116">
        <v>0</v>
      </c>
      <c r="L35" s="116">
        <v>-10</v>
      </c>
      <c r="M35" s="116">
        <v>-5</v>
      </c>
      <c r="N35" s="116">
        <v>-2</v>
      </c>
      <c r="O35" s="116">
        <v>-10</v>
      </c>
      <c r="P35" s="116">
        <v>0</v>
      </c>
      <c r="Q35" s="147">
        <v>-6</v>
      </c>
    </row>
    <row r="36" spans="1:17">
      <c r="A36" s="116" t="s">
        <v>170</v>
      </c>
      <c r="B36" s="116">
        <v>-0.2</v>
      </c>
      <c r="C36" s="116">
        <v>0</v>
      </c>
      <c r="D36" s="116">
        <v>-0.8</v>
      </c>
      <c r="E36" s="116">
        <v>0</v>
      </c>
      <c r="F36" s="116">
        <v>-50</v>
      </c>
      <c r="G36" s="116">
        <v>0</v>
      </c>
      <c r="H36" s="116">
        <v>-0.7</v>
      </c>
      <c r="I36" s="116">
        <v>-3</v>
      </c>
      <c r="J36" s="116">
        <v>-1.8</v>
      </c>
      <c r="K36" s="116">
        <v>0</v>
      </c>
      <c r="L36" s="116">
        <v>-10</v>
      </c>
      <c r="M36" s="116">
        <v>-5</v>
      </c>
      <c r="N36" s="116">
        <v>-2</v>
      </c>
      <c r="O36" s="116">
        <v>0</v>
      </c>
      <c r="P36" s="116">
        <v>0</v>
      </c>
      <c r="Q36" s="147">
        <v>-6</v>
      </c>
    </row>
    <row r="37" spans="1:17">
      <c r="A37" s="116" t="s">
        <v>171</v>
      </c>
      <c r="B37" s="116">
        <v>-0.2</v>
      </c>
      <c r="C37" s="116">
        <v>0</v>
      </c>
      <c r="D37" s="116">
        <v>-1.2</v>
      </c>
      <c r="E37" s="116">
        <v>0</v>
      </c>
      <c r="F37" s="116">
        <v>-250</v>
      </c>
      <c r="G37" s="116">
        <v>0</v>
      </c>
      <c r="H37" s="116">
        <v>0</v>
      </c>
      <c r="I37" s="116">
        <v>-3</v>
      </c>
      <c r="J37" s="116">
        <v>-2.2000000000000002</v>
      </c>
      <c r="K37" s="116">
        <v>0</v>
      </c>
      <c r="L37" s="116">
        <v>-6</v>
      </c>
      <c r="M37" s="116">
        <v>-5</v>
      </c>
      <c r="N37" s="116">
        <v>-2</v>
      </c>
      <c r="O37" s="116">
        <v>-16</v>
      </c>
      <c r="P37" s="116">
        <v>0</v>
      </c>
      <c r="Q37" s="147">
        <v>-6</v>
      </c>
    </row>
    <row r="38" spans="1:17">
      <c r="A38" s="116" t="s">
        <v>172</v>
      </c>
      <c r="B38" s="116">
        <v>-0.2</v>
      </c>
      <c r="C38" s="116">
        <v>0</v>
      </c>
      <c r="D38" s="116">
        <v>-1.2</v>
      </c>
      <c r="E38" s="116">
        <v>0</v>
      </c>
      <c r="F38" s="116">
        <v>-350</v>
      </c>
      <c r="G38" s="116">
        <v>0</v>
      </c>
      <c r="H38" s="116">
        <v>0</v>
      </c>
      <c r="I38" s="116">
        <v>-3</v>
      </c>
      <c r="J38" s="116">
        <v>-2.2999999999999998</v>
      </c>
      <c r="K38" s="116">
        <v>0</v>
      </c>
      <c r="L38" s="116">
        <v>-6</v>
      </c>
      <c r="M38" s="116">
        <v>-5</v>
      </c>
      <c r="N38" s="116">
        <v>-2</v>
      </c>
      <c r="O38" s="116">
        <v>-55</v>
      </c>
      <c r="P38" s="116">
        <v>0</v>
      </c>
      <c r="Q38" s="147">
        <v>-6</v>
      </c>
    </row>
    <row r="39" spans="1:17">
      <c r="A39" s="116" t="s">
        <v>173</v>
      </c>
      <c r="B39" s="116">
        <v>-0.2</v>
      </c>
      <c r="C39" s="116">
        <v>0</v>
      </c>
      <c r="D39" s="116">
        <v>-1.2</v>
      </c>
      <c r="E39" s="116">
        <v>0</v>
      </c>
      <c r="F39" s="116">
        <v>-23.34</v>
      </c>
      <c r="G39" s="116">
        <v>0</v>
      </c>
      <c r="H39" s="116">
        <v>0</v>
      </c>
      <c r="I39" s="116">
        <v>-3</v>
      </c>
      <c r="J39" s="116">
        <v>-2.4</v>
      </c>
      <c r="K39" s="116">
        <v>0</v>
      </c>
      <c r="L39" s="116">
        <v>-6</v>
      </c>
      <c r="M39" s="116">
        <v>-5</v>
      </c>
      <c r="N39" s="116">
        <v>-2</v>
      </c>
      <c r="O39" s="116">
        <v>-30</v>
      </c>
      <c r="P39" s="116">
        <v>0</v>
      </c>
      <c r="Q39" s="147">
        <v>-6</v>
      </c>
    </row>
    <row r="40" spans="1:17">
      <c r="A40" s="116" t="s">
        <v>174</v>
      </c>
      <c r="B40" s="116">
        <v>-0.2</v>
      </c>
      <c r="C40" s="116">
        <v>-3</v>
      </c>
      <c r="D40" s="116">
        <v>-1.2</v>
      </c>
      <c r="E40" s="116">
        <v>0</v>
      </c>
      <c r="F40" s="116">
        <v>-113.33</v>
      </c>
      <c r="G40" s="116">
        <v>0</v>
      </c>
      <c r="H40" s="116">
        <v>0</v>
      </c>
      <c r="I40" s="116">
        <v>-3</v>
      </c>
      <c r="J40" s="116">
        <v>-2.5</v>
      </c>
      <c r="K40" s="116">
        <v>0</v>
      </c>
      <c r="L40" s="116">
        <v>-6</v>
      </c>
      <c r="M40" s="116">
        <v>-5</v>
      </c>
      <c r="N40" s="116">
        <v>-2</v>
      </c>
      <c r="O40" s="116">
        <v>0</v>
      </c>
      <c r="P40" s="116">
        <v>0</v>
      </c>
      <c r="Q40" s="147">
        <v>-6</v>
      </c>
    </row>
    <row r="41" spans="1:17">
      <c r="A41" s="116" t="s">
        <v>175</v>
      </c>
      <c r="B41" s="116">
        <v>-0.2</v>
      </c>
      <c r="C41" s="116">
        <v>0</v>
      </c>
      <c r="D41" s="116">
        <v>-1.2</v>
      </c>
      <c r="E41" s="116">
        <v>0</v>
      </c>
      <c r="F41" s="116">
        <v>-60.09</v>
      </c>
      <c r="G41" s="116">
        <v>0</v>
      </c>
      <c r="H41" s="116">
        <v>-0.2</v>
      </c>
      <c r="I41" s="116">
        <v>-3</v>
      </c>
      <c r="J41" s="116">
        <v>-2.4</v>
      </c>
      <c r="K41" s="116">
        <v>0</v>
      </c>
      <c r="L41" s="116">
        <v>-6</v>
      </c>
      <c r="M41" s="116">
        <v>-5</v>
      </c>
      <c r="N41" s="116">
        <v>-2</v>
      </c>
      <c r="O41" s="116">
        <v>-15</v>
      </c>
      <c r="P41" s="116">
        <v>0</v>
      </c>
      <c r="Q41" s="147">
        <v>-6</v>
      </c>
    </row>
    <row r="42" spans="1:17">
      <c r="A42" s="116" t="s">
        <v>176</v>
      </c>
      <c r="B42" s="116">
        <v>-0.2</v>
      </c>
      <c r="C42" s="116">
        <v>0</v>
      </c>
      <c r="D42" s="116">
        <v>-1.2</v>
      </c>
      <c r="E42" s="116">
        <v>0</v>
      </c>
      <c r="F42" s="116">
        <v>-60.02</v>
      </c>
      <c r="G42" s="116">
        <v>0</v>
      </c>
      <c r="H42" s="116">
        <v>-0.2</v>
      </c>
      <c r="I42" s="116">
        <v>-3</v>
      </c>
      <c r="J42" s="116">
        <v>-0.2</v>
      </c>
      <c r="K42" s="116">
        <v>0</v>
      </c>
      <c r="L42" s="116">
        <v>-6</v>
      </c>
      <c r="M42" s="116">
        <v>-5</v>
      </c>
      <c r="N42" s="116">
        <v>-2</v>
      </c>
      <c r="O42" s="116">
        <v>0</v>
      </c>
      <c r="P42" s="116">
        <v>0</v>
      </c>
      <c r="Q42" s="147">
        <v>-6</v>
      </c>
    </row>
    <row r="43" spans="1:17">
      <c r="A43" s="116" t="s">
        <v>177</v>
      </c>
      <c r="B43" s="116">
        <v>-0.2</v>
      </c>
      <c r="C43" s="116">
        <v>0</v>
      </c>
      <c r="D43" s="116">
        <v>0</v>
      </c>
      <c r="E43" s="116">
        <v>0</v>
      </c>
      <c r="F43" s="116">
        <v>-250</v>
      </c>
      <c r="G43" s="116">
        <v>0</v>
      </c>
      <c r="H43" s="116">
        <v>-0.1</v>
      </c>
      <c r="I43" s="116">
        <v>-3</v>
      </c>
      <c r="J43" s="116">
        <v>0</v>
      </c>
      <c r="K43" s="116">
        <v>0</v>
      </c>
      <c r="L43" s="116">
        <v>0</v>
      </c>
      <c r="M43" s="116">
        <v>-5</v>
      </c>
      <c r="N43" s="116">
        <v>-2</v>
      </c>
      <c r="O43" s="116">
        <v>-8</v>
      </c>
      <c r="P43" s="116">
        <v>0</v>
      </c>
      <c r="Q43" s="147">
        <v>-4</v>
      </c>
    </row>
    <row r="44" spans="1:17">
      <c r="A44" s="116" t="s">
        <v>178</v>
      </c>
      <c r="B44" s="116">
        <v>-0.2</v>
      </c>
      <c r="C44" s="116">
        <v>0</v>
      </c>
      <c r="D44" s="116">
        <v>0</v>
      </c>
      <c r="E44" s="116">
        <v>0</v>
      </c>
      <c r="F44" s="116">
        <v>-250</v>
      </c>
      <c r="G44" s="116">
        <v>0</v>
      </c>
      <c r="H44" s="116">
        <v>-0.1</v>
      </c>
      <c r="I44" s="116">
        <v>-3</v>
      </c>
      <c r="J44" s="116">
        <v>0</v>
      </c>
      <c r="K44" s="116">
        <v>0</v>
      </c>
      <c r="L44" s="116">
        <v>-3</v>
      </c>
      <c r="M44" s="116">
        <v>-5</v>
      </c>
      <c r="N44" s="116">
        <v>-2</v>
      </c>
      <c r="O44" s="116">
        <v>-45</v>
      </c>
      <c r="P44" s="116">
        <v>0</v>
      </c>
      <c r="Q44" s="147">
        <v>-4</v>
      </c>
    </row>
    <row r="45" spans="1:17">
      <c r="A45" s="116" t="s">
        <v>179</v>
      </c>
      <c r="B45" s="116">
        <v>-0.2</v>
      </c>
      <c r="C45" s="116">
        <v>0</v>
      </c>
      <c r="D45" s="116">
        <v>0</v>
      </c>
      <c r="E45" s="116">
        <v>0</v>
      </c>
      <c r="F45" s="116">
        <v>-500.08</v>
      </c>
      <c r="G45" s="116">
        <v>0</v>
      </c>
      <c r="H45" s="116">
        <v>-0.1</v>
      </c>
      <c r="I45" s="116">
        <v>-3</v>
      </c>
      <c r="J45" s="116">
        <v>0</v>
      </c>
      <c r="K45" s="116">
        <v>0</v>
      </c>
      <c r="L45" s="116">
        <v>-4</v>
      </c>
      <c r="M45" s="116">
        <v>-5</v>
      </c>
      <c r="N45" s="116">
        <v>-2</v>
      </c>
      <c r="O45" s="116">
        <v>-15</v>
      </c>
      <c r="P45" s="116">
        <v>0</v>
      </c>
      <c r="Q45" s="147">
        <v>-4</v>
      </c>
    </row>
    <row r="46" spans="1:17">
      <c r="A46" s="116" t="s">
        <v>180</v>
      </c>
      <c r="B46" s="116">
        <v>-0.2</v>
      </c>
      <c r="C46" s="116">
        <v>0</v>
      </c>
      <c r="D46" s="116">
        <v>0</v>
      </c>
      <c r="E46" s="116">
        <v>0</v>
      </c>
      <c r="F46" s="116">
        <v>-400.01</v>
      </c>
      <c r="G46" s="116">
        <v>1.9</v>
      </c>
      <c r="H46" s="116">
        <v>-0.1</v>
      </c>
      <c r="I46" s="116">
        <v>-3</v>
      </c>
      <c r="J46" s="116">
        <v>0</v>
      </c>
      <c r="K46" s="116">
        <v>1.73</v>
      </c>
      <c r="L46" s="116">
        <v>-4</v>
      </c>
      <c r="M46" s="116">
        <v>-5</v>
      </c>
      <c r="N46" s="116">
        <v>-2</v>
      </c>
      <c r="O46" s="116">
        <v>0</v>
      </c>
      <c r="P46" s="116">
        <v>0</v>
      </c>
      <c r="Q46" s="147">
        <v>-4</v>
      </c>
    </row>
    <row r="47" spans="1:17">
      <c r="A47" s="116" t="s">
        <v>181</v>
      </c>
      <c r="B47" s="116">
        <v>-0.2</v>
      </c>
      <c r="C47" s="116">
        <v>0</v>
      </c>
      <c r="D47" s="116">
        <v>0</v>
      </c>
      <c r="E47" s="116">
        <v>0</v>
      </c>
      <c r="F47" s="116">
        <v>-325.04000000000002</v>
      </c>
      <c r="G47" s="116">
        <v>0</v>
      </c>
      <c r="H47" s="116">
        <v>-0.1</v>
      </c>
      <c r="I47" s="116">
        <v>-3</v>
      </c>
      <c r="J47" s="116">
        <v>0</v>
      </c>
      <c r="K47" s="116">
        <v>0</v>
      </c>
      <c r="L47" s="116">
        <v>-4</v>
      </c>
      <c r="M47" s="116">
        <v>-5</v>
      </c>
      <c r="N47" s="116">
        <v>-2</v>
      </c>
      <c r="O47" s="116">
        <v>-10</v>
      </c>
      <c r="P47" s="116">
        <v>0</v>
      </c>
      <c r="Q47" s="147">
        <v>-3</v>
      </c>
    </row>
    <row r="48" spans="1:17">
      <c r="A48" s="116" t="s">
        <v>182</v>
      </c>
      <c r="B48" s="116">
        <v>-0.2</v>
      </c>
      <c r="C48" s="116">
        <v>0</v>
      </c>
      <c r="D48" s="116">
        <v>0</v>
      </c>
      <c r="E48" s="116">
        <v>0</v>
      </c>
      <c r="F48" s="116">
        <v>-175.43</v>
      </c>
      <c r="G48" s="116">
        <v>0</v>
      </c>
      <c r="H48" s="116">
        <v>-0.2</v>
      </c>
      <c r="I48" s="116">
        <v>-3</v>
      </c>
      <c r="J48" s="116">
        <v>0</v>
      </c>
      <c r="K48" s="116">
        <v>0</v>
      </c>
      <c r="L48" s="116">
        <v>-4</v>
      </c>
      <c r="M48" s="116">
        <v>-5</v>
      </c>
      <c r="N48" s="116">
        <v>-2</v>
      </c>
      <c r="O48" s="116">
        <v>-10</v>
      </c>
      <c r="P48" s="116">
        <v>0</v>
      </c>
      <c r="Q48" s="147">
        <v>-3</v>
      </c>
    </row>
    <row r="49" spans="1:17">
      <c r="A49" s="116" t="s">
        <v>183</v>
      </c>
      <c r="B49" s="116">
        <v>-0.2</v>
      </c>
      <c r="C49" s="116">
        <v>0</v>
      </c>
      <c r="D49" s="116">
        <v>0</v>
      </c>
      <c r="E49" s="116">
        <v>0</v>
      </c>
      <c r="F49" s="116">
        <v>-225.18</v>
      </c>
      <c r="G49" s="116">
        <v>0</v>
      </c>
      <c r="H49" s="116">
        <v>-1.5</v>
      </c>
      <c r="I49" s="116">
        <v>-3</v>
      </c>
      <c r="J49" s="116">
        <v>0</v>
      </c>
      <c r="K49" s="116">
        <v>0</v>
      </c>
      <c r="L49" s="116">
        <v>-4</v>
      </c>
      <c r="M49" s="116">
        <v>-5</v>
      </c>
      <c r="N49" s="116">
        <v>-2</v>
      </c>
      <c r="O49" s="116">
        <v>-5</v>
      </c>
      <c r="P49" s="116">
        <v>0</v>
      </c>
      <c r="Q49" s="147">
        <v>-3</v>
      </c>
    </row>
    <row r="50" spans="1:17">
      <c r="A50" s="116" t="s">
        <v>184</v>
      </c>
      <c r="B50" s="116">
        <v>-0.2</v>
      </c>
      <c r="C50" s="116">
        <v>0</v>
      </c>
      <c r="D50" s="116">
        <v>0</v>
      </c>
      <c r="E50" s="116">
        <v>0</v>
      </c>
      <c r="F50" s="116">
        <v>-325.57</v>
      </c>
      <c r="G50" s="116">
        <v>0</v>
      </c>
      <c r="H50" s="116">
        <v>-1.5</v>
      </c>
      <c r="I50" s="116">
        <v>-3</v>
      </c>
      <c r="J50" s="116">
        <v>0</v>
      </c>
      <c r="K50" s="116">
        <v>0</v>
      </c>
      <c r="L50" s="116">
        <v>-4</v>
      </c>
      <c r="M50" s="116">
        <v>-5</v>
      </c>
      <c r="N50" s="116">
        <v>-2</v>
      </c>
      <c r="O50" s="116">
        <v>-46</v>
      </c>
      <c r="P50" s="116">
        <v>0</v>
      </c>
      <c r="Q50" s="147">
        <v>-3</v>
      </c>
    </row>
    <row r="51" spans="1:17">
      <c r="A51" s="116" t="s">
        <v>185</v>
      </c>
      <c r="B51" s="116">
        <v>-0.2</v>
      </c>
      <c r="C51" s="116">
        <v>-3</v>
      </c>
      <c r="D51" s="116">
        <v>0</v>
      </c>
      <c r="E51" s="116">
        <v>0</v>
      </c>
      <c r="F51" s="116">
        <v>-401.14</v>
      </c>
      <c r="G51" s="116">
        <v>0</v>
      </c>
      <c r="H51" s="116">
        <v>-0.1</v>
      </c>
      <c r="I51" s="116">
        <v>-3</v>
      </c>
      <c r="J51" s="116">
        <v>0</v>
      </c>
      <c r="K51" s="116">
        <v>0</v>
      </c>
      <c r="L51" s="116">
        <v>-4</v>
      </c>
      <c r="M51" s="116">
        <v>-5</v>
      </c>
      <c r="N51" s="116">
        <v>-2</v>
      </c>
      <c r="O51" s="116">
        <v>-35</v>
      </c>
      <c r="P51" s="116">
        <v>0</v>
      </c>
      <c r="Q51" s="147">
        <v>-3</v>
      </c>
    </row>
    <row r="52" spans="1:17">
      <c r="A52" s="116" t="s">
        <v>186</v>
      </c>
      <c r="B52" s="116">
        <v>-0.2</v>
      </c>
      <c r="C52" s="116">
        <v>0</v>
      </c>
      <c r="D52" s="116">
        <v>0</v>
      </c>
      <c r="E52" s="116">
        <v>0</v>
      </c>
      <c r="F52" s="116">
        <v>-402.31</v>
      </c>
      <c r="G52" s="116">
        <v>0</v>
      </c>
      <c r="H52" s="116">
        <v>-0.1</v>
      </c>
      <c r="I52" s="116">
        <v>-3</v>
      </c>
      <c r="J52" s="116">
        <v>0</v>
      </c>
      <c r="K52" s="116">
        <v>0</v>
      </c>
      <c r="L52" s="116">
        <v>-4</v>
      </c>
      <c r="M52" s="116">
        <v>-5</v>
      </c>
      <c r="N52" s="116">
        <v>-2</v>
      </c>
      <c r="O52" s="116">
        <v>0</v>
      </c>
      <c r="P52" s="116">
        <v>0</v>
      </c>
      <c r="Q52" s="147">
        <v>-3</v>
      </c>
    </row>
    <row r="53" spans="1:17">
      <c r="A53" s="116" t="s">
        <v>187</v>
      </c>
      <c r="B53" s="116">
        <v>-0.2</v>
      </c>
      <c r="C53" s="116">
        <v>0</v>
      </c>
      <c r="D53" s="116">
        <v>0</v>
      </c>
      <c r="E53" s="116">
        <v>0</v>
      </c>
      <c r="F53" s="116">
        <v>-551.01</v>
      </c>
      <c r="G53" s="116">
        <v>0</v>
      </c>
      <c r="H53" s="116">
        <v>-0.2</v>
      </c>
      <c r="I53" s="116">
        <v>-3</v>
      </c>
      <c r="J53" s="116">
        <v>0</v>
      </c>
      <c r="K53" s="116">
        <v>0</v>
      </c>
      <c r="L53" s="116">
        <v>-4</v>
      </c>
      <c r="M53" s="116">
        <v>-5</v>
      </c>
      <c r="N53" s="116">
        <v>-2</v>
      </c>
      <c r="O53" s="116">
        <v>-15</v>
      </c>
      <c r="P53" s="116">
        <v>0</v>
      </c>
      <c r="Q53" s="147">
        <v>-3</v>
      </c>
    </row>
    <row r="54" spans="1:17">
      <c r="A54" s="116" t="s">
        <v>188</v>
      </c>
      <c r="B54" s="116">
        <v>-0.2</v>
      </c>
      <c r="C54" s="116">
        <v>0</v>
      </c>
      <c r="D54" s="116">
        <v>0</v>
      </c>
      <c r="E54" s="116">
        <v>0</v>
      </c>
      <c r="F54" s="116">
        <v>-550.35</v>
      </c>
      <c r="G54" s="116">
        <v>0</v>
      </c>
      <c r="H54" s="116">
        <v>-0.2</v>
      </c>
      <c r="I54" s="116">
        <v>-3</v>
      </c>
      <c r="J54" s="116">
        <v>0</v>
      </c>
      <c r="K54" s="116">
        <v>0</v>
      </c>
      <c r="L54" s="116">
        <v>-4</v>
      </c>
      <c r="M54" s="116">
        <v>-5</v>
      </c>
      <c r="N54" s="116">
        <v>-2</v>
      </c>
      <c r="O54" s="116">
        <v>-40</v>
      </c>
      <c r="P54" s="116">
        <v>0</v>
      </c>
      <c r="Q54" s="147">
        <v>-3</v>
      </c>
    </row>
    <row r="55" spans="1:17">
      <c r="A55" s="116" t="s">
        <v>189</v>
      </c>
      <c r="B55" s="116">
        <v>-0.2</v>
      </c>
      <c r="C55" s="116">
        <v>0</v>
      </c>
      <c r="D55" s="116">
        <v>0</v>
      </c>
      <c r="E55" s="116">
        <v>0</v>
      </c>
      <c r="F55" s="116">
        <v>-350.35</v>
      </c>
      <c r="G55" s="116">
        <v>0</v>
      </c>
      <c r="H55" s="116">
        <v>-0.5</v>
      </c>
      <c r="I55" s="116">
        <v>-3</v>
      </c>
      <c r="J55" s="116">
        <v>0</v>
      </c>
      <c r="K55" s="116">
        <v>0</v>
      </c>
      <c r="L55" s="116">
        <v>-7</v>
      </c>
      <c r="M55" s="116">
        <v>-5</v>
      </c>
      <c r="N55" s="116">
        <v>-2</v>
      </c>
      <c r="O55" s="116">
        <v>-15</v>
      </c>
      <c r="P55" s="116">
        <v>0</v>
      </c>
      <c r="Q55" s="147">
        <v>-3</v>
      </c>
    </row>
    <row r="56" spans="1:17">
      <c r="A56" s="116" t="s">
        <v>190</v>
      </c>
      <c r="B56" s="116">
        <v>-0.2</v>
      </c>
      <c r="C56" s="116">
        <v>0</v>
      </c>
      <c r="D56" s="116">
        <v>0</v>
      </c>
      <c r="E56" s="116">
        <v>0</v>
      </c>
      <c r="F56" s="116">
        <v>-350.35</v>
      </c>
      <c r="G56" s="116">
        <v>0</v>
      </c>
      <c r="H56" s="116">
        <v>-0.5</v>
      </c>
      <c r="I56" s="116">
        <v>-3</v>
      </c>
      <c r="J56" s="116">
        <v>0</v>
      </c>
      <c r="K56" s="116">
        <v>0</v>
      </c>
      <c r="L56" s="116">
        <v>-7</v>
      </c>
      <c r="M56" s="116">
        <v>-5</v>
      </c>
      <c r="N56" s="116">
        <v>-2</v>
      </c>
      <c r="O56" s="116">
        <v>0</v>
      </c>
      <c r="P56" s="116">
        <v>0</v>
      </c>
      <c r="Q56" s="147">
        <v>-3</v>
      </c>
    </row>
    <row r="57" spans="1:17">
      <c r="A57" s="116" t="s">
        <v>191</v>
      </c>
      <c r="B57" s="116">
        <v>-0.2</v>
      </c>
      <c r="C57" s="116">
        <v>0</v>
      </c>
      <c r="D57" s="116">
        <v>0</v>
      </c>
      <c r="E57" s="116">
        <v>0</v>
      </c>
      <c r="F57" s="116">
        <v>-350.7</v>
      </c>
      <c r="G57" s="116">
        <v>0</v>
      </c>
      <c r="H57" s="116">
        <v>-0.8</v>
      </c>
      <c r="I57" s="116">
        <v>-3</v>
      </c>
      <c r="J57" s="116">
        <v>0</v>
      </c>
      <c r="K57" s="116">
        <v>0</v>
      </c>
      <c r="L57" s="116">
        <v>-7</v>
      </c>
      <c r="M57" s="116">
        <v>-5</v>
      </c>
      <c r="N57" s="116">
        <v>-2</v>
      </c>
      <c r="O57" s="116">
        <v>-30</v>
      </c>
      <c r="P57" s="116">
        <v>0</v>
      </c>
      <c r="Q57" s="147">
        <v>-3</v>
      </c>
    </row>
    <row r="58" spans="1:17">
      <c r="A58" s="116" t="s">
        <v>192</v>
      </c>
      <c r="B58" s="116">
        <v>-0.2</v>
      </c>
      <c r="C58" s="116">
        <v>0</v>
      </c>
      <c r="D58" s="116">
        <v>0</v>
      </c>
      <c r="E58" s="116">
        <v>0</v>
      </c>
      <c r="F58" s="116">
        <v>-354.55</v>
      </c>
      <c r="G58" s="116">
        <v>0</v>
      </c>
      <c r="H58" s="116">
        <v>-0.7</v>
      </c>
      <c r="I58" s="116">
        <v>-3</v>
      </c>
      <c r="J58" s="116">
        <v>0</v>
      </c>
      <c r="K58" s="116">
        <v>0</v>
      </c>
      <c r="L58" s="116">
        <v>-7</v>
      </c>
      <c r="M58" s="116">
        <v>-5</v>
      </c>
      <c r="N58" s="116">
        <v>-2</v>
      </c>
      <c r="O58" s="116">
        <v>-30</v>
      </c>
      <c r="P58" s="116">
        <v>0</v>
      </c>
      <c r="Q58" s="147">
        <v>-3</v>
      </c>
    </row>
    <row r="59" spans="1:17">
      <c r="A59" s="116" t="s">
        <v>193</v>
      </c>
      <c r="B59" s="116">
        <v>-0.2</v>
      </c>
      <c r="C59" s="116">
        <v>0</v>
      </c>
      <c r="D59" s="116">
        <v>0</v>
      </c>
      <c r="E59" s="116">
        <v>0</v>
      </c>
      <c r="F59" s="116">
        <v>-109.24</v>
      </c>
      <c r="G59" s="116">
        <v>0</v>
      </c>
      <c r="H59" s="116">
        <v>0</v>
      </c>
      <c r="I59" s="116">
        <v>-3</v>
      </c>
      <c r="J59" s="116">
        <v>0</v>
      </c>
      <c r="K59" s="116">
        <v>0</v>
      </c>
      <c r="L59" s="116">
        <v>-7</v>
      </c>
      <c r="M59" s="116">
        <v>-5</v>
      </c>
      <c r="N59" s="116">
        <v>-2</v>
      </c>
      <c r="O59" s="116">
        <v>0</v>
      </c>
      <c r="P59" s="116">
        <v>0</v>
      </c>
      <c r="Q59" s="147">
        <v>0</v>
      </c>
    </row>
    <row r="60" spans="1:17">
      <c r="A60" s="116" t="s">
        <v>194</v>
      </c>
      <c r="B60" s="116">
        <v>-0.2</v>
      </c>
      <c r="C60" s="116">
        <v>0</v>
      </c>
      <c r="D60" s="116">
        <v>0</v>
      </c>
      <c r="E60" s="116">
        <v>0</v>
      </c>
      <c r="F60" s="116">
        <v>-508.05</v>
      </c>
      <c r="G60" s="116">
        <v>0</v>
      </c>
      <c r="H60" s="116">
        <v>0</v>
      </c>
      <c r="I60" s="116">
        <v>-3</v>
      </c>
      <c r="J60" s="116">
        <v>0</v>
      </c>
      <c r="K60" s="116">
        <v>0</v>
      </c>
      <c r="L60" s="116">
        <v>-7</v>
      </c>
      <c r="M60" s="116">
        <v>-5</v>
      </c>
      <c r="N60" s="116">
        <v>-2</v>
      </c>
      <c r="O60" s="116">
        <v>0</v>
      </c>
      <c r="P60" s="116">
        <v>0</v>
      </c>
      <c r="Q60" s="147">
        <v>0</v>
      </c>
    </row>
    <row r="61" spans="1:17">
      <c r="A61" s="116" t="s">
        <v>195</v>
      </c>
      <c r="B61" s="116">
        <v>-0.2</v>
      </c>
      <c r="C61" s="116">
        <v>0</v>
      </c>
      <c r="D61" s="116">
        <v>0</v>
      </c>
      <c r="E61" s="116">
        <v>0</v>
      </c>
      <c r="F61" s="116">
        <v>-476.16</v>
      </c>
      <c r="G61" s="116">
        <v>0</v>
      </c>
      <c r="H61" s="116">
        <v>0</v>
      </c>
      <c r="I61" s="116">
        <v>-3</v>
      </c>
      <c r="J61" s="116">
        <v>0</v>
      </c>
      <c r="K61" s="116">
        <v>0</v>
      </c>
      <c r="L61" s="116">
        <v>-7</v>
      </c>
      <c r="M61" s="116">
        <v>-5</v>
      </c>
      <c r="N61" s="116">
        <v>-2</v>
      </c>
      <c r="O61" s="116">
        <v>-38</v>
      </c>
      <c r="P61" s="116">
        <v>0</v>
      </c>
      <c r="Q61" s="147">
        <v>0</v>
      </c>
    </row>
    <row r="62" spans="1:17">
      <c r="A62" s="116" t="s">
        <v>196</v>
      </c>
      <c r="B62" s="116">
        <v>-0.2</v>
      </c>
      <c r="C62" s="116">
        <v>-2</v>
      </c>
      <c r="D62" s="116">
        <v>0</v>
      </c>
      <c r="E62" s="116">
        <v>0</v>
      </c>
      <c r="F62" s="116">
        <v>-503.56</v>
      </c>
      <c r="G62" s="116">
        <v>0</v>
      </c>
      <c r="H62" s="116">
        <v>0</v>
      </c>
      <c r="I62" s="116">
        <v>-3</v>
      </c>
      <c r="J62" s="116">
        <v>-1.8</v>
      </c>
      <c r="K62" s="116">
        <v>0</v>
      </c>
      <c r="L62" s="116">
        <v>-7</v>
      </c>
      <c r="M62" s="116">
        <v>-5</v>
      </c>
      <c r="N62" s="116">
        <v>-2</v>
      </c>
      <c r="O62" s="116">
        <v>0</v>
      </c>
      <c r="P62" s="116">
        <v>0</v>
      </c>
      <c r="Q62" s="147">
        <v>0</v>
      </c>
    </row>
    <row r="63" spans="1:17">
      <c r="A63" s="116" t="s">
        <v>197</v>
      </c>
      <c r="B63" s="116">
        <v>-0.2</v>
      </c>
      <c r="C63" s="116">
        <v>0</v>
      </c>
      <c r="D63" s="116">
        <v>0</v>
      </c>
      <c r="E63" s="116">
        <v>-30</v>
      </c>
      <c r="F63" s="116">
        <v>-450</v>
      </c>
      <c r="G63" s="116">
        <v>0</v>
      </c>
      <c r="H63" s="116">
        <v>0</v>
      </c>
      <c r="I63" s="116">
        <v>-3</v>
      </c>
      <c r="J63" s="116">
        <v>-1.7</v>
      </c>
      <c r="K63" s="116">
        <v>0</v>
      </c>
      <c r="L63" s="116">
        <v>-8</v>
      </c>
      <c r="M63" s="116">
        <v>-5</v>
      </c>
      <c r="N63" s="116">
        <v>-2</v>
      </c>
      <c r="O63" s="116">
        <v>0</v>
      </c>
      <c r="P63" s="116">
        <v>0</v>
      </c>
      <c r="Q63" s="147">
        <v>0</v>
      </c>
    </row>
    <row r="64" spans="1:17">
      <c r="A64" s="116" t="s">
        <v>198</v>
      </c>
      <c r="B64" s="116">
        <v>-0.2</v>
      </c>
      <c r="C64" s="116">
        <v>0</v>
      </c>
      <c r="D64" s="116">
        <v>0</v>
      </c>
      <c r="E64" s="116">
        <v>-30</v>
      </c>
      <c r="F64" s="116">
        <v>-550</v>
      </c>
      <c r="G64" s="116">
        <v>0</v>
      </c>
      <c r="H64" s="116">
        <v>0</v>
      </c>
      <c r="I64" s="116">
        <v>-3</v>
      </c>
      <c r="J64" s="116">
        <v>-1.6</v>
      </c>
      <c r="K64" s="116">
        <v>0</v>
      </c>
      <c r="L64" s="116">
        <v>-8</v>
      </c>
      <c r="M64" s="116">
        <v>-5</v>
      </c>
      <c r="N64" s="116">
        <v>-2</v>
      </c>
      <c r="O64" s="116">
        <v>-20</v>
      </c>
      <c r="P64" s="116">
        <v>0</v>
      </c>
      <c r="Q64" s="147">
        <v>0</v>
      </c>
    </row>
    <row r="65" spans="1:17">
      <c r="A65" s="116" t="s">
        <v>199</v>
      </c>
      <c r="B65" s="116">
        <v>-0.2</v>
      </c>
      <c r="C65" s="116">
        <v>0</v>
      </c>
      <c r="D65" s="116">
        <v>0</v>
      </c>
      <c r="E65" s="116">
        <v>-30</v>
      </c>
      <c r="F65" s="116">
        <v>-750</v>
      </c>
      <c r="G65" s="116">
        <v>0</v>
      </c>
      <c r="H65" s="116">
        <v>-0.1</v>
      </c>
      <c r="I65" s="116">
        <v>-3</v>
      </c>
      <c r="J65" s="116">
        <v>-1.4</v>
      </c>
      <c r="K65" s="116">
        <v>0</v>
      </c>
      <c r="L65" s="116">
        <v>-8</v>
      </c>
      <c r="M65" s="116">
        <v>-5</v>
      </c>
      <c r="N65" s="116">
        <v>-2</v>
      </c>
      <c r="O65" s="116">
        <v>-10</v>
      </c>
      <c r="P65" s="116">
        <v>0</v>
      </c>
      <c r="Q65" s="147">
        <v>0</v>
      </c>
    </row>
    <row r="66" spans="1:17">
      <c r="A66" s="116" t="s">
        <v>200</v>
      </c>
      <c r="B66" s="116">
        <v>-0.2</v>
      </c>
      <c r="C66" s="116">
        <v>0</v>
      </c>
      <c r="D66" s="116">
        <v>0</v>
      </c>
      <c r="E66" s="116">
        <v>-30</v>
      </c>
      <c r="F66" s="116">
        <v>-650</v>
      </c>
      <c r="G66" s="116">
        <v>0</v>
      </c>
      <c r="H66" s="116">
        <v>-0.1</v>
      </c>
      <c r="I66" s="116">
        <v>-3</v>
      </c>
      <c r="J66" s="116">
        <v>-1.3</v>
      </c>
      <c r="K66" s="116">
        <v>0</v>
      </c>
      <c r="L66" s="116">
        <v>-8</v>
      </c>
      <c r="M66" s="116">
        <v>-5</v>
      </c>
      <c r="N66" s="116">
        <v>-2</v>
      </c>
      <c r="O66" s="116">
        <v>0</v>
      </c>
      <c r="P66" s="116">
        <v>0</v>
      </c>
      <c r="Q66" s="147">
        <v>0</v>
      </c>
    </row>
    <row r="67" spans="1:17">
      <c r="A67" s="116" t="s">
        <v>201</v>
      </c>
      <c r="B67" s="116">
        <v>-0.2</v>
      </c>
      <c r="C67" s="116">
        <v>-4</v>
      </c>
      <c r="D67" s="116">
        <v>0</v>
      </c>
      <c r="E67" s="116">
        <v>0</v>
      </c>
      <c r="F67" s="116">
        <v>-600</v>
      </c>
      <c r="G67" s="116">
        <v>0</v>
      </c>
      <c r="H67" s="116">
        <v>0</v>
      </c>
      <c r="I67" s="116">
        <v>-3</v>
      </c>
      <c r="J67" s="116">
        <v>-0.9</v>
      </c>
      <c r="K67" s="116">
        <v>0</v>
      </c>
      <c r="L67" s="116">
        <v>-8</v>
      </c>
      <c r="M67" s="116">
        <v>-5</v>
      </c>
      <c r="N67" s="116">
        <v>-2</v>
      </c>
      <c r="O67" s="116">
        <v>0</v>
      </c>
      <c r="P67" s="116">
        <v>0</v>
      </c>
      <c r="Q67" s="147">
        <v>-12</v>
      </c>
    </row>
    <row r="68" spans="1:17">
      <c r="A68" s="116" t="s">
        <v>202</v>
      </c>
      <c r="B68" s="116">
        <v>-0.2</v>
      </c>
      <c r="C68" s="116">
        <v>0</v>
      </c>
      <c r="D68" s="116">
        <v>0</v>
      </c>
      <c r="E68" s="116">
        <v>0</v>
      </c>
      <c r="F68" s="116">
        <v>-700</v>
      </c>
      <c r="G68" s="116">
        <v>0</v>
      </c>
      <c r="H68" s="116">
        <v>0</v>
      </c>
      <c r="I68" s="116">
        <v>-3</v>
      </c>
      <c r="J68" s="116">
        <v>-0.8</v>
      </c>
      <c r="K68" s="116">
        <v>0</v>
      </c>
      <c r="L68" s="116">
        <v>-8</v>
      </c>
      <c r="M68" s="116">
        <v>-5</v>
      </c>
      <c r="N68" s="116">
        <v>-2</v>
      </c>
      <c r="O68" s="116">
        <v>-10</v>
      </c>
      <c r="P68" s="116">
        <v>0</v>
      </c>
      <c r="Q68" s="147">
        <v>-12</v>
      </c>
    </row>
    <row r="69" spans="1:17">
      <c r="A69" s="116" t="s">
        <v>203</v>
      </c>
      <c r="B69" s="116">
        <v>-0.2</v>
      </c>
      <c r="C69" s="116">
        <v>0</v>
      </c>
      <c r="D69" s="116">
        <v>0</v>
      </c>
      <c r="E69" s="116">
        <v>0</v>
      </c>
      <c r="F69" s="116">
        <v>-600</v>
      </c>
      <c r="G69" s="116">
        <v>0</v>
      </c>
      <c r="H69" s="116">
        <v>0</v>
      </c>
      <c r="I69" s="116">
        <v>-3</v>
      </c>
      <c r="J69" s="116">
        <v>-0.6</v>
      </c>
      <c r="K69" s="116">
        <v>0</v>
      </c>
      <c r="L69" s="116">
        <v>-8</v>
      </c>
      <c r="M69" s="116">
        <v>-5</v>
      </c>
      <c r="N69" s="116">
        <v>-2</v>
      </c>
      <c r="O69" s="116">
        <v>0</v>
      </c>
      <c r="P69" s="116">
        <v>0</v>
      </c>
      <c r="Q69" s="147">
        <v>-12</v>
      </c>
    </row>
    <row r="70" spans="1:17">
      <c r="A70" s="116" t="s">
        <v>204</v>
      </c>
      <c r="B70" s="116">
        <v>-0.2</v>
      </c>
      <c r="C70" s="116">
        <v>0</v>
      </c>
      <c r="D70" s="116">
        <v>0</v>
      </c>
      <c r="E70" s="116">
        <v>0</v>
      </c>
      <c r="F70" s="116">
        <v>-600</v>
      </c>
      <c r="G70" s="116">
        <v>0</v>
      </c>
      <c r="H70" s="116">
        <v>0</v>
      </c>
      <c r="I70" s="116">
        <v>-3</v>
      </c>
      <c r="J70" s="116">
        <v>-0.3</v>
      </c>
      <c r="K70" s="116">
        <v>0</v>
      </c>
      <c r="L70" s="116">
        <v>-8</v>
      </c>
      <c r="M70" s="116">
        <v>-5</v>
      </c>
      <c r="N70" s="116">
        <v>-2</v>
      </c>
      <c r="O70" s="116">
        <v>0</v>
      </c>
      <c r="P70" s="116">
        <v>0</v>
      </c>
      <c r="Q70" s="147">
        <v>-12</v>
      </c>
    </row>
    <row r="71" spans="1:17">
      <c r="A71" s="116" t="s">
        <v>205</v>
      </c>
      <c r="B71" s="116">
        <v>-0.2</v>
      </c>
      <c r="C71" s="116">
        <v>0</v>
      </c>
      <c r="D71" s="116">
        <v>-2</v>
      </c>
      <c r="E71" s="116">
        <v>0</v>
      </c>
      <c r="F71" s="116">
        <v>-675</v>
      </c>
      <c r="G71" s="116">
        <v>0</v>
      </c>
      <c r="H71" s="116">
        <v>0</v>
      </c>
      <c r="I71" s="116">
        <v>-3</v>
      </c>
      <c r="J71" s="116">
        <v>-0.1</v>
      </c>
      <c r="K71" s="116">
        <v>0</v>
      </c>
      <c r="L71" s="116">
        <v>-4</v>
      </c>
      <c r="M71" s="116">
        <v>-5</v>
      </c>
      <c r="N71" s="116">
        <v>-2</v>
      </c>
      <c r="O71" s="116">
        <v>-30</v>
      </c>
      <c r="P71" s="116">
        <v>0</v>
      </c>
      <c r="Q71" s="147">
        <v>-12</v>
      </c>
    </row>
    <row r="72" spans="1:17">
      <c r="A72" s="116" t="s">
        <v>206</v>
      </c>
      <c r="B72" s="116">
        <v>-0.2</v>
      </c>
      <c r="C72" s="116">
        <v>-4</v>
      </c>
      <c r="D72" s="116">
        <v>-2</v>
      </c>
      <c r="E72" s="116">
        <v>0</v>
      </c>
      <c r="F72" s="116">
        <v>-550</v>
      </c>
      <c r="G72" s="116">
        <v>0</v>
      </c>
      <c r="H72" s="116">
        <v>0</v>
      </c>
      <c r="I72" s="116">
        <v>-3</v>
      </c>
      <c r="J72" s="116">
        <v>0</v>
      </c>
      <c r="K72" s="116">
        <v>0</v>
      </c>
      <c r="L72" s="116">
        <v>-4</v>
      </c>
      <c r="M72" s="116">
        <v>-5</v>
      </c>
      <c r="N72" s="116">
        <v>-2</v>
      </c>
      <c r="O72" s="116">
        <v>-55</v>
      </c>
      <c r="P72" s="116">
        <v>0</v>
      </c>
      <c r="Q72" s="147">
        <v>-12</v>
      </c>
    </row>
    <row r="73" spans="1:17">
      <c r="A73" s="116" t="s">
        <v>207</v>
      </c>
      <c r="B73" s="116">
        <v>-0.2</v>
      </c>
      <c r="C73" s="116">
        <v>0</v>
      </c>
      <c r="D73" s="116">
        <v>-2</v>
      </c>
      <c r="E73" s="116">
        <v>0</v>
      </c>
      <c r="F73" s="116">
        <v>-300</v>
      </c>
      <c r="G73" s="116">
        <v>0</v>
      </c>
      <c r="H73" s="116">
        <v>0</v>
      </c>
      <c r="I73" s="116">
        <v>-3</v>
      </c>
      <c r="J73" s="116">
        <v>0</v>
      </c>
      <c r="K73" s="116">
        <v>0</v>
      </c>
      <c r="L73" s="116">
        <v>-4</v>
      </c>
      <c r="M73" s="116">
        <v>-5</v>
      </c>
      <c r="N73" s="116">
        <v>-2</v>
      </c>
      <c r="O73" s="116">
        <v>-10</v>
      </c>
      <c r="P73" s="116">
        <v>0</v>
      </c>
      <c r="Q73" s="147">
        <v>-12</v>
      </c>
    </row>
    <row r="74" spans="1:17">
      <c r="A74" s="116" t="s">
        <v>208</v>
      </c>
      <c r="B74" s="116">
        <v>-0.2</v>
      </c>
      <c r="C74" s="116">
        <v>0</v>
      </c>
      <c r="D74" s="116">
        <v>-2</v>
      </c>
      <c r="E74" s="116">
        <v>0</v>
      </c>
      <c r="F74" s="116">
        <v>-350</v>
      </c>
      <c r="G74" s="116">
        <v>0</v>
      </c>
      <c r="H74" s="116">
        <v>0</v>
      </c>
      <c r="I74" s="116">
        <v>-3</v>
      </c>
      <c r="J74" s="116">
        <v>0</v>
      </c>
      <c r="K74" s="116">
        <v>0</v>
      </c>
      <c r="L74" s="116">
        <v>-4</v>
      </c>
      <c r="M74" s="116">
        <v>-5</v>
      </c>
      <c r="N74" s="116">
        <v>-2</v>
      </c>
      <c r="O74" s="116">
        <v>0</v>
      </c>
      <c r="P74" s="116">
        <v>0</v>
      </c>
      <c r="Q74" s="147">
        <v>-12</v>
      </c>
    </row>
    <row r="75" spans="1:17">
      <c r="A75" s="116" t="s">
        <v>209</v>
      </c>
      <c r="B75" s="116">
        <v>-0.2</v>
      </c>
      <c r="C75" s="116">
        <v>0</v>
      </c>
      <c r="D75" s="116">
        <v>-1.5</v>
      </c>
      <c r="E75" s="116">
        <v>0</v>
      </c>
      <c r="F75" s="116">
        <v>-50</v>
      </c>
      <c r="G75" s="116">
        <v>0</v>
      </c>
      <c r="H75" s="116">
        <v>0</v>
      </c>
      <c r="I75" s="116">
        <v>-3</v>
      </c>
      <c r="J75" s="116">
        <v>0</v>
      </c>
      <c r="K75" s="116">
        <v>0</v>
      </c>
      <c r="L75" s="116">
        <v>-4</v>
      </c>
      <c r="M75" s="116">
        <v>0</v>
      </c>
      <c r="N75" s="116">
        <v>-2</v>
      </c>
      <c r="O75" s="116">
        <v>0</v>
      </c>
      <c r="P75" s="116">
        <v>0</v>
      </c>
      <c r="Q75" s="147">
        <v>0</v>
      </c>
    </row>
    <row r="76" spans="1:17">
      <c r="A76" s="116" t="s">
        <v>210</v>
      </c>
      <c r="B76" s="116">
        <v>-0.2</v>
      </c>
      <c r="C76" s="116">
        <v>0</v>
      </c>
      <c r="D76" s="116">
        <v>-1.5</v>
      </c>
      <c r="E76" s="116">
        <v>0</v>
      </c>
      <c r="F76" s="116">
        <v>0</v>
      </c>
      <c r="G76" s="116">
        <v>0</v>
      </c>
      <c r="H76" s="116">
        <v>0</v>
      </c>
      <c r="I76" s="116">
        <v>-3</v>
      </c>
      <c r="J76" s="116">
        <v>0</v>
      </c>
      <c r="K76" s="116">
        <v>0</v>
      </c>
      <c r="L76" s="116">
        <v>-4</v>
      </c>
      <c r="M76" s="116">
        <v>0</v>
      </c>
      <c r="N76" s="116">
        <v>-2</v>
      </c>
      <c r="O76" s="116">
        <v>0</v>
      </c>
      <c r="P76" s="116">
        <v>0</v>
      </c>
      <c r="Q76" s="147">
        <v>0</v>
      </c>
    </row>
    <row r="77" spans="1:17">
      <c r="A77" s="116" t="s">
        <v>211</v>
      </c>
      <c r="B77" s="116">
        <v>-0.2</v>
      </c>
      <c r="C77" s="116">
        <v>0</v>
      </c>
      <c r="D77" s="116">
        <v>-1.6</v>
      </c>
      <c r="E77" s="116">
        <v>0</v>
      </c>
      <c r="F77" s="116">
        <v>0</v>
      </c>
      <c r="G77" s="116">
        <v>0</v>
      </c>
      <c r="H77" s="116">
        <v>0</v>
      </c>
      <c r="I77" s="116">
        <v>-3</v>
      </c>
      <c r="J77" s="116">
        <v>0</v>
      </c>
      <c r="K77" s="116">
        <v>0</v>
      </c>
      <c r="L77" s="116">
        <v>-4</v>
      </c>
      <c r="M77" s="116">
        <v>0</v>
      </c>
      <c r="N77" s="116">
        <v>-2</v>
      </c>
      <c r="O77" s="116">
        <v>-30</v>
      </c>
      <c r="P77" s="116">
        <v>0</v>
      </c>
      <c r="Q77" s="147">
        <v>0</v>
      </c>
    </row>
    <row r="78" spans="1:17">
      <c r="A78" s="116" t="s">
        <v>212</v>
      </c>
      <c r="B78" s="116">
        <v>-0.2</v>
      </c>
      <c r="C78" s="116">
        <v>0</v>
      </c>
      <c r="D78" s="116">
        <v>-1.6</v>
      </c>
      <c r="E78" s="116">
        <v>0</v>
      </c>
      <c r="F78" s="116">
        <v>-50</v>
      </c>
      <c r="G78" s="116">
        <v>0</v>
      </c>
      <c r="H78" s="116">
        <v>0</v>
      </c>
      <c r="I78" s="116">
        <v>-3</v>
      </c>
      <c r="J78" s="116">
        <v>0</v>
      </c>
      <c r="K78" s="116">
        <v>0</v>
      </c>
      <c r="L78" s="116">
        <v>-4</v>
      </c>
      <c r="M78" s="116">
        <v>0</v>
      </c>
      <c r="N78" s="116">
        <v>-2</v>
      </c>
      <c r="O78" s="116">
        <v>-60</v>
      </c>
      <c r="P78" s="116">
        <v>0</v>
      </c>
      <c r="Q78" s="147">
        <v>0</v>
      </c>
    </row>
    <row r="79" spans="1:17">
      <c r="A79" s="116" t="s">
        <v>213</v>
      </c>
      <c r="B79" s="116">
        <v>-0.2</v>
      </c>
      <c r="C79" s="116">
        <v>0</v>
      </c>
      <c r="D79" s="116">
        <v>-1.6</v>
      </c>
      <c r="E79" s="116">
        <v>0</v>
      </c>
      <c r="F79" s="116">
        <v>-125</v>
      </c>
      <c r="G79" s="116">
        <v>0</v>
      </c>
      <c r="H79" s="116">
        <v>0</v>
      </c>
      <c r="I79" s="116">
        <v>-3</v>
      </c>
      <c r="J79" s="116">
        <v>0</v>
      </c>
      <c r="K79" s="116">
        <v>0</v>
      </c>
      <c r="L79" s="116">
        <v>-4</v>
      </c>
      <c r="M79" s="116">
        <v>0</v>
      </c>
      <c r="N79" s="116">
        <v>-2</v>
      </c>
      <c r="O79" s="116">
        <v>-40</v>
      </c>
      <c r="P79" s="116">
        <v>0</v>
      </c>
      <c r="Q79" s="147">
        <v>0</v>
      </c>
    </row>
    <row r="80" spans="1:17">
      <c r="A80" s="116" t="s">
        <v>214</v>
      </c>
      <c r="B80" s="116">
        <v>-0.2</v>
      </c>
      <c r="C80" s="116">
        <v>0</v>
      </c>
      <c r="D80" s="116">
        <v>-1.6</v>
      </c>
      <c r="E80" s="116">
        <v>0</v>
      </c>
      <c r="F80" s="116">
        <v>-150</v>
      </c>
      <c r="G80" s="116">
        <v>0</v>
      </c>
      <c r="H80" s="116">
        <v>0</v>
      </c>
      <c r="I80" s="116">
        <v>-3</v>
      </c>
      <c r="J80" s="116">
        <v>0</v>
      </c>
      <c r="K80" s="116">
        <v>0</v>
      </c>
      <c r="L80" s="116">
        <v>-4</v>
      </c>
      <c r="M80" s="116">
        <v>0</v>
      </c>
      <c r="N80" s="116">
        <v>-2</v>
      </c>
      <c r="O80" s="116">
        <v>0</v>
      </c>
      <c r="P80" s="116">
        <v>0</v>
      </c>
      <c r="Q80" s="147">
        <v>0</v>
      </c>
    </row>
    <row r="81" spans="1:17">
      <c r="A81" s="116" t="s">
        <v>215</v>
      </c>
      <c r="B81" s="116">
        <v>-0.2</v>
      </c>
      <c r="C81" s="116">
        <v>0</v>
      </c>
      <c r="D81" s="116">
        <v>-1.6</v>
      </c>
      <c r="E81" s="116">
        <v>0</v>
      </c>
      <c r="F81" s="116">
        <v>-125</v>
      </c>
      <c r="G81" s="116">
        <v>0</v>
      </c>
      <c r="H81" s="116">
        <v>0</v>
      </c>
      <c r="I81" s="116">
        <v>-3</v>
      </c>
      <c r="J81" s="116">
        <v>0</v>
      </c>
      <c r="K81" s="116">
        <v>0</v>
      </c>
      <c r="L81" s="116">
        <v>-6</v>
      </c>
      <c r="M81" s="116">
        <v>-5</v>
      </c>
      <c r="N81" s="116">
        <v>-2</v>
      </c>
      <c r="O81" s="116">
        <v>-10</v>
      </c>
      <c r="P81" s="116">
        <v>0</v>
      </c>
      <c r="Q81" s="147">
        <v>0</v>
      </c>
    </row>
    <row r="82" spans="1:17">
      <c r="A82" s="116" t="s">
        <v>216</v>
      </c>
      <c r="B82" s="116">
        <v>-0.2</v>
      </c>
      <c r="C82" s="116">
        <v>0</v>
      </c>
      <c r="D82" s="116">
        <v>-1.6</v>
      </c>
      <c r="E82" s="116">
        <v>0</v>
      </c>
      <c r="F82" s="116">
        <v>-175</v>
      </c>
      <c r="G82" s="116">
        <v>0</v>
      </c>
      <c r="H82" s="116">
        <v>0</v>
      </c>
      <c r="I82" s="116">
        <v>-3</v>
      </c>
      <c r="J82" s="116">
        <v>0</v>
      </c>
      <c r="K82" s="116">
        <v>0</v>
      </c>
      <c r="L82" s="116">
        <v>-6</v>
      </c>
      <c r="M82" s="116">
        <v>-5</v>
      </c>
      <c r="N82" s="116">
        <v>-2</v>
      </c>
      <c r="O82" s="116">
        <v>-10</v>
      </c>
      <c r="P82" s="116">
        <v>0</v>
      </c>
      <c r="Q82" s="147">
        <v>0</v>
      </c>
    </row>
    <row r="83" spans="1:17">
      <c r="A83" s="116" t="s">
        <v>217</v>
      </c>
      <c r="B83" s="116">
        <v>0</v>
      </c>
      <c r="C83" s="116">
        <v>0</v>
      </c>
      <c r="D83" s="116">
        <v>-1.9</v>
      </c>
      <c r="E83" s="116">
        <v>0</v>
      </c>
      <c r="F83" s="116">
        <v>-525</v>
      </c>
      <c r="G83" s="116">
        <v>0</v>
      </c>
      <c r="H83" s="116">
        <v>0</v>
      </c>
      <c r="I83" s="116">
        <v>-3</v>
      </c>
      <c r="J83" s="116">
        <v>0</v>
      </c>
      <c r="K83" s="116">
        <v>0</v>
      </c>
      <c r="L83" s="116">
        <v>-6</v>
      </c>
      <c r="M83" s="116">
        <v>-5</v>
      </c>
      <c r="N83" s="116">
        <v>-2</v>
      </c>
      <c r="O83" s="116">
        <v>-10</v>
      </c>
      <c r="P83" s="116">
        <v>0</v>
      </c>
      <c r="Q83" s="147">
        <v>0</v>
      </c>
    </row>
    <row r="84" spans="1:17">
      <c r="A84" s="116" t="s">
        <v>218</v>
      </c>
      <c r="B84" s="116">
        <v>0</v>
      </c>
      <c r="C84" s="116">
        <v>0</v>
      </c>
      <c r="D84" s="116">
        <v>-1.9</v>
      </c>
      <c r="E84" s="116">
        <v>0</v>
      </c>
      <c r="F84" s="116">
        <v>-525</v>
      </c>
      <c r="G84" s="116">
        <v>0</v>
      </c>
      <c r="H84" s="116">
        <v>0</v>
      </c>
      <c r="I84" s="116">
        <v>-3</v>
      </c>
      <c r="J84" s="116">
        <v>0</v>
      </c>
      <c r="K84" s="116">
        <v>0</v>
      </c>
      <c r="L84" s="116">
        <v>-6</v>
      </c>
      <c r="M84" s="116">
        <v>-5</v>
      </c>
      <c r="N84" s="116">
        <v>-2</v>
      </c>
      <c r="O84" s="116">
        <v>-55</v>
      </c>
      <c r="P84" s="116">
        <v>0</v>
      </c>
      <c r="Q84" s="147">
        <v>0</v>
      </c>
    </row>
    <row r="85" spans="1:17">
      <c r="A85" s="116" t="s">
        <v>219</v>
      </c>
      <c r="B85" s="116">
        <v>0</v>
      </c>
      <c r="C85" s="116">
        <v>0</v>
      </c>
      <c r="D85" s="116">
        <v>-1.9</v>
      </c>
      <c r="E85" s="116">
        <v>0</v>
      </c>
      <c r="F85" s="116">
        <v>-250</v>
      </c>
      <c r="G85" s="116">
        <v>0</v>
      </c>
      <c r="H85" s="116">
        <v>0</v>
      </c>
      <c r="I85" s="116">
        <v>-3</v>
      </c>
      <c r="J85" s="116">
        <v>0</v>
      </c>
      <c r="K85" s="116">
        <v>0</v>
      </c>
      <c r="L85" s="116">
        <v>-6</v>
      </c>
      <c r="M85" s="116">
        <v>-5</v>
      </c>
      <c r="N85" s="116">
        <v>-2</v>
      </c>
      <c r="O85" s="116">
        <v>-50</v>
      </c>
      <c r="P85" s="116">
        <v>0</v>
      </c>
      <c r="Q85" s="147">
        <v>0</v>
      </c>
    </row>
    <row r="86" spans="1:17">
      <c r="A86" s="116" t="s">
        <v>220</v>
      </c>
      <c r="B86" s="116">
        <v>0</v>
      </c>
      <c r="C86" s="116">
        <v>0</v>
      </c>
      <c r="D86" s="116">
        <v>-1.9</v>
      </c>
      <c r="E86" s="116">
        <v>0</v>
      </c>
      <c r="F86" s="116">
        <v>-250</v>
      </c>
      <c r="G86" s="116">
        <v>0</v>
      </c>
      <c r="H86" s="116">
        <v>0</v>
      </c>
      <c r="I86" s="116">
        <v>-3</v>
      </c>
      <c r="J86" s="116">
        <v>0</v>
      </c>
      <c r="K86" s="116">
        <v>0</v>
      </c>
      <c r="L86" s="116">
        <v>-6</v>
      </c>
      <c r="M86" s="116">
        <v>-5</v>
      </c>
      <c r="N86" s="116">
        <v>-2</v>
      </c>
      <c r="O86" s="116">
        <v>0</v>
      </c>
      <c r="P86" s="116">
        <v>0</v>
      </c>
      <c r="Q86" s="147">
        <v>0</v>
      </c>
    </row>
    <row r="87" spans="1:17">
      <c r="A87" s="116" t="s">
        <v>221</v>
      </c>
      <c r="B87" s="116">
        <v>0</v>
      </c>
      <c r="C87" s="116">
        <v>0</v>
      </c>
      <c r="D87" s="116">
        <v>-2.4</v>
      </c>
      <c r="E87" s="116">
        <v>0</v>
      </c>
      <c r="F87" s="116">
        <v>-325</v>
      </c>
      <c r="G87" s="116">
        <v>0</v>
      </c>
      <c r="H87" s="116">
        <v>0</v>
      </c>
      <c r="I87" s="116">
        <v>-3</v>
      </c>
      <c r="J87" s="116">
        <v>0</v>
      </c>
      <c r="K87" s="116">
        <v>0</v>
      </c>
      <c r="L87" s="116">
        <v>-6</v>
      </c>
      <c r="M87" s="116">
        <v>-5</v>
      </c>
      <c r="N87" s="116">
        <v>-2</v>
      </c>
      <c r="O87" s="116">
        <v>-20</v>
      </c>
      <c r="P87" s="116">
        <v>0</v>
      </c>
      <c r="Q87" s="147">
        <v>0</v>
      </c>
    </row>
    <row r="88" spans="1:17">
      <c r="A88" s="116" t="s">
        <v>222</v>
      </c>
      <c r="B88" s="116">
        <v>0</v>
      </c>
      <c r="C88" s="116">
        <v>0</v>
      </c>
      <c r="D88" s="116">
        <v>-2.4</v>
      </c>
      <c r="E88" s="116">
        <v>0</v>
      </c>
      <c r="F88" s="116">
        <v>-325</v>
      </c>
      <c r="G88" s="116">
        <v>0</v>
      </c>
      <c r="H88" s="116">
        <v>0</v>
      </c>
      <c r="I88" s="116">
        <v>-3</v>
      </c>
      <c r="J88" s="116">
        <v>0</v>
      </c>
      <c r="K88" s="116">
        <v>0</v>
      </c>
      <c r="L88" s="116">
        <v>-6</v>
      </c>
      <c r="M88" s="116">
        <v>-5</v>
      </c>
      <c r="N88" s="116">
        <v>-2</v>
      </c>
      <c r="O88" s="116">
        <v>-20</v>
      </c>
      <c r="P88" s="116">
        <v>0</v>
      </c>
      <c r="Q88" s="147">
        <v>0</v>
      </c>
    </row>
    <row r="89" spans="1:17">
      <c r="A89" s="116" t="s">
        <v>223</v>
      </c>
      <c r="B89" s="116">
        <v>0</v>
      </c>
      <c r="C89" s="116">
        <v>0</v>
      </c>
      <c r="D89" s="116">
        <v>-2.4</v>
      </c>
      <c r="E89" s="116">
        <v>0</v>
      </c>
      <c r="F89" s="116">
        <v>-350</v>
      </c>
      <c r="G89" s="116">
        <v>0</v>
      </c>
      <c r="H89" s="116">
        <v>0</v>
      </c>
      <c r="I89" s="116">
        <v>-3</v>
      </c>
      <c r="J89" s="116">
        <v>0</v>
      </c>
      <c r="K89" s="116">
        <v>0</v>
      </c>
      <c r="L89" s="116">
        <v>-6</v>
      </c>
      <c r="M89" s="116">
        <v>-5</v>
      </c>
      <c r="N89" s="116">
        <v>-2</v>
      </c>
      <c r="O89" s="116">
        <v>0</v>
      </c>
      <c r="P89" s="116">
        <v>0</v>
      </c>
      <c r="Q89" s="147">
        <v>0</v>
      </c>
    </row>
    <row r="90" spans="1:17">
      <c r="A90" s="116" t="s">
        <v>224</v>
      </c>
      <c r="B90" s="116">
        <v>0</v>
      </c>
      <c r="C90" s="116">
        <v>0</v>
      </c>
      <c r="D90" s="116">
        <v>-2.4</v>
      </c>
      <c r="E90" s="116">
        <v>0</v>
      </c>
      <c r="F90" s="116">
        <v>-350</v>
      </c>
      <c r="G90" s="116">
        <v>0</v>
      </c>
      <c r="H90" s="116">
        <v>0</v>
      </c>
      <c r="I90" s="116">
        <v>-3</v>
      </c>
      <c r="J90" s="116">
        <v>0</v>
      </c>
      <c r="K90" s="116">
        <v>0</v>
      </c>
      <c r="L90" s="116">
        <v>-6</v>
      </c>
      <c r="M90" s="116">
        <v>-5</v>
      </c>
      <c r="N90" s="116">
        <v>-2</v>
      </c>
      <c r="O90" s="116">
        <v>-40</v>
      </c>
      <c r="P90" s="116">
        <v>0</v>
      </c>
      <c r="Q90" s="147">
        <v>0</v>
      </c>
    </row>
    <row r="91" spans="1:17">
      <c r="A91" s="116" t="s">
        <v>225</v>
      </c>
      <c r="B91" s="116">
        <v>0</v>
      </c>
      <c r="C91" s="116">
        <v>0</v>
      </c>
      <c r="D91" s="116">
        <v>-2.8</v>
      </c>
      <c r="E91" s="116">
        <v>0</v>
      </c>
      <c r="F91" s="116">
        <v>-375</v>
      </c>
      <c r="G91" s="116">
        <v>0</v>
      </c>
      <c r="H91" s="116">
        <v>0</v>
      </c>
      <c r="I91" s="116">
        <v>-3</v>
      </c>
      <c r="J91" s="116">
        <v>0</v>
      </c>
      <c r="K91" s="116">
        <v>0</v>
      </c>
      <c r="L91" s="116">
        <v>-6</v>
      </c>
      <c r="M91" s="116">
        <v>-5</v>
      </c>
      <c r="N91" s="116">
        <v>-2</v>
      </c>
      <c r="O91" s="116">
        <v>-40</v>
      </c>
      <c r="P91" s="116">
        <v>0</v>
      </c>
      <c r="Q91" s="147">
        <v>0</v>
      </c>
    </row>
    <row r="92" spans="1:17">
      <c r="A92" s="116" t="s">
        <v>226</v>
      </c>
      <c r="B92" s="116">
        <v>0</v>
      </c>
      <c r="C92" s="116">
        <v>0</v>
      </c>
      <c r="D92" s="116">
        <v>-2.8</v>
      </c>
      <c r="E92" s="116">
        <v>0</v>
      </c>
      <c r="F92" s="116">
        <v>-425</v>
      </c>
      <c r="G92" s="116">
        <v>0</v>
      </c>
      <c r="H92" s="116">
        <v>0</v>
      </c>
      <c r="I92" s="116">
        <v>-3</v>
      </c>
      <c r="J92" s="116">
        <v>0</v>
      </c>
      <c r="K92" s="116">
        <v>0</v>
      </c>
      <c r="L92" s="116">
        <v>-6</v>
      </c>
      <c r="M92" s="116">
        <v>-5</v>
      </c>
      <c r="N92" s="116">
        <v>-2</v>
      </c>
      <c r="O92" s="116">
        <v>0</v>
      </c>
      <c r="P92" s="116">
        <v>0</v>
      </c>
      <c r="Q92" s="147">
        <v>0</v>
      </c>
    </row>
    <row r="93" spans="1:17">
      <c r="A93" s="116" t="s">
        <v>227</v>
      </c>
      <c r="B93" s="116">
        <v>0</v>
      </c>
      <c r="C93" s="116">
        <v>0</v>
      </c>
      <c r="D93" s="116">
        <v>-2.4</v>
      </c>
      <c r="E93" s="116">
        <v>0</v>
      </c>
      <c r="F93" s="116">
        <v>-400</v>
      </c>
      <c r="G93" s="116">
        <v>0</v>
      </c>
      <c r="H93" s="116">
        <v>0</v>
      </c>
      <c r="I93" s="116">
        <v>-3</v>
      </c>
      <c r="J93" s="116">
        <v>0</v>
      </c>
      <c r="K93" s="116">
        <v>0</v>
      </c>
      <c r="L93" s="116">
        <v>-6</v>
      </c>
      <c r="M93" s="116">
        <v>-5</v>
      </c>
      <c r="N93" s="116">
        <v>-2</v>
      </c>
      <c r="O93" s="116">
        <v>0</v>
      </c>
      <c r="P93" s="116">
        <v>0</v>
      </c>
      <c r="Q93" s="147">
        <v>0</v>
      </c>
    </row>
    <row r="94" spans="1:17">
      <c r="A94" s="116" t="s">
        <v>228</v>
      </c>
      <c r="B94" s="116">
        <v>0</v>
      </c>
      <c r="C94" s="116">
        <v>0</v>
      </c>
      <c r="D94" s="116">
        <v>-2.4</v>
      </c>
      <c r="E94" s="116">
        <v>0</v>
      </c>
      <c r="F94" s="116">
        <v>-400</v>
      </c>
      <c r="G94" s="116">
        <v>0</v>
      </c>
      <c r="H94" s="116">
        <v>0</v>
      </c>
      <c r="I94" s="116">
        <v>-3</v>
      </c>
      <c r="J94" s="116">
        <v>0</v>
      </c>
      <c r="K94" s="116">
        <v>0</v>
      </c>
      <c r="L94" s="116">
        <v>-6</v>
      </c>
      <c r="M94" s="116">
        <v>-5</v>
      </c>
      <c r="N94" s="116">
        <v>-2</v>
      </c>
      <c r="O94" s="116">
        <v>-10</v>
      </c>
      <c r="P94" s="116">
        <v>0</v>
      </c>
      <c r="Q94" s="147">
        <v>0</v>
      </c>
    </row>
    <row r="95" spans="1:17">
      <c r="A95" s="116" t="s">
        <v>229</v>
      </c>
      <c r="B95" s="116">
        <v>0</v>
      </c>
      <c r="C95" s="116">
        <v>0</v>
      </c>
      <c r="D95" s="116">
        <v>-2.4</v>
      </c>
      <c r="E95" s="116">
        <v>0</v>
      </c>
      <c r="F95" s="116">
        <v>-600</v>
      </c>
      <c r="G95" s="116">
        <v>0</v>
      </c>
      <c r="H95" s="116">
        <v>0</v>
      </c>
      <c r="I95" s="116">
        <v>-3</v>
      </c>
      <c r="J95" s="116">
        <v>0</v>
      </c>
      <c r="K95" s="116">
        <v>0</v>
      </c>
      <c r="L95" s="116">
        <v>-6</v>
      </c>
      <c r="M95" s="116">
        <v>-5</v>
      </c>
      <c r="N95" s="116">
        <v>-2</v>
      </c>
      <c r="O95" s="116">
        <v>0</v>
      </c>
      <c r="P95" s="116">
        <v>0</v>
      </c>
      <c r="Q95" s="147">
        <v>0</v>
      </c>
    </row>
    <row r="96" spans="1:17">
      <c r="A96" s="116" t="s">
        <v>230</v>
      </c>
      <c r="B96" s="116">
        <v>0</v>
      </c>
      <c r="C96" s="116">
        <v>0</v>
      </c>
      <c r="D96" s="116">
        <v>-2.4</v>
      </c>
      <c r="E96" s="116">
        <v>0</v>
      </c>
      <c r="F96" s="116">
        <v>-600</v>
      </c>
      <c r="G96" s="116">
        <v>0</v>
      </c>
      <c r="H96" s="116">
        <v>0</v>
      </c>
      <c r="I96" s="116">
        <v>-3</v>
      </c>
      <c r="J96" s="116">
        <v>0</v>
      </c>
      <c r="K96" s="116">
        <v>0</v>
      </c>
      <c r="L96" s="116">
        <v>-6</v>
      </c>
      <c r="M96" s="116">
        <v>-5</v>
      </c>
      <c r="N96" s="116">
        <v>-2</v>
      </c>
      <c r="O96" s="116">
        <v>-8</v>
      </c>
      <c r="P96" s="116">
        <v>0</v>
      </c>
      <c r="Q96" s="147">
        <v>0</v>
      </c>
    </row>
    <row r="97" spans="1:17">
      <c r="A97" s="116" t="s">
        <v>231</v>
      </c>
      <c r="B97" s="116">
        <v>0</v>
      </c>
      <c r="C97" s="116">
        <v>0</v>
      </c>
      <c r="D97" s="116">
        <v>-2.4</v>
      </c>
      <c r="E97" s="116">
        <v>0</v>
      </c>
      <c r="F97" s="116">
        <v>-600</v>
      </c>
      <c r="G97" s="116">
        <v>0</v>
      </c>
      <c r="H97" s="116">
        <v>0</v>
      </c>
      <c r="I97" s="116">
        <v>-3</v>
      </c>
      <c r="J97" s="116">
        <v>0</v>
      </c>
      <c r="K97" s="116">
        <v>0</v>
      </c>
      <c r="L97" s="116">
        <v>-3</v>
      </c>
      <c r="M97" s="116">
        <v>-5</v>
      </c>
      <c r="N97" s="116">
        <v>-2</v>
      </c>
      <c r="O97" s="116">
        <v>-55</v>
      </c>
      <c r="P97" s="116">
        <v>0</v>
      </c>
      <c r="Q97" s="147">
        <v>0</v>
      </c>
    </row>
    <row r="98" spans="1:17">
      <c r="A98" s="116" t="s">
        <v>232</v>
      </c>
      <c r="B98" s="116">
        <v>0</v>
      </c>
      <c r="C98" s="116">
        <v>0</v>
      </c>
      <c r="D98" s="116">
        <v>-2.4</v>
      </c>
      <c r="E98" s="116">
        <v>0</v>
      </c>
      <c r="F98" s="116">
        <v>-700</v>
      </c>
      <c r="G98" s="116">
        <v>0</v>
      </c>
      <c r="H98" s="116">
        <v>0</v>
      </c>
      <c r="I98" s="116">
        <v>-3</v>
      </c>
      <c r="J98" s="116">
        <v>0</v>
      </c>
      <c r="K98" s="116">
        <v>0</v>
      </c>
      <c r="L98" s="116">
        <v>-3</v>
      </c>
      <c r="M98" s="116">
        <v>-5</v>
      </c>
      <c r="N98" s="116">
        <v>-2</v>
      </c>
      <c r="O98" s="116">
        <v>-55</v>
      </c>
      <c r="P98" s="116">
        <v>0</v>
      </c>
      <c r="Q98" s="147">
        <v>0</v>
      </c>
    </row>
    <row r="99" spans="1:17">
      <c r="A99" s="129" t="s">
        <v>65</v>
      </c>
      <c r="B99" s="130">
        <f>AVERAGE(B3:B98)</f>
        <v>-0.16666666666666641</v>
      </c>
      <c r="C99" s="130">
        <f t="shared" ref="C99:Q99" si="0">AVERAGE(C3:C98)</f>
        <v>-0.22916666666666666</v>
      </c>
      <c r="D99" s="130">
        <f t="shared" si="0"/>
        <v>-0.76875000000000016</v>
      </c>
      <c r="E99" s="130">
        <f t="shared" si="0"/>
        <v>-1.25</v>
      </c>
      <c r="F99" s="130">
        <f t="shared" si="0"/>
        <v>-325.68604166666665</v>
      </c>
      <c r="G99" s="130">
        <f t="shared" si="0"/>
        <v>1.9791666666666666E-2</v>
      </c>
      <c r="H99" s="130">
        <f t="shared" si="0"/>
        <v>-0.11354166666666664</v>
      </c>
      <c r="I99" s="130">
        <f t="shared" si="0"/>
        <v>-3</v>
      </c>
      <c r="J99" s="130">
        <f t="shared" si="0"/>
        <v>-0.31770833333333331</v>
      </c>
      <c r="K99" s="130">
        <f t="shared" si="0"/>
        <v>1.8020833333333333E-2</v>
      </c>
      <c r="L99" s="130">
        <f t="shared" si="0"/>
        <v>-4.90625</v>
      </c>
      <c r="M99" s="130">
        <f t="shared" si="0"/>
        <v>-4.166666666666667</v>
      </c>
      <c r="N99" s="130">
        <f t="shared" si="0"/>
        <v>-2</v>
      </c>
      <c r="O99" s="130">
        <f t="shared" si="0"/>
        <v>-19.802083333333332</v>
      </c>
      <c r="P99" s="130">
        <f t="shared" si="0"/>
        <v>0.90312500000000007</v>
      </c>
      <c r="Q99" s="130">
        <f t="shared" si="0"/>
        <v>-3.5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DATA CENTER</cp:lastModifiedBy>
  <cp:lastPrinted>2025-05-29T03:09:39Z</cp:lastPrinted>
  <dcterms:created xsi:type="dcterms:W3CDTF">2015-06-05T18:17:00Z</dcterms:created>
  <dcterms:modified xsi:type="dcterms:W3CDTF">2026-09-12T04:59:20Z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